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F1772473-3FCA-46DB-9261-ADC97DF9ED0A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ales" sheetId="1" r:id="rId1"/>
    <sheet name="Customer" sheetId="2" r:id="rId2"/>
    <sheet name="Geo_map" sheetId="8" r:id="rId3"/>
    <sheet name="Product" sheetId="3" r:id="rId4"/>
    <sheet name="Vendor" sheetId="5" r:id="rId5"/>
    <sheet name="Time" sheetId="4" r:id="rId6"/>
    <sheet name="Data Model Tab" sheetId="7" r:id="rId7"/>
    <sheet name="Final Output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7" l="1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4" i="7"/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2" i="6"/>
  <c r="J3" i="6"/>
  <c r="K3" i="6"/>
  <c r="L3" i="6"/>
  <c r="M3" i="6"/>
  <c r="N3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7" i="6"/>
  <c r="K7" i="6"/>
  <c r="L7" i="6"/>
  <c r="M7" i="6"/>
  <c r="N7" i="6"/>
  <c r="J8" i="6"/>
  <c r="K8" i="6"/>
  <c r="L8" i="6"/>
  <c r="M8" i="6"/>
  <c r="N8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4" i="6"/>
  <c r="K14" i="6"/>
  <c r="L14" i="6"/>
  <c r="M14" i="6"/>
  <c r="N14" i="6"/>
  <c r="J15" i="6"/>
  <c r="K15" i="6"/>
  <c r="L15" i="6"/>
  <c r="M15" i="6"/>
  <c r="N15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J19" i="6"/>
  <c r="K19" i="6"/>
  <c r="L19" i="6"/>
  <c r="M19" i="6"/>
  <c r="N19" i="6"/>
  <c r="J20" i="6"/>
  <c r="K20" i="6"/>
  <c r="L20" i="6"/>
  <c r="M20" i="6"/>
  <c r="N20" i="6"/>
  <c r="J21" i="6"/>
  <c r="K21" i="6"/>
  <c r="L21" i="6"/>
  <c r="M21" i="6"/>
  <c r="N21" i="6"/>
  <c r="J22" i="6"/>
  <c r="K22" i="6"/>
  <c r="L22" i="6"/>
  <c r="M22" i="6"/>
  <c r="N22" i="6"/>
  <c r="J23" i="6"/>
  <c r="K23" i="6"/>
  <c r="L23" i="6"/>
  <c r="M23" i="6"/>
  <c r="N23" i="6"/>
  <c r="J24" i="6"/>
  <c r="K24" i="6"/>
  <c r="L24" i="6"/>
  <c r="M24" i="6"/>
  <c r="N24" i="6"/>
  <c r="J25" i="6"/>
  <c r="K25" i="6"/>
  <c r="L25" i="6"/>
  <c r="M25" i="6"/>
  <c r="N25" i="6"/>
  <c r="J26" i="6"/>
  <c r="K26" i="6"/>
  <c r="L26" i="6"/>
  <c r="M26" i="6"/>
  <c r="N26" i="6"/>
  <c r="J27" i="6"/>
  <c r="K27" i="6"/>
  <c r="L27" i="6"/>
  <c r="M27" i="6"/>
  <c r="N27" i="6"/>
  <c r="J28" i="6"/>
  <c r="K28" i="6"/>
  <c r="L28" i="6"/>
  <c r="M28" i="6"/>
  <c r="N28" i="6"/>
  <c r="J29" i="6"/>
  <c r="K29" i="6"/>
  <c r="L29" i="6"/>
  <c r="M29" i="6"/>
  <c r="N29" i="6"/>
  <c r="J30" i="6"/>
  <c r="K30" i="6"/>
  <c r="L30" i="6"/>
  <c r="M30" i="6"/>
  <c r="N30" i="6"/>
  <c r="J31" i="6"/>
  <c r="K31" i="6"/>
  <c r="L31" i="6"/>
  <c r="M31" i="6"/>
  <c r="N31" i="6"/>
  <c r="J32" i="6"/>
  <c r="K32" i="6"/>
  <c r="L32" i="6"/>
  <c r="M32" i="6"/>
  <c r="N32" i="6"/>
  <c r="J33" i="6"/>
  <c r="K33" i="6"/>
  <c r="L33" i="6"/>
  <c r="M33" i="6"/>
  <c r="N33" i="6"/>
  <c r="J34" i="6"/>
  <c r="K34" i="6"/>
  <c r="L34" i="6"/>
  <c r="M34" i="6"/>
  <c r="N34" i="6"/>
  <c r="J35" i="6"/>
  <c r="K35" i="6"/>
  <c r="L35" i="6"/>
  <c r="M35" i="6"/>
  <c r="N35" i="6"/>
  <c r="J36" i="6"/>
  <c r="K36" i="6"/>
  <c r="L36" i="6"/>
  <c r="M36" i="6"/>
  <c r="N36" i="6"/>
  <c r="J37" i="6"/>
  <c r="K37" i="6"/>
  <c r="L37" i="6"/>
  <c r="M37" i="6"/>
  <c r="N37" i="6"/>
  <c r="J38" i="6"/>
  <c r="K38" i="6"/>
  <c r="L38" i="6"/>
  <c r="M38" i="6"/>
  <c r="N38" i="6"/>
  <c r="J39" i="6"/>
  <c r="K39" i="6"/>
  <c r="L39" i="6"/>
  <c r="M39" i="6"/>
  <c r="N39" i="6"/>
  <c r="J40" i="6"/>
  <c r="K40" i="6"/>
  <c r="L40" i="6"/>
  <c r="M40" i="6"/>
  <c r="N40" i="6"/>
  <c r="J41" i="6"/>
  <c r="K41" i="6"/>
  <c r="L41" i="6"/>
  <c r="M41" i="6"/>
  <c r="N41" i="6"/>
  <c r="J42" i="6"/>
  <c r="K42" i="6"/>
  <c r="L42" i="6"/>
  <c r="M42" i="6"/>
  <c r="N42" i="6"/>
  <c r="J43" i="6"/>
  <c r="K43" i="6"/>
  <c r="L43" i="6"/>
  <c r="M43" i="6"/>
  <c r="N43" i="6"/>
  <c r="J44" i="6"/>
  <c r="K44" i="6"/>
  <c r="L44" i="6"/>
  <c r="M44" i="6"/>
  <c r="N44" i="6"/>
  <c r="J45" i="6"/>
  <c r="K45" i="6"/>
  <c r="L45" i="6"/>
  <c r="M45" i="6"/>
  <c r="N45" i="6"/>
  <c r="J46" i="6"/>
  <c r="K46" i="6"/>
  <c r="L46" i="6"/>
  <c r="M46" i="6"/>
  <c r="N46" i="6"/>
  <c r="J47" i="6"/>
  <c r="K47" i="6"/>
  <c r="L47" i="6"/>
  <c r="M47" i="6"/>
  <c r="N47" i="6"/>
  <c r="J48" i="6"/>
  <c r="K48" i="6"/>
  <c r="L48" i="6"/>
  <c r="M48" i="6"/>
  <c r="N48" i="6"/>
  <c r="J49" i="6"/>
  <c r="K49" i="6"/>
  <c r="L49" i="6"/>
  <c r="M49" i="6"/>
  <c r="N49" i="6"/>
  <c r="J50" i="6"/>
  <c r="K50" i="6"/>
  <c r="L50" i="6"/>
  <c r="M50" i="6"/>
  <c r="N50" i="6"/>
  <c r="J51" i="6"/>
  <c r="K51" i="6"/>
  <c r="L51" i="6"/>
  <c r="M51" i="6"/>
  <c r="N51" i="6"/>
  <c r="J52" i="6"/>
  <c r="K52" i="6"/>
  <c r="L52" i="6"/>
  <c r="M52" i="6"/>
  <c r="N52" i="6"/>
  <c r="J53" i="6"/>
  <c r="K53" i="6"/>
  <c r="L53" i="6"/>
  <c r="M53" i="6"/>
  <c r="N53" i="6"/>
  <c r="J54" i="6"/>
  <c r="K54" i="6"/>
  <c r="L54" i="6"/>
  <c r="M54" i="6"/>
  <c r="N54" i="6"/>
  <c r="J55" i="6"/>
  <c r="K55" i="6"/>
  <c r="L55" i="6"/>
  <c r="M55" i="6"/>
  <c r="N55" i="6"/>
  <c r="J56" i="6"/>
  <c r="K56" i="6"/>
  <c r="L56" i="6"/>
  <c r="M56" i="6"/>
  <c r="N56" i="6"/>
  <c r="J57" i="6"/>
  <c r="K57" i="6"/>
  <c r="L57" i="6"/>
  <c r="M57" i="6"/>
  <c r="N57" i="6"/>
  <c r="J58" i="6"/>
  <c r="K58" i="6"/>
  <c r="L58" i="6"/>
  <c r="M58" i="6"/>
  <c r="N58" i="6"/>
  <c r="J59" i="6"/>
  <c r="K59" i="6"/>
  <c r="L59" i="6"/>
  <c r="M59" i="6"/>
  <c r="N59" i="6"/>
  <c r="J60" i="6"/>
  <c r="K60" i="6"/>
  <c r="L60" i="6"/>
  <c r="M60" i="6"/>
  <c r="N60" i="6"/>
  <c r="J61" i="6"/>
  <c r="K61" i="6"/>
  <c r="L61" i="6"/>
  <c r="M61" i="6"/>
  <c r="N61" i="6"/>
  <c r="J62" i="6"/>
  <c r="K62" i="6"/>
  <c r="L62" i="6"/>
  <c r="M62" i="6"/>
  <c r="N62" i="6"/>
  <c r="J63" i="6"/>
  <c r="K63" i="6"/>
  <c r="L63" i="6"/>
  <c r="M63" i="6"/>
  <c r="N63" i="6"/>
  <c r="J64" i="6"/>
  <c r="K64" i="6"/>
  <c r="L64" i="6"/>
  <c r="M64" i="6"/>
  <c r="N64" i="6"/>
  <c r="J65" i="6"/>
  <c r="K65" i="6"/>
  <c r="L65" i="6"/>
  <c r="M65" i="6"/>
  <c r="N65" i="6"/>
  <c r="J66" i="6"/>
  <c r="K66" i="6"/>
  <c r="L66" i="6"/>
  <c r="M66" i="6"/>
  <c r="N66" i="6"/>
  <c r="J67" i="6"/>
  <c r="K67" i="6"/>
  <c r="L67" i="6"/>
  <c r="M67" i="6"/>
  <c r="N67" i="6"/>
  <c r="J68" i="6"/>
  <c r="K68" i="6"/>
  <c r="L68" i="6"/>
  <c r="M68" i="6"/>
  <c r="N68" i="6"/>
  <c r="J69" i="6"/>
  <c r="K69" i="6"/>
  <c r="L69" i="6"/>
  <c r="M69" i="6"/>
  <c r="N69" i="6"/>
  <c r="J70" i="6"/>
  <c r="K70" i="6"/>
  <c r="L70" i="6"/>
  <c r="M70" i="6"/>
  <c r="N70" i="6"/>
  <c r="J71" i="6"/>
  <c r="K71" i="6"/>
  <c r="L71" i="6"/>
  <c r="M71" i="6"/>
  <c r="N71" i="6"/>
  <c r="J72" i="6"/>
  <c r="K72" i="6"/>
  <c r="L72" i="6"/>
  <c r="M72" i="6"/>
  <c r="N72" i="6"/>
  <c r="J73" i="6"/>
  <c r="K73" i="6"/>
  <c r="L73" i="6"/>
  <c r="M73" i="6"/>
  <c r="N73" i="6"/>
  <c r="J74" i="6"/>
  <c r="K74" i="6"/>
  <c r="L74" i="6"/>
  <c r="M74" i="6"/>
  <c r="N74" i="6"/>
  <c r="J75" i="6"/>
  <c r="K75" i="6"/>
  <c r="L75" i="6"/>
  <c r="M75" i="6"/>
  <c r="N75" i="6"/>
  <c r="J76" i="6"/>
  <c r="K76" i="6"/>
  <c r="L76" i="6"/>
  <c r="M76" i="6"/>
  <c r="N76" i="6"/>
  <c r="J77" i="6"/>
  <c r="K77" i="6"/>
  <c r="L77" i="6"/>
  <c r="M77" i="6"/>
  <c r="N77" i="6"/>
  <c r="J78" i="6"/>
  <c r="K78" i="6"/>
  <c r="L78" i="6"/>
  <c r="M78" i="6"/>
  <c r="N78" i="6"/>
  <c r="J79" i="6"/>
  <c r="K79" i="6"/>
  <c r="L79" i="6"/>
  <c r="M79" i="6"/>
  <c r="N79" i="6"/>
  <c r="J80" i="6"/>
  <c r="K80" i="6"/>
  <c r="L80" i="6"/>
  <c r="M80" i="6"/>
  <c r="N80" i="6"/>
  <c r="J81" i="6"/>
  <c r="K81" i="6"/>
  <c r="L81" i="6"/>
  <c r="M81" i="6"/>
  <c r="N81" i="6"/>
  <c r="J82" i="6"/>
  <c r="K82" i="6"/>
  <c r="L82" i="6"/>
  <c r="M82" i="6"/>
  <c r="N82" i="6"/>
  <c r="J83" i="6"/>
  <c r="K83" i="6"/>
  <c r="L83" i="6"/>
  <c r="M83" i="6"/>
  <c r="N83" i="6"/>
  <c r="J84" i="6"/>
  <c r="K84" i="6"/>
  <c r="L84" i="6"/>
  <c r="M84" i="6"/>
  <c r="N84" i="6"/>
  <c r="J85" i="6"/>
  <c r="K85" i="6"/>
  <c r="L85" i="6"/>
  <c r="M85" i="6"/>
  <c r="N85" i="6"/>
  <c r="J86" i="6"/>
  <c r="K86" i="6"/>
  <c r="L86" i="6"/>
  <c r="M86" i="6"/>
  <c r="N86" i="6"/>
  <c r="J87" i="6"/>
  <c r="K87" i="6"/>
  <c r="L87" i="6"/>
  <c r="M87" i="6"/>
  <c r="N87" i="6"/>
  <c r="J88" i="6"/>
  <c r="K88" i="6"/>
  <c r="L88" i="6"/>
  <c r="M88" i="6"/>
  <c r="N88" i="6"/>
  <c r="J89" i="6"/>
  <c r="K89" i="6"/>
  <c r="L89" i="6"/>
  <c r="M89" i="6"/>
  <c r="N89" i="6"/>
  <c r="J90" i="6"/>
  <c r="K90" i="6"/>
  <c r="L90" i="6"/>
  <c r="M90" i="6"/>
  <c r="N90" i="6"/>
  <c r="J91" i="6"/>
  <c r="K91" i="6"/>
  <c r="L91" i="6"/>
  <c r="M91" i="6"/>
  <c r="N91" i="6"/>
  <c r="J92" i="6"/>
  <c r="K92" i="6"/>
  <c r="L92" i="6"/>
  <c r="M92" i="6"/>
  <c r="N92" i="6"/>
  <c r="J93" i="6"/>
  <c r="K93" i="6"/>
  <c r="L93" i="6"/>
  <c r="M93" i="6"/>
  <c r="N93" i="6"/>
  <c r="J94" i="6"/>
  <c r="K94" i="6"/>
  <c r="L94" i="6"/>
  <c r="M94" i="6"/>
  <c r="N94" i="6"/>
  <c r="J95" i="6"/>
  <c r="K95" i="6"/>
  <c r="L95" i="6"/>
  <c r="M95" i="6"/>
  <c r="N95" i="6"/>
  <c r="J96" i="6"/>
  <c r="K96" i="6"/>
  <c r="L96" i="6"/>
  <c r="M96" i="6"/>
  <c r="N96" i="6"/>
  <c r="J97" i="6"/>
  <c r="K97" i="6"/>
  <c r="L97" i="6"/>
  <c r="M97" i="6"/>
  <c r="N97" i="6"/>
  <c r="J98" i="6"/>
  <c r="K98" i="6"/>
  <c r="L98" i="6"/>
  <c r="M98" i="6"/>
  <c r="N98" i="6"/>
  <c r="J99" i="6"/>
  <c r="K99" i="6"/>
  <c r="L99" i="6"/>
  <c r="M99" i="6"/>
  <c r="N99" i="6"/>
  <c r="J100" i="6"/>
  <c r="K100" i="6"/>
  <c r="L100" i="6"/>
  <c r="M100" i="6"/>
  <c r="N100" i="6"/>
  <c r="J101" i="6"/>
  <c r="K101" i="6"/>
  <c r="L101" i="6"/>
  <c r="M101" i="6"/>
  <c r="N101" i="6"/>
  <c r="J102" i="6"/>
  <c r="K102" i="6"/>
  <c r="L102" i="6"/>
  <c r="M102" i="6"/>
  <c r="N102" i="6"/>
  <c r="J103" i="6"/>
  <c r="K103" i="6"/>
  <c r="L103" i="6"/>
  <c r="M103" i="6"/>
  <c r="N103" i="6"/>
  <c r="J104" i="6"/>
  <c r="K104" i="6"/>
  <c r="L104" i="6"/>
  <c r="M104" i="6"/>
  <c r="N104" i="6"/>
  <c r="J105" i="6"/>
  <c r="K105" i="6"/>
  <c r="L105" i="6"/>
  <c r="M105" i="6"/>
  <c r="N105" i="6"/>
  <c r="J106" i="6"/>
  <c r="K106" i="6"/>
  <c r="L106" i="6"/>
  <c r="M106" i="6"/>
  <c r="N106" i="6"/>
  <c r="J107" i="6"/>
  <c r="K107" i="6"/>
  <c r="L107" i="6"/>
  <c r="M107" i="6"/>
  <c r="N107" i="6"/>
  <c r="J108" i="6"/>
  <c r="K108" i="6"/>
  <c r="L108" i="6"/>
  <c r="M108" i="6"/>
  <c r="N108" i="6"/>
  <c r="J109" i="6"/>
  <c r="K109" i="6"/>
  <c r="L109" i="6"/>
  <c r="M109" i="6"/>
  <c r="N109" i="6"/>
  <c r="J110" i="6"/>
  <c r="K110" i="6"/>
  <c r="L110" i="6"/>
  <c r="M110" i="6"/>
  <c r="N110" i="6"/>
  <c r="J111" i="6"/>
  <c r="K111" i="6"/>
  <c r="L111" i="6"/>
  <c r="M111" i="6"/>
  <c r="N111" i="6"/>
  <c r="J112" i="6"/>
  <c r="K112" i="6"/>
  <c r="L112" i="6"/>
  <c r="M112" i="6"/>
  <c r="N112" i="6"/>
  <c r="J113" i="6"/>
  <c r="K113" i="6"/>
  <c r="L113" i="6"/>
  <c r="M113" i="6"/>
  <c r="N113" i="6"/>
  <c r="J114" i="6"/>
  <c r="K114" i="6"/>
  <c r="L114" i="6"/>
  <c r="M114" i="6"/>
  <c r="N114" i="6"/>
  <c r="J115" i="6"/>
  <c r="K115" i="6"/>
  <c r="L115" i="6"/>
  <c r="M115" i="6"/>
  <c r="N115" i="6"/>
  <c r="J116" i="6"/>
  <c r="K116" i="6"/>
  <c r="L116" i="6"/>
  <c r="M116" i="6"/>
  <c r="N116" i="6"/>
  <c r="J117" i="6"/>
  <c r="K117" i="6"/>
  <c r="L117" i="6"/>
  <c r="M117" i="6"/>
  <c r="N117" i="6"/>
  <c r="J118" i="6"/>
  <c r="K118" i="6"/>
  <c r="L118" i="6"/>
  <c r="M118" i="6"/>
  <c r="N118" i="6"/>
  <c r="J119" i="6"/>
  <c r="K119" i="6"/>
  <c r="L119" i="6"/>
  <c r="M119" i="6"/>
  <c r="N119" i="6"/>
  <c r="J120" i="6"/>
  <c r="K120" i="6"/>
  <c r="L120" i="6"/>
  <c r="M120" i="6"/>
  <c r="N120" i="6"/>
  <c r="J121" i="6"/>
  <c r="K121" i="6"/>
  <c r="L121" i="6"/>
  <c r="M121" i="6"/>
  <c r="N121" i="6"/>
  <c r="J122" i="6"/>
  <c r="K122" i="6"/>
  <c r="L122" i="6"/>
  <c r="M122" i="6"/>
  <c r="N122" i="6"/>
  <c r="J123" i="6"/>
  <c r="K123" i="6"/>
  <c r="L123" i="6"/>
  <c r="M123" i="6"/>
  <c r="N123" i="6"/>
  <c r="J124" i="6"/>
  <c r="K124" i="6"/>
  <c r="L124" i="6"/>
  <c r="M124" i="6"/>
  <c r="N124" i="6"/>
  <c r="J125" i="6"/>
  <c r="K125" i="6"/>
  <c r="L125" i="6"/>
  <c r="M125" i="6"/>
  <c r="N125" i="6"/>
  <c r="J126" i="6"/>
  <c r="K126" i="6"/>
  <c r="L126" i="6"/>
  <c r="M126" i="6"/>
  <c r="N126" i="6"/>
  <c r="J127" i="6"/>
  <c r="K127" i="6"/>
  <c r="L127" i="6"/>
  <c r="M127" i="6"/>
  <c r="N127" i="6"/>
  <c r="J128" i="6"/>
  <c r="K128" i="6"/>
  <c r="L128" i="6"/>
  <c r="M128" i="6"/>
  <c r="N128" i="6"/>
  <c r="J129" i="6"/>
  <c r="K129" i="6"/>
  <c r="L129" i="6"/>
  <c r="M129" i="6"/>
  <c r="N129" i="6"/>
  <c r="J130" i="6"/>
  <c r="K130" i="6"/>
  <c r="L130" i="6"/>
  <c r="M130" i="6"/>
  <c r="N130" i="6"/>
  <c r="J131" i="6"/>
  <c r="K131" i="6"/>
  <c r="L131" i="6"/>
  <c r="M131" i="6"/>
  <c r="N131" i="6"/>
  <c r="J132" i="6"/>
  <c r="K132" i="6"/>
  <c r="L132" i="6"/>
  <c r="M132" i="6"/>
  <c r="N132" i="6"/>
  <c r="J133" i="6"/>
  <c r="K133" i="6"/>
  <c r="L133" i="6"/>
  <c r="M133" i="6"/>
  <c r="N133" i="6"/>
  <c r="J134" i="6"/>
  <c r="K134" i="6"/>
  <c r="L134" i="6"/>
  <c r="M134" i="6"/>
  <c r="N134" i="6"/>
  <c r="J135" i="6"/>
  <c r="K135" i="6"/>
  <c r="L135" i="6"/>
  <c r="M135" i="6"/>
  <c r="N135" i="6"/>
  <c r="J136" i="6"/>
  <c r="K136" i="6"/>
  <c r="L136" i="6"/>
  <c r="M136" i="6"/>
  <c r="N136" i="6"/>
  <c r="J137" i="6"/>
  <c r="K137" i="6"/>
  <c r="L137" i="6"/>
  <c r="M137" i="6"/>
  <c r="N137" i="6"/>
  <c r="J138" i="6"/>
  <c r="K138" i="6"/>
  <c r="L138" i="6"/>
  <c r="M138" i="6"/>
  <c r="N138" i="6"/>
  <c r="J139" i="6"/>
  <c r="K139" i="6"/>
  <c r="L139" i="6"/>
  <c r="M139" i="6"/>
  <c r="N139" i="6"/>
  <c r="J140" i="6"/>
  <c r="K140" i="6"/>
  <c r="L140" i="6"/>
  <c r="M140" i="6"/>
  <c r="N140" i="6"/>
  <c r="J141" i="6"/>
  <c r="K141" i="6"/>
  <c r="L141" i="6"/>
  <c r="M141" i="6"/>
  <c r="N141" i="6"/>
  <c r="J142" i="6"/>
  <c r="K142" i="6"/>
  <c r="L142" i="6"/>
  <c r="M142" i="6"/>
  <c r="N142" i="6"/>
  <c r="J143" i="6"/>
  <c r="K143" i="6"/>
  <c r="L143" i="6"/>
  <c r="M143" i="6"/>
  <c r="N143" i="6"/>
  <c r="J144" i="6"/>
  <c r="K144" i="6"/>
  <c r="L144" i="6"/>
  <c r="M144" i="6"/>
  <c r="N144" i="6"/>
  <c r="J145" i="6"/>
  <c r="K145" i="6"/>
  <c r="L145" i="6"/>
  <c r="M145" i="6"/>
  <c r="N145" i="6"/>
  <c r="J146" i="6"/>
  <c r="K146" i="6"/>
  <c r="L146" i="6"/>
  <c r="M146" i="6"/>
  <c r="N146" i="6"/>
  <c r="J147" i="6"/>
  <c r="K147" i="6"/>
  <c r="L147" i="6"/>
  <c r="M147" i="6"/>
  <c r="N147" i="6"/>
  <c r="J148" i="6"/>
  <c r="K148" i="6"/>
  <c r="L148" i="6"/>
  <c r="M148" i="6"/>
  <c r="N148" i="6"/>
  <c r="J149" i="6"/>
  <c r="K149" i="6"/>
  <c r="L149" i="6"/>
  <c r="M149" i="6"/>
  <c r="N149" i="6"/>
  <c r="J150" i="6"/>
  <c r="K150" i="6"/>
  <c r="L150" i="6"/>
  <c r="M150" i="6"/>
  <c r="N150" i="6"/>
  <c r="J151" i="6"/>
  <c r="K151" i="6"/>
  <c r="L151" i="6"/>
  <c r="M151" i="6"/>
  <c r="N151" i="6"/>
  <c r="J152" i="6"/>
  <c r="K152" i="6"/>
  <c r="L152" i="6"/>
  <c r="M152" i="6"/>
  <c r="N152" i="6"/>
  <c r="J153" i="6"/>
  <c r="K153" i="6"/>
  <c r="L153" i="6"/>
  <c r="M153" i="6"/>
  <c r="N153" i="6"/>
  <c r="J154" i="6"/>
  <c r="K154" i="6"/>
  <c r="L154" i="6"/>
  <c r="M154" i="6"/>
  <c r="N154" i="6"/>
  <c r="J155" i="6"/>
  <c r="K155" i="6"/>
  <c r="L155" i="6"/>
  <c r="M155" i="6"/>
  <c r="N155" i="6"/>
  <c r="J156" i="6"/>
  <c r="K156" i="6"/>
  <c r="L156" i="6"/>
  <c r="M156" i="6"/>
  <c r="N156" i="6"/>
  <c r="J157" i="6"/>
  <c r="K157" i="6"/>
  <c r="L157" i="6"/>
  <c r="M157" i="6"/>
  <c r="N157" i="6"/>
  <c r="J158" i="6"/>
  <c r="K158" i="6"/>
  <c r="L158" i="6"/>
  <c r="M158" i="6"/>
  <c r="N158" i="6"/>
  <c r="J159" i="6"/>
  <c r="K159" i="6"/>
  <c r="L159" i="6"/>
  <c r="M159" i="6"/>
  <c r="N159" i="6"/>
  <c r="J160" i="6"/>
  <c r="K160" i="6"/>
  <c r="L160" i="6"/>
  <c r="M160" i="6"/>
  <c r="N160" i="6"/>
  <c r="J161" i="6"/>
  <c r="K161" i="6"/>
  <c r="L161" i="6"/>
  <c r="M161" i="6"/>
  <c r="N161" i="6"/>
  <c r="J162" i="6"/>
  <c r="K162" i="6"/>
  <c r="L162" i="6"/>
  <c r="M162" i="6"/>
  <c r="N162" i="6"/>
  <c r="J163" i="6"/>
  <c r="K163" i="6"/>
  <c r="L163" i="6"/>
  <c r="M163" i="6"/>
  <c r="N163" i="6"/>
  <c r="J164" i="6"/>
  <c r="K164" i="6"/>
  <c r="L164" i="6"/>
  <c r="M164" i="6"/>
  <c r="N164" i="6"/>
  <c r="J165" i="6"/>
  <c r="K165" i="6"/>
  <c r="L165" i="6"/>
  <c r="M165" i="6"/>
  <c r="N165" i="6"/>
  <c r="J166" i="6"/>
  <c r="K166" i="6"/>
  <c r="L166" i="6"/>
  <c r="M166" i="6"/>
  <c r="N166" i="6"/>
  <c r="J167" i="6"/>
  <c r="K167" i="6"/>
  <c r="L167" i="6"/>
  <c r="M167" i="6"/>
  <c r="N167" i="6"/>
  <c r="J168" i="6"/>
  <c r="K168" i="6"/>
  <c r="L168" i="6"/>
  <c r="M168" i="6"/>
  <c r="N168" i="6"/>
  <c r="J169" i="6"/>
  <c r="K169" i="6"/>
  <c r="L169" i="6"/>
  <c r="M169" i="6"/>
  <c r="N169" i="6"/>
  <c r="J170" i="6"/>
  <c r="K170" i="6"/>
  <c r="L170" i="6"/>
  <c r="M170" i="6"/>
  <c r="N170" i="6"/>
  <c r="J171" i="6"/>
  <c r="K171" i="6"/>
  <c r="L171" i="6"/>
  <c r="M171" i="6"/>
  <c r="N171" i="6"/>
  <c r="J172" i="6"/>
  <c r="K172" i="6"/>
  <c r="L172" i="6"/>
  <c r="M172" i="6"/>
  <c r="N172" i="6"/>
  <c r="J173" i="6"/>
  <c r="K173" i="6"/>
  <c r="L173" i="6"/>
  <c r="M173" i="6"/>
  <c r="N173" i="6"/>
  <c r="J174" i="6"/>
  <c r="K174" i="6"/>
  <c r="L174" i="6"/>
  <c r="M174" i="6"/>
  <c r="N174" i="6"/>
  <c r="J175" i="6"/>
  <c r="K175" i="6"/>
  <c r="L175" i="6"/>
  <c r="M175" i="6"/>
  <c r="N175" i="6"/>
  <c r="J176" i="6"/>
  <c r="K176" i="6"/>
  <c r="L176" i="6"/>
  <c r="M176" i="6"/>
  <c r="N176" i="6"/>
  <c r="J177" i="6"/>
  <c r="K177" i="6"/>
  <c r="L177" i="6"/>
  <c r="M177" i="6"/>
  <c r="N177" i="6"/>
  <c r="J178" i="6"/>
  <c r="K178" i="6"/>
  <c r="L178" i="6"/>
  <c r="M178" i="6"/>
  <c r="N178" i="6"/>
  <c r="J179" i="6"/>
  <c r="K179" i="6"/>
  <c r="L179" i="6"/>
  <c r="M179" i="6"/>
  <c r="N179" i="6"/>
  <c r="J180" i="6"/>
  <c r="K180" i="6"/>
  <c r="L180" i="6"/>
  <c r="M180" i="6"/>
  <c r="N180" i="6"/>
  <c r="J181" i="6"/>
  <c r="K181" i="6"/>
  <c r="L181" i="6"/>
  <c r="M181" i="6"/>
  <c r="N181" i="6"/>
  <c r="J182" i="6"/>
  <c r="K182" i="6"/>
  <c r="L182" i="6"/>
  <c r="M182" i="6"/>
  <c r="N182" i="6"/>
  <c r="J183" i="6"/>
  <c r="K183" i="6"/>
  <c r="L183" i="6"/>
  <c r="M183" i="6"/>
  <c r="N183" i="6"/>
  <c r="J184" i="6"/>
  <c r="K184" i="6"/>
  <c r="L184" i="6"/>
  <c r="M184" i="6"/>
  <c r="N184" i="6"/>
  <c r="J185" i="6"/>
  <c r="K185" i="6"/>
  <c r="L185" i="6"/>
  <c r="M185" i="6"/>
  <c r="N185" i="6"/>
  <c r="J186" i="6"/>
  <c r="K186" i="6"/>
  <c r="L186" i="6"/>
  <c r="M186" i="6"/>
  <c r="N186" i="6"/>
  <c r="J187" i="6"/>
  <c r="K187" i="6"/>
  <c r="L187" i="6"/>
  <c r="M187" i="6"/>
  <c r="N187" i="6"/>
  <c r="J188" i="6"/>
  <c r="K188" i="6"/>
  <c r="L188" i="6"/>
  <c r="M188" i="6"/>
  <c r="N188" i="6"/>
  <c r="J189" i="6"/>
  <c r="K189" i="6"/>
  <c r="L189" i="6"/>
  <c r="M189" i="6"/>
  <c r="N189" i="6"/>
  <c r="J190" i="6"/>
  <c r="K190" i="6"/>
  <c r="L190" i="6"/>
  <c r="M190" i="6"/>
  <c r="N190" i="6"/>
  <c r="J191" i="6"/>
  <c r="K191" i="6"/>
  <c r="L191" i="6"/>
  <c r="M191" i="6"/>
  <c r="N191" i="6"/>
  <c r="J192" i="6"/>
  <c r="K192" i="6"/>
  <c r="L192" i="6"/>
  <c r="M192" i="6"/>
  <c r="N192" i="6"/>
  <c r="J193" i="6"/>
  <c r="K193" i="6"/>
  <c r="L193" i="6"/>
  <c r="M193" i="6"/>
  <c r="N193" i="6"/>
  <c r="J194" i="6"/>
  <c r="K194" i="6"/>
  <c r="L194" i="6"/>
  <c r="M194" i="6"/>
  <c r="N194" i="6"/>
  <c r="J195" i="6"/>
  <c r="K195" i="6"/>
  <c r="L195" i="6"/>
  <c r="M195" i="6"/>
  <c r="N195" i="6"/>
  <c r="J196" i="6"/>
  <c r="K196" i="6"/>
  <c r="L196" i="6"/>
  <c r="M196" i="6"/>
  <c r="N196" i="6"/>
  <c r="J197" i="6"/>
  <c r="K197" i="6"/>
  <c r="L197" i="6"/>
  <c r="M197" i="6"/>
  <c r="N197" i="6"/>
  <c r="J198" i="6"/>
  <c r="K198" i="6"/>
  <c r="L198" i="6"/>
  <c r="M198" i="6"/>
  <c r="N198" i="6"/>
  <c r="J199" i="6"/>
  <c r="K199" i="6"/>
  <c r="L199" i="6"/>
  <c r="M199" i="6"/>
  <c r="N199" i="6"/>
  <c r="J200" i="6"/>
  <c r="K200" i="6"/>
  <c r="L200" i="6"/>
  <c r="M200" i="6"/>
  <c r="N200" i="6"/>
  <c r="J201" i="6"/>
  <c r="K201" i="6"/>
  <c r="L201" i="6"/>
  <c r="M201" i="6"/>
  <c r="N201" i="6"/>
  <c r="J202" i="6"/>
  <c r="K202" i="6"/>
  <c r="L202" i="6"/>
  <c r="M202" i="6"/>
  <c r="N202" i="6"/>
  <c r="J203" i="6"/>
  <c r="K203" i="6"/>
  <c r="L203" i="6"/>
  <c r="M203" i="6"/>
  <c r="N203" i="6"/>
  <c r="J204" i="6"/>
  <c r="K204" i="6"/>
  <c r="L204" i="6"/>
  <c r="M204" i="6"/>
  <c r="N204" i="6"/>
  <c r="J205" i="6"/>
  <c r="K205" i="6"/>
  <c r="L205" i="6"/>
  <c r="M205" i="6"/>
  <c r="N205" i="6"/>
  <c r="J206" i="6"/>
  <c r="K206" i="6"/>
  <c r="L206" i="6"/>
  <c r="M206" i="6"/>
  <c r="N206" i="6"/>
  <c r="J207" i="6"/>
  <c r="K207" i="6"/>
  <c r="L207" i="6"/>
  <c r="M207" i="6"/>
  <c r="N207" i="6"/>
  <c r="J208" i="6"/>
  <c r="K208" i="6"/>
  <c r="L208" i="6"/>
  <c r="M208" i="6"/>
  <c r="N208" i="6"/>
  <c r="J209" i="6"/>
  <c r="K209" i="6"/>
  <c r="L209" i="6"/>
  <c r="M209" i="6"/>
  <c r="N209" i="6"/>
  <c r="J210" i="6"/>
  <c r="K210" i="6"/>
  <c r="L210" i="6"/>
  <c r="M210" i="6"/>
  <c r="N210" i="6"/>
  <c r="J211" i="6"/>
  <c r="K211" i="6"/>
  <c r="L211" i="6"/>
  <c r="M211" i="6"/>
  <c r="N211" i="6"/>
  <c r="J212" i="6"/>
  <c r="K212" i="6"/>
  <c r="L212" i="6"/>
  <c r="M212" i="6"/>
  <c r="N212" i="6"/>
  <c r="J213" i="6"/>
  <c r="K213" i="6"/>
  <c r="L213" i="6"/>
  <c r="M213" i="6"/>
  <c r="N213" i="6"/>
  <c r="J214" i="6"/>
  <c r="K214" i="6"/>
  <c r="L214" i="6"/>
  <c r="M214" i="6"/>
  <c r="N214" i="6"/>
  <c r="J215" i="6"/>
  <c r="K215" i="6"/>
  <c r="L215" i="6"/>
  <c r="M215" i="6"/>
  <c r="N215" i="6"/>
  <c r="J216" i="6"/>
  <c r="K216" i="6"/>
  <c r="L216" i="6"/>
  <c r="M216" i="6"/>
  <c r="N216" i="6"/>
  <c r="J217" i="6"/>
  <c r="K217" i="6"/>
  <c r="L217" i="6"/>
  <c r="M217" i="6"/>
  <c r="N217" i="6"/>
  <c r="J218" i="6"/>
  <c r="K218" i="6"/>
  <c r="L218" i="6"/>
  <c r="M218" i="6"/>
  <c r="N218" i="6"/>
  <c r="J219" i="6"/>
  <c r="K219" i="6"/>
  <c r="L219" i="6"/>
  <c r="M219" i="6"/>
  <c r="N219" i="6"/>
  <c r="J220" i="6"/>
  <c r="K220" i="6"/>
  <c r="L220" i="6"/>
  <c r="M220" i="6"/>
  <c r="N220" i="6"/>
  <c r="J221" i="6"/>
  <c r="K221" i="6"/>
  <c r="L221" i="6"/>
  <c r="M221" i="6"/>
  <c r="N221" i="6"/>
  <c r="J222" i="6"/>
  <c r="K222" i="6"/>
  <c r="L222" i="6"/>
  <c r="M222" i="6"/>
  <c r="N222" i="6"/>
  <c r="J223" i="6"/>
  <c r="K223" i="6"/>
  <c r="L223" i="6"/>
  <c r="M223" i="6"/>
  <c r="N223" i="6"/>
  <c r="J224" i="6"/>
  <c r="K224" i="6"/>
  <c r="L224" i="6"/>
  <c r="M224" i="6"/>
  <c r="N224" i="6"/>
  <c r="J225" i="6"/>
  <c r="K225" i="6"/>
  <c r="L225" i="6"/>
  <c r="M225" i="6"/>
  <c r="N225" i="6"/>
  <c r="J226" i="6"/>
  <c r="K226" i="6"/>
  <c r="L226" i="6"/>
  <c r="M226" i="6"/>
  <c r="N226" i="6"/>
  <c r="J227" i="6"/>
  <c r="K227" i="6"/>
  <c r="L227" i="6"/>
  <c r="M227" i="6"/>
  <c r="N227" i="6"/>
  <c r="J228" i="6"/>
  <c r="K228" i="6"/>
  <c r="L228" i="6"/>
  <c r="M228" i="6"/>
  <c r="N228" i="6"/>
  <c r="J229" i="6"/>
  <c r="K229" i="6"/>
  <c r="L229" i="6"/>
  <c r="M229" i="6"/>
  <c r="N229" i="6"/>
  <c r="J230" i="6"/>
  <c r="K230" i="6"/>
  <c r="L230" i="6"/>
  <c r="M230" i="6"/>
  <c r="N230" i="6"/>
  <c r="J231" i="6"/>
  <c r="K231" i="6"/>
  <c r="L231" i="6"/>
  <c r="M231" i="6"/>
  <c r="N231" i="6"/>
  <c r="J232" i="6"/>
  <c r="K232" i="6"/>
  <c r="L232" i="6"/>
  <c r="M232" i="6"/>
  <c r="N232" i="6"/>
  <c r="J233" i="6"/>
  <c r="K233" i="6"/>
  <c r="L233" i="6"/>
  <c r="M233" i="6"/>
  <c r="N233" i="6"/>
  <c r="J234" i="6"/>
  <c r="K234" i="6"/>
  <c r="L234" i="6"/>
  <c r="M234" i="6"/>
  <c r="N234" i="6"/>
  <c r="J235" i="6"/>
  <c r="K235" i="6"/>
  <c r="L235" i="6"/>
  <c r="M235" i="6"/>
  <c r="N235" i="6"/>
  <c r="J236" i="6"/>
  <c r="K236" i="6"/>
  <c r="L236" i="6"/>
  <c r="M236" i="6"/>
  <c r="N236" i="6"/>
  <c r="J237" i="6"/>
  <c r="K237" i="6"/>
  <c r="L237" i="6"/>
  <c r="M237" i="6"/>
  <c r="N237" i="6"/>
  <c r="J238" i="6"/>
  <c r="K238" i="6"/>
  <c r="L238" i="6"/>
  <c r="M238" i="6"/>
  <c r="N238" i="6"/>
  <c r="J239" i="6"/>
  <c r="K239" i="6"/>
  <c r="L239" i="6"/>
  <c r="M239" i="6"/>
  <c r="N239" i="6"/>
  <c r="J240" i="6"/>
  <c r="K240" i="6"/>
  <c r="L240" i="6"/>
  <c r="M240" i="6"/>
  <c r="N240" i="6"/>
  <c r="J241" i="6"/>
  <c r="K241" i="6"/>
  <c r="L241" i="6"/>
  <c r="M241" i="6"/>
  <c r="N241" i="6"/>
  <c r="J242" i="6"/>
  <c r="K242" i="6"/>
  <c r="L242" i="6"/>
  <c r="M242" i="6"/>
  <c r="N242" i="6"/>
  <c r="J243" i="6"/>
  <c r="K243" i="6"/>
  <c r="L243" i="6"/>
  <c r="M243" i="6"/>
  <c r="N243" i="6"/>
  <c r="J244" i="6"/>
  <c r="K244" i="6"/>
  <c r="L244" i="6"/>
  <c r="M244" i="6"/>
  <c r="N244" i="6"/>
  <c r="J245" i="6"/>
  <c r="K245" i="6"/>
  <c r="L245" i="6"/>
  <c r="M245" i="6"/>
  <c r="N245" i="6"/>
  <c r="J246" i="6"/>
  <c r="K246" i="6"/>
  <c r="L246" i="6"/>
  <c r="M246" i="6"/>
  <c r="N246" i="6"/>
  <c r="J247" i="6"/>
  <c r="K247" i="6"/>
  <c r="L247" i="6"/>
  <c r="M247" i="6"/>
  <c r="N247" i="6"/>
  <c r="J248" i="6"/>
  <c r="K248" i="6"/>
  <c r="L248" i="6"/>
  <c r="M248" i="6"/>
  <c r="N248" i="6"/>
  <c r="J249" i="6"/>
  <c r="K249" i="6"/>
  <c r="L249" i="6"/>
  <c r="M249" i="6"/>
  <c r="N249" i="6"/>
  <c r="J250" i="6"/>
  <c r="K250" i="6"/>
  <c r="L250" i="6"/>
  <c r="M250" i="6"/>
  <c r="N250" i="6"/>
  <c r="J251" i="6"/>
  <c r="K251" i="6"/>
  <c r="L251" i="6"/>
  <c r="M251" i="6"/>
  <c r="N251" i="6"/>
  <c r="J252" i="6"/>
  <c r="K252" i="6"/>
  <c r="L252" i="6"/>
  <c r="M252" i="6"/>
  <c r="N252" i="6"/>
  <c r="J253" i="6"/>
  <c r="K253" i="6"/>
  <c r="L253" i="6"/>
  <c r="M253" i="6"/>
  <c r="N253" i="6"/>
  <c r="J254" i="6"/>
  <c r="K254" i="6"/>
  <c r="L254" i="6"/>
  <c r="M254" i="6"/>
  <c r="N254" i="6"/>
  <c r="J255" i="6"/>
  <c r="K255" i="6"/>
  <c r="L255" i="6"/>
  <c r="M255" i="6"/>
  <c r="N255" i="6"/>
  <c r="J256" i="6"/>
  <c r="K256" i="6"/>
  <c r="L256" i="6"/>
  <c r="M256" i="6"/>
  <c r="N256" i="6"/>
  <c r="J257" i="6"/>
  <c r="K257" i="6"/>
  <c r="L257" i="6"/>
  <c r="M257" i="6"/>
  <c r="N257" i="6"/>
  <c r="J258" i="6"/>
  <c r="K258" i="6"/>
  <c r="L258" i="6"/>
  <c r="M258" i="6"/>
  <c r="N258" i="6"/>
  <c r="J259" i="6"/>
  <c r="K259" i="6"/>
  <c r="L259" i="6"/>
  <c r="M259" i="6"/>
  <c r="N259" i="6"/>
  <c r="J260" i="6"/>
  <c r="K260" i="6"/>
  <c r="L260" i="6"/>
  <c r="M260" i="6"/>
  <c r="N260" i="6"/>
  <c r="J261" i="6"/>
  <c r="K261" i="6"/>
  <c r="L261" i="6"/>
  <c r="M261" i="6"/>
  <c r="N261" i="6"/>
  <c r="J262" i="6"/>
  <c r="K262" i="6"/>
  <c r="L262" i="6"/>
  <c r="M262" i="6"/>
  <c r="N262" i="6"/>
  <c r="J263" i="6"/>
  <c r="K263" i="6"/>
  <c r="L263" i="6"/>
  <c r="M263" i="6"/>
  <c r="N263" i="6"/>
  <c r="J264" i="6"/>
  <c r="K264" i="6"/>
  <c r="L264" i="6"/>
  <c r="M264" i="6"/>
  <c r="N264" i="6"/>
  <c r="J265" i="6"/>
  <c r="K265" i="6"/>
  <c r="L265" i="6"/>
  <c r="M265" i="6"/>
  <c r="N265" i="6"/>
  <c r="J266" i="6"/>
  <c r="K266" i="6"/>
  <c r="L266" i="6"/>
  <c r="M266" i="6"/>
  <c r="N266" i="6"/>
  <c r="J267" i="6"/>
  <c r="K267" i="6"/>
  <c r="L267" i="6"/>
  <c r="M267" i="6"/>
  <c r="N267" i="6"/>
  <c r="J268" i="6"/>
  <c r="K268" i="6"/>
  <c r="L268" i="6"/>
  <c r="M268" i="6"/>
  <c r="N268" i="6"/>
  <c r="J269" i="6"/>
  <c r="K269" i="6"/>
  <c r="L269" i="6"/>
  <c r="M269" i="6"/>
  <c r="N269" i="6"/>
  <c r="J270" i="6"/>
  <c r="K270" i="6"/>
  <c r="L270" i="6"/>
  <c r="M270" i="6"/>
  <c r="N270" i="6"/>
  <c r="J271" i="6"/>
  <c r="K271" i="6"/>
  <c r="L271" i="6"/>
  <c r="M271" i="6"/>
  <c r="N271" i="6"/>
  <c r="J272" i="6"/>
  <c r="K272" i="6"/>
  <c r="L272" i="6"/>
  <c r="M272" i="6"/>
  <c r="N272" i="6"/>
  <c r="J273" i="6"/>
  <c r="K273" i="6"/>
  <c r="L273" i="6"/>
  <c r="M273" i="6"/>
  <c r="N273" i="6"/>
  <c r="J274" i="6"/>
  <c r="K274" i="6"/>
  <c r="L274" i="6"/>
  <c r="M274" i="6"/>
  <c r="N274" i="6"/>
  <c r="J275" i="6"/>
  <c r="K275" i="6"/>
  <c r="L275" i="6"/>
  <c r="M275" i="6"/>
  <c r="N275" i="6"/>
  <c r="J276" i="6"/>
  <c r="K276" i="6"/>
  <c r="L276" i="6"/>
  <c r="M276" i="6"/>
  <c r="N276" i="6"/>
  <c r="J277" i="6"/>
  <c r="K277" i="6"/>
  <c r="L277" i="6"/>
  <c r="M277" i="6"/>
  <c r="N277" i="6"/>
  <c r="J278" i="6"/>
  <c r="K278" i="6"/>
  <c r="L278" i="6"/>
  <c r="M278" i="6"/>
  <c r="N278" i="6"/>
  <c r="J279" i="6"/>
  <c r="K279" i="6"/>
  <c r="L279" i="6"/>
  <c r="M279" i="6"/>
  <c r="N279" i="6"/>
  <c r="J280" i="6"/>
  <c r="K280" i="6"/>
  <c r="L280" i="6"/>
  <c r="M280" i="6"/>
  <c r="N280" i="6"/>
  <c r="J281" i="6"/>
  <c r="K281" i="6"/>
  <c r="L281" i="6"/>
  <c r="M281" i="6"/>
  <c r="N281" i="6"/>
  <c r="J282" i="6"/>
  <c r="K282" i="6"/>
  <c r="L282" i="6"/>
  <c r="M282" i="6"/>
  <c r="N282" i="6"/>
  <c r="J283" i="6"/>
  <c r="K283" i="6"/>
  <c r="L283" i="6"/>
  <c r="M283" i="6"/>
  <c r="N283" i="6"/>
  <c r="J284" i="6"/>
  <c r="K284" i="6"/>
  <c r="L284" i="6"/>
  <c r="M284" i="6"/>
  <c r="N284" i="6"/>
  <c r="J285" i="6"/>
  <c r="K285" i="6"/>
  <c r="L285" i="6"/>
  <c r="M285" i="6"/>
  <c r="N285" i="6"/>
  <c r="J286" i="6"/>
  <c r="K286" i="6"/>
  <c r="L286" i="6"/>
  <c r="M286" i="6"/>
  <c r="N286" i="6"/>
  <c r="J287" i="6"/>
  <c r="K287" i="6"/>
  <c r="L287" i="6"/>
  <c r="M287" i="6"/>
  <c r="N287" i="6"/>
  <c r="J288" i="6"/>
  <c r="K288" i="6"/>
  <c r="L288" i="6"/>
  <c r="M288" i="6"/>
  <c r="N288" i="6"/>
  <c r="J289" i="6"/>
  <c r="K289" i="6"/>
  <c r="L289" i="6"/>
  <c r="M289" i="6"/>
  <c r="N289" i="6"/>
  <c r="J290" i="6"/>
  <c r="K290" i="6"/>
  <c r="L290" i="6"/>
  <c r="M290" i="6"/>
  <c r="N290" i="6"/>
  <c r="J291" i="6"/>
  <c r="K291" i="6"/>
  <c r="L291" i="6"/>
  <c r="M291" i="6"/>
  <c r="N291" i="6"/>
  <c r="J292" i="6"/>
  <c r="K292" i="6"/>
  <c r="L292" i="6"/>
  <c r="M292" i="6"/>
  <c r="N292" i="6"/>
  <c r="J293" i="6"/>
  <c r="K293" i="6"/>
  <c r="L293" i="6"/>
  <c r="M293" i="6"/>
  <c r="N293" i="6"/>
  <c r="J294" i="6"/>
  <c r="K294" i="6"/>
  <c r="L294" i="6"/>
  <c r="M294" i="6"/>
  <c r="N294" i="6"/>
  <c r="J295" i="6"/>
  <c r="K295" i="6"/>
  <c r="L295" i="6"/>
  <c r="M295" i="6"/>
  <c r="N295" i="6"/>
  <c r="J296" i="6"/>
  <c r="K296" i="6"/>
  <c r="L296" i="6"/>
  <c r="M296" i="6"/>
  <c r="N296" i="6"/>
  <c r="J297" i="6"/>
  <c r="K297" i="6"/>
  <c r="L297" i="6"/>
  <c r="M297" i="6"/>
  <c r="N297" i="6"/>
  <c r="J298" i="6"/>
  <c r="K298" i="6"/>
  <c r="L298" i="6"/>
  <c r="M298" i="6"/>
  <c r="N298" i="6"/>
  <c r="J299" i="6"/>
  <c r="K299" i="6"/>
  <c r="L299" i="6"/>
  <c r="M299" i="6"/>
  <c r="N299" i="6"/>
  <c r="J300" i="6"/>
  <c r="K300" i="6"/>
  <c r="L300" i="6"/>
  <c r="M300" i="6"/>
  <c r="N300" i="6"/>
  <c r="J301" i="6"/>
  <c r="K301" i="6"/>
  <c r="L301" i="6"/>
  <c r="M301" i="6"/>
  <c r="N301" i="6"/>
  <c r="J302" i="6"/>
  <c r="K302" i="6"/>
  <c r="L302" i="6"/>
  <c r="M302" i="6"/>
  <c r="N302" i="6"/>
  <c r="J303" i="6"/>
  <c r="K303" i="6"/>
  <c r="L303" i="6"/>
  <c r="M303" i="6"/>
  <c r="N303" i="6"/>
  <c r="J304" i="6"/>
  <c r="K304" i="6"/>
  <c r="L304" i="6"/>
  <c r="M304" i="6"/>
  <c r="N304" i="6"/>
  <c r="J305" i="6"/>
  <c r="K305" i="6"/>
  <c r="L305" i="6"/>
  <c r="M305" i="6"/>
  <c r="N305" i="6"/>
  <c r="J306" i="6"/>
  <c r="K306" i="6"/>
  <c r="L306" i="6"/>
  <c r="M306" i="6"/>
  <c r="N306" i="6"/>
  <c r="J307" i="6"/>
  <c r="K307" i="6"/>
  <c r="L307" i="6"/>
  <c r="M307" i="6"/>
  <c r="N307" i="6"/>
  <c r="J308" i="6"/>
  <c r="K308" i="6"/>
  <c r="L308" i="6"/>
  <c r="M308" i="6"/>
  <c r="N308" i="6"/>
  <c r="J309" i="6"/>
  <c r="K309" i="6"/>
  <c r="L309" i="6"/>
  <c r="M309" i="6"/>
  <c r="N309" i="6"/>
  <c r="J310" i="6"/>
  <c r="K310" i="6"/>
  <c r="L310" i="6"/>
  <c r="M310" i="6"/>
  <c r="N310" i="6"/>
  <c r="J311" i="6"/>
  <c r="K311" i="6"/>
  <c r="L311" i="6"/>
  <c r="M311" i="6"/>
  <c r="N311" i="6"/>
  <c r="J312" i="6"/>
  <c r="K312" i="6"/>
  <c r="L312" i="6"/>
  <c r="M312" i="6"/>
  <c r="N312" i="6"/>
  <c r="J313" i="6"/>
  <c r="K313" i="6"/>
  <c r="L313" i="6"/>
  <c r="M313" i="6"/>
  <c r="N313" i="6"/>
  <c r="J314" i="6"/>
  <c r="K314" i="6"/>
  <c r="L314" i="6"/>
  <c r="M314" i="6"/>
  <c r="N314" i="6"/>
  <c r="J315" i="6"/>
  <c r="K315" i="6"/>
  <c r="L315" i="6"/>
  <c r="M315" i="6"/>
  <c r="N315" i="6"/>
  <c r="J316" i="6"/>
  <c r="K316" i="6"/>
  <c r="L316" i="6"/>
  <c r="M316" i="6"/>
  <c r="N316" i="6"/>
  <c r="J317" i="6"/>
  <c r="K317" i="6"/>
  <c r="L317" i="6"/>
  <c r="M317" i="6"/>
  <c r="N317" i="6"/>
  <c r="J318" i="6"/>
  <c r="K318" i="6"/>
  <c r="L318" i="6"/>
  <c r="M318" i="6"/>
  <c r="N318" i="6"/>
  <c r="J319" i="6"/>
  <c r="K319" i="6"/>
  <c r="L319" i="6"/>
  <c r="M319" i="6"/>
  <c r="N319" i="6"/>
  <c r="J320" i="6"/>
  <c r="K320" i="6"/>
  <c r="L320" i="6"/>
  <c r="M320" i="6"/>
  <c r="N320" i="6"/>
  <c r="J321" i="6"/>
  <c r="K321" i="6"/>
  <c r="L321" i="6"/>
  <c r="M321" i="6"/>
  <c r="N321" i="6"/>
  <c r="J322" i="6"/>
  <c r="K322" i="6"/>
  <c r="L322" i="6"/>
  <c r="M322" i="6"/>
  <c r="N322" i="6"/>
  <c r="J323" i="6"/>
  <c r="K323" i="6"/>
  <c r="L323" i="6"/>
  <c r="M323" i="6"/>
  <c r="N323" i="6"/>
  <c r="J324" i="6"/>
  <c r="K324" i="6"/>
  <c r="L324" i="6"/>
  <c r="M324" i="6"/>
  <c r="N324" i="6"/>
  <c r="J325" i="6"/>
  <c r="K325" i="6"/>
  <c r="L325" i="6"/>
  <c r="M325" i="6"/>
  <c r="N325" i="6"/>
  <c r="J326" i="6"/>
  <c r="K326" i="6"/>
  <c r="L326" i="6"/>
  <c r="M326" i="6"/>
  <c r="N326" i="6"/>
  <c r="J327" i="6"/>
  <c r="K327" i="6"/>
  <c r="L327" i="6"/>
  <c r="M327" i="6"/>
  <c r="N327" i="6"/>
  <c r="J328" i="6"/>
  <c r="K328" i="6"/>
  <c r="L328" i="6"/>
  <c r="M328" i="6"/>
  <c r="N328" i="6"/>
  <c r="J329" i="6"/>
  <c r="K329" i="6"/>
  <c r="L329" i="6"/>
  <c r="M329" i="6"/>
  <c r="N329" i="6"/>
  <c r="J330" i="6"/>
  <c r="K330" i="6"/>
  <c r="L330" i="6"/>
  <c r="M330" i="6"/>
  <c r="N330" i="6"/>
  <c r="J331" i="6"/>
  <c r="K331" i="6"/>
  <c r="L331" i="6"/>
  <c r="M331" i="6"/>
  <c r="N331" i="6"/>
  <c r="J332" i="6"/>
  <c r="K332" i="6"/>
  <c r="L332" i="6"/>
  <c r="M332" i="6"/>
  <c r="N332" i="6"/>
  <c r="J333" i="6"/>
  <c r="K333" i="6"/>
  <c r="L333" i="6"/>
  <c r="M333" i="6"/>
  <c r="N333" i="6"/>
  <c r="J334" i="6"/>
  <c r="K334" i="6"/>
  <c r="L334" i="6"/>
  <c r="M334" i="6"/>
  <c r="N334" i="6"/>
  <c r="J335" i="6"/>
  <c r="K335" i="6"/>
  <c r="L335" i="6"/>
  <c r="M335" i="6"/>
  <c r="N335" i="6"/>
  <c r="J336" i="6"/>
  <c r="K336" i="6"/>
  <c r="L336" i="6"/>
  <c r="M336" i="6"/>
  <c r="N336" i="6"/>
  <c r="J337" i="6"/>
  <c r="K337" i="6"/>
  <c r="L337" i="6"/>
  <c r="M337" i="6"/>
  <c r="N337" i="6"/>
  <c r="J338" i="6"/>
  <c r="K338" i="6"/>
  <c r="L338" i="6"/>
  <c r="M338" i="6"/>
  <c r="N338" i="6"/>
  <c r="J339" i="6"/>
  <c r="K339" i="6"/>
  <c r="L339" i="6"/>
  <c r="M339" i="6"/>
  <c r="N339" i="6"/>
  <c r="J340" i="6"/>
  <c r="K340" i="6"/>
  <c r="L340" i="6"/>
  <c r="M340" i="6"/>
  <c r="N340" i="6"/>
  <c r="J341" i="6"/>
  <c r="K341" i="6"/>
  <c r="L341" i="6"/>
  <c r="M341" i="6"/>
  <c r="N341" i="6"/>
  <c r="J342" i="6"/>
  <c r="K342" i="6"/>
  <c r="L342" i="6"/>
  <c r="M342" i="6"/>
  <c r="N342" i="6"/>
  <c r="J343" i="6"/>
  <c r="K343" i="6"/>
  <c r="L343" i="6"/>
  <c r="M343" i="6"/>
  <c r="N343" i="6"/>
  <c r="J344" i="6"/>
  <c r="K344" i="6"/>
  <c r="L344" i="6"/>
  <c r="M344" i="6"/>
  <c r="N344" i="6"/>
  <c r="J345" i="6"/>
  <c r="K345" i="6"/>
  <c r="L345" i="6"/>
  <c r="M345" i="6"/>
  <c r="N345" i="6"/>
  <c r="J346" i="6"/>
  <c r="K346" i="6"/>
  <c r="L346" i="6"/>
  <c r="M346" i="6"/>
  <c r="N346" i="6"/>
  <c r="J347" i="6"/>
  <c r="K347" i="6"/>
  <c r="L347" i="6"/>
  <c r="M347" i="6"/>
  <c r="N347" i="6"/>
  <c r="J348" i="6"/>
  <c r="K348" i="6"/>
  <c r="L348" i="6"/>
  <c r="M348" i="6"/>
  <c r="N348" i="6"/>
  <c r="J349" i="6"/>
  <c r="K349" i="6"/>
  <c r="L349" i="6"/>
  <c r="M349" i="6"/>
  <c r="N349" i="6"/>
  <c r="J350" i="6"/>
  <c r="K350" i="6"/>
  <c r="L350" i="6"/>
  <c r="M350" i="6"/>
  <c r="N350" i="6"/>
  <c r="J351" i="6"/>
  <c r="K351" i="6"/>
  <c r="L351" i="6"/>
  <c r="M351" i="6"/>
  <c r="N351" i="6"/>
  <c r="J352" i="6"/>
  <c r="K352" i="6"/>
  <c r="L352" i="6"/>
  <c r="M352" i="6"/>
  <c r="N352" i="6"/>
  <c r="J353" i="6"/>
  <c r="K353" i="6"/>
  <c r="L353" i="6"/>
  <c r="M353" i="6"/>
  <c r="N353" i="6"/>
  <c r="J354" i="6"/>
  <c r="K354" i="6"/>
  <c r="L354" i="6"/>
  <c r="M354" i="6"/>
  <c r="N354" i="6"/>
  <c r="J355" i="6"/>
  <c r="K355" i="6"/>
  <c r="L355" i="6"/>
  <c r="M355" i="6"/>
  <c r="N355" i="6"/>
  <c r="J356" i="6"/>
  <c r="K356" i="6"/>
  <c r="L356" i="6"/>
  <c r="M356" i="6"/>
  <c r="N356" i="6"/>
  <c r="J357" i="6"/>
  <c r="K357" i="6"/>
  <c r="L357" i="6"/>
  <c r="M357" i="6"/>
  <c r="N357" i="6"/>
  <c r="J358" i="6"/>
  <c r="K358" i="6"/>
  <c r="L358" i="6"/>
  <c r="M358" i="6"/>
  <c r="N358" i="6"/>
  <c r="J359" i="6"/>
  <c r="K359" i="6"/>
  <c r="L359" i="6"/>
  <c r="M359" i="6"/>
  <c r="N359" i="6"/>
  <c r="J360" i="6"/>
  <c r="K360" i="6"/>
  <c r="L360" i="6"/>
  <c r="M360" i="6"/>
  <c r="N360" i="6"/>
  <c r="J361" i="6"/>
  <c r="K361" i="6"/>
  <c r="L361" i="6"/>
  <c r="M361" i="6"/>
  <c r="N361" i="6"/>
  <c r="J362" i="6"/>
  <c r="K362" i="6"/>
  <c r="L362" i="6"/>
  <c r="M362" i="6"/>
  <c r="N362" i="6"/>
  <c r="J363" i="6"/>
  <c r="K363" i="6"/>
  <c r="L363" i="6"/>
  <c r="M363" i="6"/>
  <c r="N363" i="6"/>
  <c r="J364" i="6"/>
  <c r="K364" i="6"/>
  <c r="L364" i="6"/>
  <c r="M364" i="6"/>
  <c r="N364" i="6"/>
  <c r="J365" i="6"/>
  <c r="K365" i="6"/>
  <c r="L365" i="6"/>
  <c r="M365" i="6"/>
  <c r="N365" i="6"/>
  <c r="J366" i="6"/>
  <c r="K366" i="6"/>
  <c r="L366" i="6"/>
  <c r="M366" i="6"/>
  <c r="N366" i="6"/>
  <c r="J367" i="6"/>
  <c r="K367" i="6"/>
  <c r="L367" i="6"/>
  <c r="M367" i="6"/>
  <c r="N367" i="6"/>
  <c r="J368" i="6"/>
  <c r="K368" i="6"/>
  <c r="L368" i="6"/>
  <c r="M368" i="6"/>
  <c r="N368" i="6"/>
  <c r="J369" i="6"/>
  <c r="K369" i="6"/>
  <c r="L369" i="6"/>
  <c r="M369" i="6"/>
  <c r="N369" i="6"/>
  <c r="J370" i="6"/>
  <c r="K370" i="6"/>
  <c r="L370" i="6"/>
  <c r="M370" i="6"/>
  <c r="N370" i="6"/>
  <c r="J371" i="6"/>
  <c r="K371" i="6"/>
  <c r="L371" i="6"/>
  <c r="M371" i="6"/>
  <c r="N371" i="6"/>
  <c r="J372" i="6"/>
  <c r="K372" i="6"/>
  <c r="L372" i="6"/>
  <c r="M372" i="6"/>
  <c r="N372" i="6"/>
  <c r="J373" i="6"/>
  <c r="K373" i="6"/>
  <c r="L373" i="6"/>
  <c r="M373" i="6"/>
  <c r="N373" i="6"/>
  <c r="J374" i="6"/>
  <c r="K374" i="6"/>
  <c r="L374" i="6"/>
  <c r="M374" i="6"/>
  <c r="N374" i="6"/>
  <c r="J375" i="6"/>
  <c r="K375" i="6"/>
  <c r="L375" i="6"/>
  <c r="M375" i="6"/>
  <c r="N375" i="6"/>
  <c r="J376" i="6"/>
  <c r="K376" i="6"/>
  <c r="L376" i="6"/>
  <c r="M376" i="6"/>
  <c r="N376" i="6"/>
  <c r="J377" i="6"/>
  <c r="K377" i="6"/>
  <c r="L377" i="6"/>
  <c r="M377" i="6"/>
  <c r="N377" i="6"/>
  <c r="J378" i="6"/>
  <c r="K378" i="6"/>
  <c r="L378" i="6"/>
  <c r="M378" i="6"/>
  <c r="N378" i="6"/>
  <c r="J379" i="6"/>
  <c r="K379" i="6"/>
  <c r="L379" i="6"/>
  <c r="M379" i="6"/>
  <c r="N379" i="6"/>
  <c r="J380" i="6"/>
  <c r="K380" i="6"/>
  <c r="L380" i="6"/>
  <c r="M380" i="6"/>
  <c r="N380" i="6"/>
  <c r="J381" i="6"/>
  <c r="K381" i="6"/>
  <c r="L381" i="6"/>
  <c r="M381" i="6"/>
  <c r="N381" i="6"/>
  <c r="J382" i="6"/>
  <c r="K382" i="6"/>
  <c r="L382" i="6"/>
  <c r="M382" i="6"/>
  <c r="N382" i="6"/>
  <c r="J383" i="6"/>
  <c r="K383" i="6"/>
  <c r="L383" i="6"/>
  <c r="M383" i="6"/>
  <c r="N383" i="6"/>
  <c r="J384" i="6"/>
  <c r="K384" i="6"/>
  <c r="L384" i="6"/>
  <c r="M384" i="6"/>
  <c r="N384" i="6"/>
  <c r="J385" i="6"/>
  <c r="K385" i="6"/>
  <c r="L385" i="6"/>
  <c r="M385" i="6"/>
  <c r="N385" i="6"/>
  <c r="J386" i="6"/>
  <c r="K386" i="6"/>
  <c r="L386" i="6"/>
  <c r="M386" i="6"/>
  <c r="N386" i="6"/>
  <c r="J387" i="6"/>
  <c r="K387" i="6"/>
  <c r="L387" i="6"/>
  <c r="M387" i="6"/>
  <c r="N387" i="6"/>
  <c r="J388" i="6"/>
  <c r="K388" i="6"/>
  <c r="L388" i="6"/>
  <c r="M388" i="6"/>
  <c r="N388" i="6"/>
  <c r="J389" i="6"/>
  <c r="K389" i="6"/>
  <c r="L389" i="6"/>
  <c r="M389" i="6"/>
  <c r="N389" i="6"/>
  <c r="J390" i="6"/>
  <c r="K390" i="6"/>
  <c r="L390" i="6"/>
  <c r="M390" i="6"/>
  <c r="N390" i="6"/>
  <c r="J391" i="6"/>
  <c r="K391" i="6"/>
  <c r="L391" i="6"/>
  <c r="M391" i="6"/>
  <c r="N391" i="6"/>
  <c r="J392" i="6"/>
  <c r="K392" i="6"/>
  <c r="L392" i="6"/>
  <c r="M392" i="6"/>
  <c r="N392" i="6"/>
  <c r="J393" i="6"/>
  <c r="K393" i="6"/>
  <c r="L393" i="6"/>
  <c r="M393" i="6"/>
  <c r="N393" i="6"/>
  <c r="J394" i="6"/>
  <c r="K394" i="6"/>
  <c r="L394" i="6"/>
  <c r="M394" i="6"/>
  <c r="N394" i="6"/>
  <c r="J395" i="6"/>
  <c r="K395" i="6"/>
  <c r="L395" i="6"/>
  <c r="M395" i="6"/>
  <c r="N395" i="6"/>
  <c r="J396" i="6"/>
  <c r="K396" i="6"/>
  <c r="L396" i="6"/>
  <c r="M396" i="6"/>
  <c r="N396" i="6"/>
  <c r="J397" i="6"/>
  <c r="K397" i="6"/>
  <c r="L397" i="6"/>
  <c r="M397" i="6"/>
  <c r="N397" i="6"/>
  <c r="J398" i="6"/>
  <c r="K398" i="6"/>
  <c r="L398" i="6"/>
  <c r="M398" i="6"/>
  <c r="N398" i="6"/>
  <c r="J399" i="6"/>
  <c r="K399" i="6"/>
  <c r="L399" i="6"/>
  <c r="M399" i="6"/>
  <c r="N399" i="6"/>
  <c r="J400" i="6"/>
  <c r="K400" i="6"/>
  <c r="L400" i="6"/>
  <c r="M400" i="6"/>
  <c r="N400" i="6"/>
  <c r="J401" i="6"/>
  <c r="K401" i="6"/>
  <c r="L401" i="6"/>
  <c r="M401" i="6"/>
  <c r="N401" i="6"/>
  <c r="J402" i="6"/>
  <c r="K402" i="6"/>
  <c r="L402" i="6"/>
  <c r="M402" i="6"/>
  <c r="N402" i="6"/>
  <c r="J403" i="6"/>
  <c r="K403" i="6"/>
  <c r="L403" i="6"/>
  <c r="M403" i="6"/>
  <c r="N403" i="6"/>
  <c r="J404" i="6"/>
  <c r="K404" i="6"/>
  <c r="L404" i="6"/>
  <c r="M404" i="6"/>
  <c r="N404" i="6"/>
  <c r="J405" i="6"/>
  <c r="K405" i="6"/>
  <c r="L405" i="6"/>
  <c r="M405" i="6"/>
  <c r="N405" i="6"/>
  <c r="J406" i="6"/>
  <c r="K406" i="6"/>
  <c r="L406" i="6"/>
  <c r="M406" i="6"/>
  <c r="N406" i="6"/>
  <c r="J407" i="6"/>
  <c r="K407" i="6"/>
  <c r="L407" i="6"/>
  <c r="M407" i="6"/>
  <c r="N407" i="6"/>
  <c r="J408" i="6"/>
  <c r="K408" i="6"/>
  <c r="L408" i="6"/>
  <c r="M408" i="6"/>
  <c r="N408" i="6"/>
  <c r="J409" i="6"/>
  <c r="K409" i="6"/>
  <c r="L409" i="6"/>
  <c r="M409" i="6"/>
  <c r="N409" i="6"/>
  <c r="J410" i="6"/>
  <c r="K410" i="6"/>
  <c r="L410" i="6"/>
  <c r="M410" i="6"/>
  <c r="N410" i="6"/>
  <c r="J411" i="6"/>
  <c r="K411" i="6"/>
  <c r="L411" i="6"/>
  <c r="M411" i="6"/>
  <c r="N411" i="6"/>
  <c r="J412" i="6"/>
  <c r="K412" i="6"/>
  <c r="L412" i="6"/>
  <c r="M412" i="6"/>
  <c r="N412" i="6"/>
  <c r="J413" i="6"/>
  <c r="K413" i="6"/>
  <c r="L413" i="6"/>
  <c r="M413" i="6"/>
  <c r="N413" i="6"/>
  <c r="J414" i="6"/>
  <c r="K414" i="6"/>
  <c r="L414" i="6"/>
  <c r="M414" i="6"/>
  <c r="N414" i="6"/>
  <c r="J415" i="6"/>
  <c r="K415" i="6"/>
  <c r="L415" i="6"/>
  <c r="M415" i="6"/>
  <c r="N415" i="6"/>
  <c r="J416" i="6"/>
  <c r="K416" i="6"/>
  <c r="L416" i="6"/>
  <c r="M416" i="6"/>
  <c r="N416" i="6"/>
  <c r="J417" i="6"/>
  <c r="K417" i="6"/>
  <c r="L417" i="6"/>
  <c r="M417" i="6"/>
  <c r="N417" i="6"/>
  <c r="J418" i="6"/>
  <c r="K418" i="6"/>
  <c r="L418" i="6"/>
  <c r="M418" i="6"/>
  <c r="N418" i="6"/>
  <c r="J419" i="6"/>
  <c r="K419" i="6"/>
  <c r="L419" i="6"/>
  <c r="M419" i="6"/>
  <c r="N419" i="6"/>
  <c r="J420" i="6"/>
  <c r="K420" i="6"/>
  <c r="L420" i="6"/>
  <c r="M420" i="6"/>
  <c r="N420" i="6"/>
  <c r="J421" i="6"/>
  <c r="K421" i="6"/>
  <c r="L421" i="6"/>
  <c r="M421" i="6"/>
  <c r="N421" i="6"/>
  <c r="J422" i="6"/>
  <c r="K422" i="6"/>
  <c r="L422" i="6"/>
  <c r="M422" i="6"/>
  <c r="N422" i="6"/>
  <c r="J423" i="6"/>
  <c r="K423" i="6"/>
  <c r="L423" i="6"/>
  <c r="M423" i="6"/>
  <c r="N423" i="6"/>
  <c r="J424" i="6"/>
  <c r="K424" i="6"/>
  <c r="L424" i="6"/>
  <c r="M424" i="6"/>
  <c r="N424" i="6"/>
  <c r="J425" i="6"/>
  <c r="K425" i="6"/>
  <c r="L425" i="6"/>
  <c r="M425" i="6"/>
  <c r="N425" i="6"/>
  <c r="J426" i="6"/>
  <c r="K426" i="6"/>
  <c r="L426" i="6"/>
  <c r="M426" i="6"/>
  <c r="N426" i="6"/>
  <c r="J427" i="6"/>
  <c r="K427" i="6"/>
  <c r="L427" i="6"/>
  <c r="M427" i="6"/>
  <c r="N427" i="6"/>
  <c r="J428" i="6"/>
  <c r="K428" i="6"/>
  <c r="L428" i="6"/>
  <c r="M428" i="6"/>
  <c r="N428" i="6"/>
  <c r="J429" i="6"/>
  <c r="K429" i="6"/>
  <c r="L429" i="6"/>
  <c r="M429" i="6"/>
  <c r="N429" i="6"/>
  <c r="J430" i="6"/>
  <c r="K430" i="6"/>
  <c r="L430" i="6"/>
  <c r="M430" i="6"/>
  <c r="N430" i="6"/>
  <c r="J431" i="6"/>
  <c r="K431" i="6"/>
  <c r="L431" i="6"/>
  <c r="M431" i="6"/>
  <c r="N431" i="6"/>
  <c r="J432" i="6"/>
  <c r="K432" i="6"/>
  <c r="L432" i="6"/>
  <c r="M432" i="6"/>
  <c r="N432" i="6"/>
  <c r="J433" i="6"/>
  <c r="K433" i="6"/>
  <c r="L433" i="6"/>
  <c r="M433" i="6"/>
  <c r="N433" i="6"/>
  <c r="J434" i="6"/>
  <c r="K434" i="6"/>
  <c r="L434" i="6"/>
  <c r="M434" i="6"/>
  <c r="N434" i="6"/>
  <c r="J435" i="6"/>
  <c r="K435" i="6"/>
  <c r="L435" i="6"/>
  <c r="M435" i="6"/>
  <c r="N435" i="6"/>
  <c r="J436" i="6"/>
  <c r="K436" i="6"/>
  <c r="L436" i="6"/>
  <c r="M436" i="6"/>
  <c r="N436" i="6"/>
  <c r="J437" i="6"/>
  <c r="K437" i="6"/>
  <c r="L437" i="6"/>
  <c r="M437" i="6"/>
  <c r="N437" i="6"/>
  <c r="J438" i="6"/>
  <c r="K438" i="6"/>
  <c r="L438" i="6"/>
  <c r="M438" i="6"/>
  <c r="N438" i="6"/>
  <c r="J439" i="6"/>
  <c r="K439" i="6"/>
  <c r="L439" i="6"/>
  <c r="M439" i="6"/>
  <c r="N439" i="6"/>
  <c r="J440" i="6"/>
  <c r="K440" i="6"/>
  <c r="L440" i="6"/>
  <c r="M440" i="6"/>
  <c r="N440" i="6"/>
  <c r="J441" i="6"/>
  <c r="K441" i="6"/>
  <c r="L441" i="6"/>
  <c r="M441" i="6"/>
  <c r="N441" i="6"/>
  <c r="J442" i="6"/>
  <c r="K442" i="6"/>
  <c r="L442" i="6"/>
  <c r="M442" i="6"/>
  <c r="N442" i="6"/>
  <c r="J443" i="6"/>
  <c r="K443" i="6"/>
  <c r="L443" i="6"/>
  <c r="M443" i="6"/>
  <c r="N443" i="6"/>
  <c r="J444" i="6"/>
  <c r="K444" i="6"/>
  <c r="L444" i="6"/>
  <c r="M444" i="6"/>
  <c r="N444" i="6"/>
  <c r="J445" i="6"/>
  <c r="K445" i="6"/>
  <c r="L445" i="6"/>
  <c r="M445" i="6"/>
  <c r="N445" i="6"/>
  <c r="J446" i="6"/>
  <c r="K446" i="6"/>
  <c r="L446" i="6"/>
  <c r="M446" i="6"/>
  <c r="N446" i="6"/>
  <c r="J447" i="6"/>
  <c r="K447" i="6"/>
  <c r="L447" i="6"/>
  <c r="M447" i="6"/>
  <c r="N447" i="6"/>
  <c r="J448" i="6"/>
  <c r="K448" i="6"/>
  <c r="L448" i="6"/>
  <c r="M448" i="6"/>
  <c r="N448" i="6"/>
  <c r="J449" i="6"/>
  <c r="K449" i="6"/>
  <c r="L449" i="6"/>
  <c r="M449" i="6"/>
  <c r="N449" i="6"/>
  <c r="J450" i="6"/>
  <c r="K450" i="6"/>
  <c r="L450" i="6"/>
  <c r="M450" i="6"/>
  <c r="N450" i="6"/>
  <c r="J451" i="6"/>
  <c r="K451" i="6"/>
  <c r="L451" i="6"/>
  <c r="M451" i="6"/>
  <c r="N451" i="6"/>
  <c r="J452" i="6"/>
  <c r="K452" i="6"/>
  <c r="L452" i="6"/>
  <c r="M452" i="6"/>
  <c r="N452" i="6"/>
  <c r="J453" i="6"/>
  <c r="K453" i="6"/>
  <c r="L453" i="6"/>
  <c r="M453" i="6"/>
  <c r="N453" i="6"/>
  <c r="J454" i="6"/>
  <c r="K454" i="6"/>
  <c r="L454" i="6"/>
  <c r="M454" i="6"/>
  <c r="N454" i="6"/>
  <c r="J455" i="6"/>
  <c r="K455" i="6"/>
  <c r="L455" i="6"/>
  <c r="M455" i="6"/>
  <c r="N455" i="6"/>
  <c r="J456" i="6"/>
  <c r="K456" i="6"/>
  <c r="L456" i="6"/>
  <c r="M456" i="6"/>
  <c r="N456" i="6"/>
  <c r="J457" i="6"/>
  <c r="K457" i="6"/>
  <c r="L457" i="6"/>
  <c r="M457" i="6"/>
  <c r="N457" i="6"/>
  <c r="J458" i="6"/>
  <c r="K458" i="6"/>
  <c r="L458" i="6"/>
  <c r="M458" i="6"/>
  <c r="N458" i="6"/>
  <c r="J459" i="6"/>
  <c r="K459" i="6"/>
  <c r="L459" i="6"/>
  <c r="M459" i="6"/>
  <c r="N459" i="6"/>
  <c r="J460" i="6"/>
  <c r="K460" i="6"/>
  <c r="L460" i="6"/>
  <c r="M460" i="6"/>
  <c r="N460" i="6"/>
  <c r="J461" i="6"/>
  <c r="K461" i="6"/>
  <c r="L461" i="6"/>
  <c r="M461" i="6"/>
  <c r="N461" i="6"/>
  <c r="J462" i="6"/>
  <c r="K462" i="6"/>
  <c r="L462" i="6"/>
  <c r="M462" i="6"/>
  <c r="N462" i="6"/>
  <c r="J463" i="6"/>
  <c r="K463" i="6"/>
  <c r="L463" i="6"/>
  <c r="M463" i="6"/>
  <c r="N463" i="6"/>
  <c r="J464" i="6"/>
  <c r="K464" i="6"/>
  <c r="L464" i="6"/>
  <c r="M464" i="6"/>
  <c r="N464" i="6"/>
  <c r="J465" i="6"/>
  <c r="K465" i="6"/>
  <c r="L465" i="6"/>
  <c r="M465" i="6"/>
  <c r="N465" i="6"/>
  <c r="J466" i="6"/>
  <c r="K466" i="6"/>
  <c r="L466" i="6"/>
  <c r="M466" i="6"/>
  <c r="N466" i="6"/>
  <c r="J467" i="6"/>
  <c r="K467" i="6"/>
  <c r="L467" i="6"/>
  <c r="M467" i="6"/>
  <c r="N467" i="6"/>
  <c r="J468" i="6"/>
  <c r="K468" i="6"/>
  <c r="L468" i="6"/>
  <c r="M468" i="6"/>
  <c r="N468" i="6"/>
  <c r="J469" i="6"/>
  <c r="K469" i="6"/>
  <c r="L469" i="6"/>
  <c r="M469" i="6"/>
  <c r="N469" i="6"/>
  <c r="J470" i="6"/>
  <c r="K470" i="6"/>
  <c r="L470" i="6"/>
  <c r="M470" i="6"/>
  <c r="N470" i="6"/>
  <c r="J471" i="6"/>
  <c r="K471" i="6"/>
  <c r="L471" i="6"/>
  <c r="M471" i="6"/>
  <c r="N471" i="6"/>
  <c r="J472" i="6"/>
  <c r="K472" i="6"/>
  <c r="L472" i="6"/>
  <c r="M472" i="6"/>
  <c r="N472" i="6"/>
  <c r="J473" i="6"/>
  <c r="K473" i="6"/>
  <c r="L473" i="6"/>
  <c r="M473" i="6"/>
  <c r="N473" i="6"/>
  <c r="J474" i="6"/>
  <c r="K474" i="6"/>
  <c r="L474" i="6"/>
  <c r="M474" i="6"/>
  <c r="N474" i="6"/>
  <c r="J475" i="6"/>
  <c r="K475" i="6"/>
  <c r="L475" i="6"/>
  <c r="M475" i="6"/>
  <c r="N475" i="6"/>
  <c r="J476" i="6"/>
  <c r="K476" i="6"/>
  <c r="L476" i="6"/>
  <c r="M476" i="6"/>
  <c r="N476" i="6"/>
  <c r="J477" i="6"/>
  <c r="K477" i="6"/>
  <c r="L477" i="6"/>
  <c r="M477" i="6"/>
  <c r="N477" i="6"/>
  <c r="J478" i="6"/>
  <c r="K478" i="6"/>
  <c r="L478" i="6"/>
  <c r="M478" i="6"/>
  <c r="N478" i="6"/>
  <c r="J479" i="6"/>
  <c r="K479" i="6"/>
  <c r="L479" i="6"/>
  <c r="M479" i="6"/>
  <c r="N479" i="6"/>
  <c r="J480" i="6"/>
  <c r="K480" i="6"/>
  <c r="L480" i="6"/>
  <c r="M480" i="6"/>
  <c r="N480" i="6"/>
  <c r="J481" i="6"/>
  <c r="K481" i="6"/>
  <c r="L481" i="6"/>
  <c r="M481" i="6"/>
  <c r="N481" i="6"/>
  <c r="J482" i="6"/>
  <c r="K482" i="6"/>
  <c r="L482" i="6"/>
  <c r="M482" i="6"/>
  <c r="N482" i="6"/>
  <c r="J483" i="6"/>
  <c r="K483" i="6"/>
  <c r="L483" i="6"/>
  <c r="M483" i="6"/>
  <c r="N483" i="6"/>
  <c r="J484" i="6"/>
  <c r="K484" i="6"/>
  <c r="L484" i="6"/>
  <c r="M484" i="6"/>
  <c r="N484" i="6"/>
  <c r="J485" i="6"/>
  <c r="K485" i="6"/>
  <c r="L485" i="6"/>
  <c r="M485" i="6"/>
  <c r="N485" i="6"/>
  <c r="J486" i="6"/>
  <c r="K486" i="6"/>
  <c r="L486" i="6"/>
  <c r="M486" i="6"/>
  <c r="N486" i="6"/>
  <c r="J487" i="6"/>
  <c r="K487" i="6"/>
  <c r="L487" i="6"/>
  <c r="M487" i="6"/>
  <c r="N487" i="6"/>
  <c r="J488" i="6"/>
  <c r="K488" i="6"/>
  <c r="L488" i="6"/>
  <c r="M488" i="6"/>
  <c r="N488" i="6"/>
  <c r="J489" i="6"/>
  <c r="K489" i="6"/>
  <c r="L489" i="6"/>
  <c r="M489" i="6"/>
  <c r="N489" i="6"/>
  <c r="J490" i="6"/>
  <c r="K490" i="6"/>
  <c r="L490" i="6"/>
  <c r="M490" i="6"/>
  <c r="N490" i="6"/>
  <c r="J491" i="6"/>
  <c r="K491" i="6"/>
  <c r="L491" i="6"/>
  <c r="M491" i="6"/>
  <c r="N491" i="6"/>
  <c r="J492" i="6"/>
  <c r="K492" i="6"/>
  <c r="L492" i="6"/>
  <c r="M492" i="6"/>
  <c r="N492" i="6"/>
  <c r="J493" i="6"/>
  <c r="K493" i="6"/>
  <c r="L493" i="6"/>
  <c r="M493" i="6"/>
  <c r="N493" i="6"/>
  <c r="J494" i="6"/>
  <c r="K494" i="6"/>
  <c r="L494" i="6"/>
  <c r="M494" i="6"/>
  <c r="N494" i="6"/>
  <c r="J495" i="6"/>
  <c r="K495" i="6"/>
  <c r="L495" i="6"/>
  <c r="M495" i="6"/>
  <c r="N495" i="6"/>
  <c r="J496" i="6"/>
  <c r="K496" i="6"/>
  <c r="L496" i="6"/>
  <c r="M496" i="6"/>
  <c r="N496" i="6"/>
  <c r="J497" i="6"/>
  <c r="K497" i="6"/>
  <c r="L497" i="6"/>
  <c r="M497" i="6"/>
  <c r="N497" i="6"/>
  <c r="J498" i="6"/>
  <c r="K498" i="6"/>
  <c r="L498" i="6"/>
  <c r="M498" i="6"/>
  <c r="N498" i="6"/>
  <c r="J499" i="6"/>
  <c r="K499" i="6"/>
  <c r="L499" i="6"/>
  <c r="M499" i="6"/>
  <c r="N499" i="6"/>
  <c r="J500" i="6"/>
  <c r="K500" i="6"/>
  <c r="L500" i="6"/>
  <c r="M500" i="6"/>
  <c r="N500" i="6"/>
  <c r="J501" i="6"/>
  <c r="K501" i="6"/>
  <c r="L501" i="6"/>
  <c r="M501" i="6"/>
  <c r="N501" i="6"/>
  <c r="J502" i="6"/>
  <c r="K502" i="6"/>
  <c r="L502" i="6"/>
  <c r="M502" i="6"/>
  <c r="N502" i="6"/>
  <c r="J503" i="6"/>
  <c r="K503" i="6"/>
  <c r="L503" i="6"/>
  <c r="M503" i="6"/>
  <c r="N503" i="6"/>
  <c r="J504" i="6"/>
  <c r="K504" i="6"/>
  <c r="L504" i="6"/>
  <c r="M504" i="6"/>
  <c r="N504" i="6"/>
  <c r="J505" i="6"/>
  <c r="K505" i="6"/>
  <c r="L505" i="6"/>
  <c r="M505" i="6"/>
  <c r="N505" i="6"/>
  <c r="J506" i="6"/>
  <c r="K506" i="6"/>
  <c r="L506" i="6"/>
  <c r="M506" i="6"/>
  <c r="N506" i="6"/>
  <c r="J507" i="6"/>
  <c r="K507" i="6"/>
  <c r="L507" i="6"/>
  <c r="M507" i="6"/>
  <c r="N507" i="6"/>
  <c r="J508" i="6"/>
  <c r="K508" i="6"/>
  <c r="L508" i="6"/>
  <c r="M508" i="6"/>
  <c r="N508" i="6"/>
  <c r="J509" i="6"/>
  <c r="K509" i="6"/>
  <c r="L509" i="6"/>
  <c r="M509" i="6"/>
  <c r="N509" i="6"/>
  <c r="J510" i="6"/>
  <c r="K510" i="6"/>
  <c r="L510" i="6"/>
  <c r="M510" i="6"/>
  <c r="N510" i="6"/>
  <c r="J511" i="6"/>
  <c r="K511" i="6"/>
  <c r="L511" i="6"/>
  <c r="M511" i="6"/>
  <c r="N511" i="6"/>
  <c r="J512" i="6"/>
  <c r="K512" i="6"/>
  <c r="L512" i="6"/>
  <c r="M512" i="6"/>
  <c r="N512" i="6"/>
  <c r="J513" i="6"/>
  <c r="K513" i="6"/>
  <c r="L513" i="6"/>
  <c r="M513" i="6"/>
  <c r="N513" i="6"/>
  <c r="J514" i="6"/>
  <c r="K514" i="6"/>
  <c r="L514" i="6"/>
  <c r="M514" i="6"/>
  <c r="N514" i="6"/>
  <c r="J515" i="6"/>
  <c r="K515" i="6"/>
  <c r="L515" i="6"/>
  <c r="M515" i="6"/>
  <c r="N515" i="6"/>
  <c r="J516" i="6"/>
  <c r="K516" i="6"/>
  <c r="L516" i="6"/>
  <c r="M516" i="6"/>
  <c r="N516" i="6"/>
  <c r="J517" i="6"/>
  <c r="K517" i="6"/>
  <c r="L517" i="6"/>
  <c r="M517" i="6"/>
  <c r="N517" i="6"/>
  <c r="J518" i="6"/>
  <c r="K518" i="6"/>
  <c r="L518" i="6"/>
  <c r="M518" i="6"/>
  <c r="N518" i="6"/>
  <c r="J519" i="6"/>
  <c r="K519" i="6"/>
  <c r="L519" i="6"/>
  <c r="M519" i="6"/>
  <c r="N519" i="6"/>
  <c r="J520" i="6"/>
  <c r="K520" i="6"/>
  <c r="L520" i="6"/>
  <c r="M520" i="6"/>
  <c r="N520" i="6"/>
  <c r="J521" i="6"/>
  <c r="K521" i="6"/>
  <c r="L521" i="6"/>
  <c r="M521" i="6"/>
  <c r="N521" i="6"/>
  <c r="J522" i="6"/>
  <c r="K522" i="6"/>
  <c r="L522" i="6"/>
  <c r="M522" i="6"/>
  <c r="N522" i="6"/>
  <c r="J523" i="6"/>
  <c r="K523" i="6"/>
  <c r="L523" i="6"/>
  <c r="M523" i="6"/>
  <c r="N523" i="6"/>
  <c r="J524" i="6"/>
  <c r="K524" i="6"/>
  <c r="L524" i="6"/>
  <c r="M524" i="6"/>
  <c r="N524" i="6"/>
  <c r="J525" i="6"/>
  <c r="K525" i="6"/>
  <c r="L525" i="6"/>
  <c r="M525" i="6"/>
  <c r="N525" i="6"/>
  <c r="J526" i="6"/>
  <c r="K526" i="6"/>
  <c r="L526" i="6"/>
  <c r="M526" i="6"/>
  <c r="N526" i="6"/>
  <c r="J527" i="6"/>
  <c r="K527" i="6"/>
  <c r="L527" i="6"/>
  <c r="M527" i="6"/>
  <c r="N527" i="6"/>
  <c r="J528" i="6"/>
  <c r="K528" i="6"/>
  <c r="L528" i="6"/>
  <c r="M528" i="6"/>
  <c r="N528" i="6"/>
  <c r="J529" i="6"/>
  <c r="K529" i="6"/>
  <c r="L529" i="6"/>
  <c r="M529" i="6"/>
  <c r="N529" i="6"/>
  <c r="J530" i="6"/>
  <c r="K530" i="6"/>
  <c r="L530" i="6"/>
  <c r="M530" i="6"/>
  <c r="N530" i="6"/>
  <c r="J531" i="6"/>
  <c r="K531" i="6"/>
  <c r="L531" i="6"/>
  <c r="M531" i="6"/>
  <c r="N531" i="6"/>
  <c r="J532" i="6"/>
  <c r="K532" i="6"/>
  <c r="L532" i="6"/>
  <c r="M532" i="6"/>
  <c r="N532" i="6"/>
  <c r="J533" i="6"/>
  <c r="K533" i="6"/>
  <c r="L533" i="6"/>
  <c r="M533" i="6"/>
  <c r="N533" i="6"/>
  <c r="J534" i="6"/>
  <c r="K534" i="6"/>
  <c r="L534" i="6"/>
  <c r="M534" i="6"/>
  <c r="N534" i="6"/>
  <c r="J535" i="6"/>
  <c r="K535" i="6"/>
  <c r="L535" i="6"/>
  <c r="M535" i="6"/>
  <c r="N535" i="6"/>
  <c r="J536" i="6"/>
  <c r="K536" i="6"/>
  <c r="L536" i="6"/>
  <c r="M536" i="6"/>
  <c r="N536" i="6"/>
  <c r="J537" i="6"/>
  <c r="K537" i="6"/>
  <c r="L537" i="6"/>
  <c r="M537" i="6"/>
  <c r="N537" i="6"/>
  <c r="J538" i="6"/>
  <c r="K538" i="6"/>
  <c r="L538" i="6"/>
  <c r="M538" i="6"/>
  <c r="N538" i="6"/>
  <c r="J539" i="6"/>
  <c r="K539" i="6"/>
  <c r="L539" i="6"/>
  <c r="M539" i="6"/>
  <c r="N539" i="6"/>
  <c r="J540" i="6"/>
  <c r="K540" i="6"/>
  <c r="L540" i="6"/>
  <c r="M540" i="6"/>
  <c r="N540" i="6"/>
  <c r="J541" i="6"/>
  <c r="K541" i="6"/>
  <c r="L541" i="6"/>
  <c r="M541" i="6"/>
  <c r="N541" i="6"/>
  <c r="J542" i="6"/>
  <c r="K542" i="6"/>
  <c r="L542" i="6"/>
  <c r="M542" i="6"/>
  <c r="N542" i="6"/>
  <c r="J543" i="6"/>
  <c r="K543" i="6"/>
  <c r="L543" i="6"/>
  <c r="M543" i="6"/>
  <c r="N543" i="6"/>
  <c r="J544" i="6"/>
  <c r="K544" i="6"/>
  <c r="L544" i="6"/>
  <c r="M544" i="6"/>
  <c r="N544" i="6"/>
  <c r="J545" i="6"/>
  <c r="K545" i="6"/>
  <c r="L545" i="6"/>
  <c r="M545" i="6"/>
  <c r="N545" i="6"/>
  <c r="J546" i="6"/>
  <c r="K546" i="6"/>
  <c r="L546" i="6"/>
  <c r="M546" i="6"/>
  <c r="N546" i="6"/>
  <c r="J547" i="6"/>
  <c r="K547" i="6"/>
  <c r="L547" i="6"/>
  <c r="M547" i="6"/>
  <c r="N547" i="6"/>
  <c r="J548" i="6"/>
  <c r="K548" i="6"/>
  <c r="L548" i="6"/>
  <c r="M548" i="6"/>
  <c r="N548" i="6"/>
  <c r="J549" i="6"/>
  <c r="K549" i="6"/>
  <c r="L549" i="6"/>
  <c r="M549" i="6"/>
  <c r="N549" i="6"/>
  <c r="J550" i="6"/>
  <c r="K550" i="6"/>
  <c r="L550" i="6"/>
  <c r="M550" i="6"/>
  <c r="N550" i="6"/>
  <c r="J551" i="6"/>
  <c r="K551" i="6"/>
  <c r="L551" i="6"/>
  <c r="M551" i="6"/>
  <c r="N551" i="6"/>
  <c r="J552" i="6"/>
  <c r="K552" i="6"/>
  <c r="L552" i="6"/>
  <c r="M552" i="6"/>
  <c r="N552" i="6"/>
  <c r="J553" i="6"/>
  <c r="K553" i="6"/>
  <c r="L553" i="6"/>
  <c r="M553" i="6"/>
  <c r="N553" i="6"/>
  <c r="J554" i="6"/>
  <c r="K554" i="6"/>
  <c r="L554" i="6"/>
  <c r="M554" i="6"/>
  <c r="N554" i="6"/>
  <c r="J555" i="6"/>
  <c r="K555" i="6"/>
  <c r="L555" i="6"/>
  <c r="M555" i="6"/>
  <c r="N555" i="6"/>
  <c r="J556" i="6"/>
  <c r="K556" i="6"/>
  <c r="L556" i="6"/>
  <c r="M556" i="6"/>
  <c r="N556" i="6"/>
  <c r="J557" i="6"/>
  <c r="K557" i="6"/>
  <c r="L557" i="6"/>
  <c r="M557" i="6"/>
  <c r="N557" i="6"/>
  <c r="J558" i="6"/>
  <c r="K558" i="6"/>
  <c r="L558" i="6"/>
  <c r="M558" i="6"/>
  <c r="N558" i="6"/>
  <c r="J559" i="6"/>
  <c r="K559" i="6"/>
  <c r="L559" i="6"/>
  <c r="M559" i="6"/>
  <c r="N559" i="6"/>
  <c r="J560" i="6"/>
  <c r="K560" i="6"/>
  <c r="L560" i="6"/>
  <c r="M560" i="6"/>
  <c r="N560" i="6"/>
  <c r="J561" i="6"/>
  <c r="K561" i="6"/>
  <c r="L561" i="6"/>
  <c r="M561" i="6"/>
  <c r="N561" i="6"/>
  <c r="J562" i="6"/>
  <c r="K562" i="6"/>
  <c r="L562" i="6"/>
  <c r="M562" i="6"/>
  <c r="N562" i="6"/>
  <c r="J563" i="6"/>
  <c r="K563" i="6"/>
  <c r="L563" i="6"/>
  <c r="M563" i="6"/>
  <c r="N563" i="6"/>
  <c r="J564" i="6"/>
  <c r="K564" i="6"/>
  <c r="L564" i="6"/>
  <c r="M564" i="6"/>
  <c r="N564" i="6"/>
  <c r="J565" i="6"/>
  <c r="K565" i="6"/>
  <c r="L565" i="6"/>
  <c r="M565" i="6"/>
  <c r="N565" i="6"/>
  <c r="J566" i="6"/>
  <c r="K566" i="6"/>
  <c r="L566" i="6"/>
  <c r="M566" i="6"/>
  <c r="N566" i="6"/>
  <c r="J567" i="6"/>
  <c r="K567" i="6"/>
  <c r="L567" i="6"/>
  <c r="M567" i="6"/>
  <c r="N567" i="6"/>
  <c r="J568" i="6"/>
  <c r="K568" i="6"/>
  <c r="L568" i="6"/>
  <c r="M568" i="6"/>
  <c r="N568" i="6"/>
  <c r="J569" i="6"/>
  <c r="K569" i="6"/>
  <c r="L569" i="6"/>
  <c r="M569" i="6"/>
  <c r="N569" i="6"/>
  <c r="J570" i="6"/>
  <c r="K570" i="6"/>
  <c r="L570" i="6"/>
  <c r="M570" i="6"/>
  <c r="N570" i="6"/>
  <c r="J571" i="6"/>
  <c r="K571" i="6"/>
  <c r="L571" i="6"/>
  <c r="M571" i="6"/>
  <c r="N571" i="6"/>
  <c r="J572" i="6"/>
  <c r="K572" i="6"/>
  <c r="L572" i="6"/>
  <c r="M572" i="6"/>
  <c r="N572" i="6"/>
  <c r="J573" i="6"/>
  <c r="K573" i="6"/>
  <c r="L573" i="6"/>
  <c r="M573" i="6"/>
  <c r="N573" i="6"/>
  <c r="J574" i="6"/>
  <c r="K574" i="6"/>
  <c r="L574" i="6"/>
  <c r="M574" i="6"/>
  <c r="N574" i="6"/>
  <c r="J575" i="6"/>
  <c r="K575" i="6"/>
  <c r="L575" i="6"/>
  <c r="M575" i="6"/>
  <c r="N575" i="6"/>
  <c r="J576" i="6"/>
  <c r="K576" i="6"/>
  <c r="L576" i="6"/>
  <c r="M576" i="6"/>
  <c r="N576" i="6"/>
  <c r="J577" i="6"/>
  <c r="K577" i="6"/>
  <c r="L577" i="6"/>
  <c r="M577" i="6"/>
  <c r="N577" i="6"/>
  <c r="J578" i="6"/>
  <c r="K578" i="6"/>
  <c r="L578" i="6"/>
  <c r="M578" i="6"/>
  <c r="N578" i="6"/>
  <c r="J579" i="6"/>
  <c r="K579" i="6"/>
  <c r="L579" i="6"/>
  <c r="M579" i="6"/>
  <c r="N579" i="6"/>
  <c r="J580" i="6"/>
  <c r="K580" i="6"/>
  <c r="L580" i="6"/>
  <c r="M580" i="6"/>
  <c r="N580" i="6"/>
  <c r="J581" i="6"/>
  <c r="K581" i="6"/>
  <c r="L581" i="6"/>
  <c r="M581" i="6"/>
  <c r="N581" i="6"/>
  <c r="J582" i="6"/>
  <c r="K582" i="6"/>
  <c r="L582" i="6"/>
  <c r="M582" i="6"/>
  <c r="N582" i="6"/>
  <c r="J583" i="6"/>
  <c r="K583" i="6"/>
  <c r="L583" i="6"/>
  <c r="M583" i="6"/>
  <c r="N583" i="6"/>
  <c r="J584" i="6"/>
  <c r="K584" i="6"/>
  <c r="L584" i="6"/>
  <c r="M584" i="6"/>
  <c r="N584" i="6"/>
  <c r="J585" i="6"/>
  <c r="K585" i="6"/>
  <c r="L585" i="6"/>
  <c r="M585" i="6"/>
  <c r="N585" i="6"/>
  <c r="J586" i="6"/>
  <c r="K586" i="6"/>
  <c r="L586" i="6"/>
  <c r="M586" i="6"/>
  <c r="N586" i="6"/>
  <c r="J587" i="6"/>
  <c r="K587" i="6"/>
  <c r="L587" i="6"/>
  <c r="M587" i="6"/>
  <c r="N587" i="6"/>
  <c r="J588" i="6"/>
  <c r="K588" i="6"/>
  <c r="L588" i="6"/>
  <c r="M588" i="6"/>
  <c r="N588" i="6"/>
  <c r="J589" i="6"/>
  <c r="K589" i="6"/>
  <c r="L589" i="6"/>
  <c r="M589" i="6"/>
  <c r="N589" i="6"/>
  <c r="J590" i="6"/>
  <c r="K590" i="6"/>
  <c r="L590" i="6"/>
  <c r="M590" i="6"/>
  <c r="N590" i="6"/>
  <c r="J591" i="6"/>
  <c r="K591" i="6"/>
  <c r="L591" i="6"/>
  <c r="M591" i="6"/>
  <c r="N591" i="6"/>
  <c r="J592" i="6"/>
  <c r="K592" i="6"/>
  <c r="L592" i="6"/>
  <c r="M592" i="6"/>
  <c r="N592" i="6"/>
  <c r="J593" i="6"/>
  <c r="K593" i="6"/>
  <c r="L593" i="6"/>
  <c r="M593" i="6"/>
  <c r="N593" i="6"/>
  <c r="J594" i="6"/>
  <c r="K594" i="6"/>
  <c r="L594" i="6"/>
  <c r="M594" i="6"/>
  <c r="N594" i="6"/>
  <c r="J595" i="6"/>
  <c r="K595" i="6"/>
  <c r="L595" i="6"/>
  <c r="M595" i="6"/>
  <c r="N595" i="6"/>
  <c r="J596" i="6"/>
  <c r="K596" i="6"/>
  <c r="L596" i="6"/>
  <c r="M596" i="6"/>
  <c r="N596" i="6"/>
  <c r="J597" i="6"/>
  <c r="K597" i="6"/>
  <c r="L597" i="6"/>
  <c r="M597" i="6"/>
  <c r="N597" i="6"/>
  <c r="J598" i="6"/>
  <c r="K598" i="6"/>
  <c r="L598" i="6"/>
  <c r="M598" i="6"/>
  <c r="N598" i="6"/>
  <c r="J599" i="6"/>
  <c r="K599" i="6"/>
  <c r="L599" i="6"/>
  <c r="M599" i="6"/>
  <c r="N599" i="6"/>
  <c r="J600" i="6"/>
  <c r="K600" i="6"/>
  <c r="L600" i="6"/>
  <c r="M600" i="6"/>
  <c r="N600" i="6"/>
  <c r="J601" i="6"/>
  <c r="K601" i="6"/>
  <c r="L601" i="6"/>
  <c r="M601" i="6"/>
  <c r="N601" i="6"/>
  <c r="J602" i="6"/>
  <c r="K602" i="6"/>
  <c r="L602" i="6"/>
  <c r="M602" i="6"/>
  <c r="N602" i="6"/>
  <c r="J603" i="6"/>
  <c r="K603" i="6"/>
  <c r="L603" i="6"/>
  <c r="M603" i="6"/>
  <c r="N603" i="6"/>
  <c r="J604" i="6"/>
  <c r="K604" i="6"/>
  <c r="L604" i="6"/>
  <c r="M604" i="6"/>
  <c r="N604" i="6"/>
  <c r="J605" i="6"/>
  <c r="K605" i="6"/>
  <c r="L605" i="6"/>
  <c r="M605" i="6"/>
  <c r="N605" i="6"/>
  <c r="J606" i="6"/>
  <c r="K606" i="6"/>
  <c r="L606" i="6"/>
  <c r="M606" i="6"/>
  <c r="N606" i="6"/>
  <c r="J607" i="6"/>
  <c r="K607" i="6"/>
  <c r="L607" i="6"/>
  <c r="M607" i="6"/>
  <c r="N607" i="6"/>
  <c r="J608" i="6"/>
  <c r="K608" i="6"/>
  <c r="L608" i="6"/>
  <c r="M608" i="6"/>
  <c r="N608" i="6"/>
  <c r="J609" i="6"/>
  <c r="K609" i="6"/>
  <c r="L609" i="6"/>
  <c r="M609" i="6"/>
  <c r="N609" i="6"/>
  <c r="J610" i="6"/>
  <c r="K610" i="6"/>
  <c r="L610" i="6"/>
  <c r="M610" i="6"/>
  <c r="N610" i="6"/>
  <c r="J611" i="6"/>
  <c r="K611" i="6"/>
  <c r="L611" i="6"/>
  <c r="M611" i="6"/>
  <c r="N611" i="6"/>
  <c r="J612" i="6"/>
  <c r="K612" i="6"/>
  <c r="L612" i="6"/>
  <c r="M612" i="6"/>
  <c r="N612" i="6"/>
  <c r="J613" i="6"/>
  <c r="K613" i="6"/>
  <c r="L613" i="6"/>
  <c r="M613" i="6"/>
  <c r="N613" i="6"/>
  <c r="J614" i="6"/>
  <c r="K614" i="6"/>
  <c r="L614" i="6"/>
  <c r="M614" i="6"/>
  <c r="N614" i="6"/>
  <c r="J615" i="6"/>
  <c r="K615" i="6"/>
  <c r="L615" i="6"/>
  <c r="M615" i="6"/>
  <c r="N615" i="6"/>
  <c r="J616" i="6"/>
  <c r="K616" i="6"/>
  <c r="L616" i="6"/>
  <c r="M616" i="6"/>
  <c r="N616" i="6"/>
  <c r="J617" i="6"/>
  <c r="K617" i="6"/>
  <c r="L617" i="6"/>
  <c r="M617" i="6"/>
  <c r="N617" i="6"/>
  <c r="J618" i="6"/>
  <c r="K618" i="6"/>
  <c r="L618" i="6"/>
  <c r="M618" i="6"/>
  <c r="N618" i="6"/>
  <c r="J619" i="6"/>
  <c r="K619" i="6"/>
  <c r="L619" i="6"/>
  <c r="M619" i="6"/>
  <c r="N619" i="6"/>
  <c r="J620" i="6"/>
  <c r="K620" i="6"/>
  <c r="L620" i="6"/>
  <c r="M620" i="6"/>
  <c r="N620" i="6"/>
  <c r="J621" i="6"/>
  <c r="K621" i="6"/>
  <c r="L621" i="6"/>
  <c r="M621" i="6"/>
  <c r="N621" i="6"/>
  <c r="J622" i="6"/>
  <c r="K622" i="6"/>
  <c r="L622" i="6"/>
  <c r="M622" i="6"/>
  <c r="N622" i="6"/>
  <c r="J623" i="6"/>
  <c r="K623" i="6"/>
  <c r="L623" i="6"/>
  <c r="M623" i="6"/>
  <c r="N623" i="6"/>
  <c r="J624" i="6"/>
  <c r="K624" i="6"/>
  <c r="L624" i="6"/>
  <c r="M624" i="6"/>
  <c r="N624" i="6"/>
  <c r="J625" i="6"/>
  <c r="K625" i="6"/>
  <c r="L625" i="6"/>
  <c r="M625" i="6"/>
  <c r="N625" i="6"/>
  <c r="J626" i="6"/>
  <c r="K626" i="6"/>
  <c r="L626" i="6"/>
  <c r="M626" i="6"/>
  <c r="N626" i="6"/>
  <c r="J627" i="6"/>
  <c r="K627" i="6"/>
  <c r="L627" i="6"/>
  <c r="M627" i="6"/>
  <c r="N627" i="6"/>
  <c r="J628" i="6"/>
  <c r="K628" i="6"/>
  <c r="L628" i="6"/>
  <c r="M628" i="6"/>
  <c r="N628" i="6"/>
  <c r="J629" i="6"/>
  <c r="K629" i="6"/>
  <c r="L629" i="6"/>
  <c r="M629" i="6"/>
  <c r="N629" i="6"/>
  <c r="J630" i="6"/>
  <c r="K630" i="6"/>
  <c r="L630" i="6"/>
  <c r="M630" i="6"/>
  <c r="N630" i="6"/>
  <c r="J631" i="6"/>
  <c r="K631" i="6"/>
  <c r="L631" i="6"/>
  <c r="M631" i="6"/>
  <c r="N631" i="6"/>
  <c r="J632" i="6"/>
  <c r="K632" i="6"/>
  <c r="L632" i="6"/>
  <c r="M632" i="6"/>
  <c r="N632" i="6"/>
  <c r="J633" i="6"/>
  <c r="K633" i="6"/>
  <c r="L633" i="6"/>
  <c r="M633" i="6"/>
  <c r="N633" i="6"/>
  <c r="J634" i="6"/>
  <c r="K634" i="6"/>
  <c r="L634" i="6"/>
  <c r="M634" i="6"/>
  <c r="N634" i="6"/>
  <c r="J635" i="6"/>
  <c r="K635" i="6"/>
  <c r="L635" i="6"/>
  <c r="M635" i="6"/>
  <c r="N635" i="6"/>
  <c r="J636" i="6"/>
  <c r="K636" i="6"/>
  <c r="L636" i="6"/>
  <c r="M636" i="6"/>
  <c r="N636" i="6"/>
  <c r="J637" i="6"/>
  <c r="K637" i="6"/>
  <c r="L637" i="6"/>
  <c r="M637" i="6"/>
  <c r="N637" i="6"/>
  <c r="J638" i="6"/>
  <c r="K638" i="6"/>
  <c r="L638" i="6"/>
  <c r="M638" i="6"/>
  <c r="N638" i="6"/>
  <c r="J639" i="6"/>
  <c r="K639" i="6"/>
  <c r="L639" i="6"/>
  <c r="M639" i="6"/>
  <c r="N639" i="6"/>
  <c r="J640" i="6"/>
  <c r="K640" i="6"/>
  <c r="L640" i="6"/>
  <c r="M640" i="6"/>
  <c r="N640" i="6"/>
  <c r="J641" i="6"/>
  <c r="K641" i="6"/>
  <c r="L641" i="6"/>
  <c r="M641" i="6"/>
  <c r="N641" i="6"/>
  <c r="J642" i="6"/>
  <c r="K642" i="6"/>
  <c r="L642" i="6"/>
  <c r="M642" i="6"/>
  <c r="N642" i="6"/>
  <c r="J643" i="6"/>
  <c r="K643" i="6"/>
  <c r="L643" i="6"/>
  <c r="M643" i="6"/>
  <c r="N643" i="6"/>
  <c r="J644" i="6"/>
  <c r="K644" i="6"/>
  <c r="L644" i="6"/>
  <c r="M644" i="6"/>
  <c r="N644" i="6"/>
  <c r="J645" i="6"/>
  <c r="K645" i="6"/>
  <c r="L645" i="6"/>
  <c r="M645" i="6"/>
  <c r="N645" i="6"/>
  <c r="J646" i="6"/>
  <c r="K646" i="6"/>
  <c r="L646" i="6"/>
  <c r="M646" i="6"/>
  <c r="N646" i="6"/>
  <c r="J647" i="6"/>
  <c r="K647" i="6"/>
  <c r="L647" i="6"/>
  <c r="M647" i="6"/>
  <c r="N647" i="6"/>
  <c r="J648" i="6"/>
  <c r="K648" i="6"/>
  <c r="L648" i="6"/>
  <c r="M648" i="6"/>
  <c r="N648" i="6"/>
  <c r="J649" i="6"/>
  <c r="K649" i="6"/>
  <c r="L649" i="6"/>
  <c r="M649" i="6"/>
  <c r="N649" i="6"/>
  <c r="J650" i="6"/>
  <c r="K650" i="6"/>
  <c r="L650" i="6"/>
  <c r="M650" i="6"/>
  <c r="N650" i="6"/>
  <c r="J651" i="6"/>
  <c r="K651" i="6"/>
  <c r="L651" i="6"/>
  <c r="M651" i="6"/>
  <c r="N651" i="6"/>
  <c r="J652" i="6"/>
  <c r="K652" i="6"/>
  <c r="L652" i="6"/>
  <c r="M652" i="6"/>
  <c r="N652" i="6"/>
  <c r="J653" i="6"/>
  <c r="K653" i="6"/>
  <c r="L653" i="6"/>
  <c r="M653" i="6"/>
  <c r="N653" i="6"/>
  <c r="J654" i="6"/>
  <c r="K654" i="6"/>
  <c r="L654" i="6"/>
  <c r="M654" i="6"/>
  <c r="N654" i="6"/>
  <c r="J655" i="6"/>
  <c r="K655" i="6"/>
  <c r="L655" i="6"/>
  <c r="M655" i="6"/>
  <c r="N655" i="6"/>
  <c r="J656" i="6"/>
  <c r="K656" i="6"/>
  <c r="L656" i="6"/>
  <c r="M656" i="6"/>
  <c r="N656" i="6"/>
  <c r="J657" i="6"/>
  <c r="K657" i="6"/>
  <c r="L657" i="6"/>
  <c r="M657" i="6"/>
  <c r="N657" i="6"/>
  <c r="J658" i="6"/>
  <c r="K658" i="6"/>
  <c r="L658" i="6"/>
  <c r="M658" i="6"/>
  <c r="N658" i="6"/>
  <c r="J659" i="6"/>
  <c r="K659" i="6"/>
  <c r="L659" i="6"/>
  <c r="M659" i="6"/>
  <c r="N659" i="6"/>
  <c r="J660" i="6"/>
  <c r="K660" i="6"/>
  <c r="L660" i="6"/>
  <c r="M660" i="6"/>
  <c r="N660" i="6"/>
  <c r="J661" i="6"/>
  <c r="K661" i="6"/>
  <c r="L661" i="6"/>
  <c r="M661" i="6"/>
  <c r="N661" i="6"/>
  <c r="J662" i="6"/>
  <c r="K662" i="6"/>
  <c r="L662" i="6"/>
  <c r="M662" i="6"/>
  <c r="N662" i="6"/>
  <c r="J663" i="6"/>
  <c r="K663" i="6"/>
  <c r="L663" i="6"/>
  <c r="M663" i="6"/>
  <c r="N663" i="6"/>
  <c r="J664" i="6"/>
  <c r="K664" i="6"/>
  <c r="L664" i="6"/>
  <c r="M664" i="6"/>
  <c r="N664" i="6"/>
  <c r="J665" i="6"/>
  <c r="K665" i="6"/>
  <c r="L665" i="6"/>
  <c r="M665" i="6"/>
  <c r="N665" i="6"/>
  <c r="J666" i="6"/>
  <c r="K666" i="6"/>
  <c r="L666" i="6"/>
  <c r="M666" i="6"/>
  <c r="N666" i="6"/>
  <c r="J667" i="6"/>
  <c r="K667" i="6"/>
  <c r="L667" i="6"/>
  <c r="M667" i="6"/>
  <c r="N667" i="6"/>
  <c r="J668" i="6"/>
  <c r="K668" i="6"/>
  <c r="L668" i="6"/>
  <c r="M668" i="6"/>
  <c r="N668" i="6"/>
  <c r="J669" i="6"/>
  <c r="K669" i="6"/>
  <c r="L669" i="6"/>
  <c r="M669" i="6"/>
  <c r="N669" i="6"/>
  <c r="J670" i="6"/>
  <c r="K670" i="6"/>
  <c r="L670" i="6"/>
  <c r="M670" i="6"/>
  <c r="N670" i="6"/>
  <c r="J671" i="6"/>
  <c r="K671" i="6"/>
  <c r="L671" i="6"/>
  <c r="M671" i="6"/>
  <c r="N671" i="6"/>
  <c r="J672" i="6"/>
  <c r="K672" i="6"/>
  <c r="L672" i="6"/>
  <c r="M672" i="6"/>
  <c r="N672" i="6"/>
  <c r="J673" i="6"/>
  <c r="K673" i="6"/>
  <c r="L673" i="6"/>
  <c r="M673" i="6"/>
  <c r="N673" i="6"/>
  <c r="J674" i="6"/>
  <c r="K674" i="6"/>
  <c r="L674" i="6"/>
  <c r="M674" i="6"/>
  <c r="N674" i="6"/>
  <c r="J675" i="6"/>
  <c r="K675" i="6"/>
  <c r="L675" i="6"/>
  <c r="M675" i="6"/>
  <c r="N675" i="6"/>
  <c r="J676" i="6"/>
  <c r="K676" i="6"/>
  <c r="L676" i="6"/>
  <c r="M676" i="6"/>
  <c r="N676" i="6"/>
  <c r="J677" i="6"/>
  <c r="K677" i="6"/>
  <c r="L677" i="6"/>
  <c r="M677" i="6"/>
  <c r="N677" i="6"/>
  <c r="J678" i="6"/>
  <c r="K678" i="6"/>
  <c r="L678" i="6"/>
  <c r="M678" i="6"/>
  <c r="N678" i="6"/>
  <c r="J679" i="6"/>
  <c r="K679" i="6"/>
  <c r="L679" i="6"/>
  <c r="M679" i="6"/>
  <c r="N679" i="6"/>
  <c r="J680" i="6"/>
  <c r="K680" i="6"/>
  <c r="L680" i="6"/>
  <c r="M680" i="6"/>
  <c r="N680" i="6"/>
  <c r="J681" i="6"/>
  <c r="K681" i="6"/>
  <c r="L681" i="6"/>
  <c r="M681" i="6"/>
  <c r="N681" i="6"/>
  <c r="J682" i="6"/>
  <c r="K682" i="6"/>
  <c r="L682" i="6"/>
  <c r="M682" i="6"/>
  <c r="N682" i="6"/>
  <c r="J683" i="6"/>
  <c r="K683" i="6"/>
  <c r="L683" i="6"/>
  <c r="M683" i="6"/>
  <c r="N683" i="6"/>
  <c r="J684" i="6"/>
  <c r="K684" i="6"/>
  <c r="L684" i="6"/>
  <c r="M684" i="6"/>
  <c r="N684" i="6"/>
  <c r="J685" i="6"/>
  <c r="K685" i="6"/>
  <c r="L685" i="6"/>
  <c r="M685" i="6"/>
  <c r="N685" i="6"/>
  <c r="J686" i="6"/>
  <c r="K686" i="6"/>
  <c r="L686" i="6"/>
  <c r="M686" i="6"/>
  <c r="N686" i="6"/>
  <c r="J687" i="6"/>
  <c r="K687" i="6"/>
  <c r="L687" i="6"/>
  <c r="M687" i="6"/>
  <c r="N687" i="6"/>
  <c r="J688" i="6"/>
  <c r="K688" i="6"/>
  <c r="L688" i="6"/>
  <c r="M688" i="6"/>
  <c r="N688" i="6"/>
  <c r="J689" i="6"/>
  <c r="K689" i="6"/>
  <c r="L689" i="6"/>
  <c r="M689" i="6"/>
  <c r="N689" i="6"/>
  <c r="J690" i="6"/>
  <c r="K690" i="6"/>
  <c r="L690" i="6"/>
  <c r="M690" i="6"/>
  <c r="N690" i="6"/>
  <c r="J691" i="6"/>
  <c r="K691" i="6"/>
  <c r="L691" i="6"/>
  <c r="M691" i="6"/>
  <c r="N691" i="6"/>
  <c r="J692" i="6"/>
  <c r="K692" i="6"/>
  <c r="L692" i="6"/>
  <c r="M692" i="6"/>
  <c r="N692" i="6"/>
  <c r="J693" i="6"/>
  <c r="K693" i="6"/>
  <c r="L693" i="6"/>
  <c r="M693" i="6"/>
  <c r="N693" i="6"/>
  <c r="J694" i="6"/>
  <c r="K694" i="6"/>
  <c r="L694" i="6"/>
  <c r="M694" i="6"/>
  <c r="N694" i="6"/>
  <c r="J695" i="6"/>
  <c r="K695" i="6"/>
  <c r="L695" i="6"/>
  <c r="M695" i="6"/>
  <c r="N695" i="6"/>
  <c r="J696" i="6"/>
  <c r="K696" i="6"/>
  <c r="L696" i="6"/>
  <c r="M696" i="6"/>
  <c r="N696" i="6"/>
  <c r="J697" i="6"/>
  <c r="K697" i="6"/>
  <c r="L697" i="6"/>
  <c r="M697" i="6"/>
  <c r="N697" i="6"/>
  <c r="J698" i="6"/>
  <c r="K698" i="6"/>
  <c r="L698" i="6"/>
  <c r="M698" i="6"/>
  <c r="N698" i="6"/>
  <c r="J699" i="6"/>
  <c r="K699" i="6"/>
  <c r="L699" i="6"/>
  <c r="M699" i="6"/>
  <c r="N699" i="6"/>
  <c r="J700" i="6"/>
  <c r="K700" i="6"/>
  <c r="L700" i="6"/>
  <c r="M700" i="6"/>
  <c r="N700" i="6"/>
  <c r="J701" i="6"/>
  <c r="K701" i="6"/>
  <c r="L701" i="6"/>
  <c r="M701" i="6"/>
  <c r="N701" i="6"/>
  <c r="J702" i="6"/>
  <c r="K702" i="6"/>
  <c r="L702" i="6"/>
  <c r="M702" i="6"/>
  <c r="N702" i="6"/>
  <c r="J703" i="6"/>
  <c r="K703" i="6"/>
  <c r="L703" i="6"/>
  <c r="M703" i="6"/>
  <c r="N703" i="6"/>
  <c r="J704" i="6"/>
  <c r="K704" i="6"/>
  <c r="L704" i="6"/>
  <c r="M704" i="6"/>
  <c r="N704" i="6"/>
  <c r="J705" i="6"/>
  <c r="K705" i="6"/>
  <c r="L705" i="6"/>
  <c r="M705" i="6"/>
  <c r="N705" i="6"/>
  <c r="J706" i="6"/>
  <c r="K706" i="6"/>
  <c r="L706" i="6"/>
  <c r="M706" i="6"/>
  <c r="N706" i="6"/>
  <c r="J707" i="6"/>
  <c r="K707" i="6"/>
  <c r="L707" i="6"/>
  <c r="M707" i="6"/>
  <c r="N707" i="6"/>
  <c r="J708" i="6"/>
  <c r="K708" i="6"/>
  <c r="L708" i="6"/>
  <c r="M708" i="6"/>
  <c r="N708" i="6"/>
  <c r="J709" i="6"/>
  <c r="K709" i="6"/>
  <c r="L709" i="6"/>
  <c r="M709" i="6"/>
  <c r="N709" i="6"/>
  <c r="J710" i="6"/>
  <c r="K710" i="6"/>
  <c r="L710" i="6"/>
  <c r="M710" i="6"/>
  <c r="N710" i="6"/>
  <c r="J711" i="6"/>
  <c r="K711" i="6"/>
  <c r="L711" i="6"/>
  <c r="M711" i="6"/>
  <c r="N711" i="6"/>
  <c r="J712" i="6"/>
  <c r="K712" i="6"/>
  <c r="L712" i="6"/>
  <c r="M712" i="6"/>
  <c r="N712" i="6"/>
  <c r="J713" i="6"/>
  <c r="K713" i="6"/>
  <c r="L713" i="6"/>
  <c r="M713" i="6"/>
  <c r="N713" i="6"/>
  <c r="J714" i="6"/>
  <c r="K714" i="6"/>
  <c r="L714" i="6"/>
  <c r="M714" i="6"/>
  <c r="N714" i="6"/>
  <c r="J715" i="6"/>
  <c r="K715" i="6"/>
  <c r="L715" i="6"/>
  <c r="M715" i="6"/>
  <c r="N715" i="6"/>
  <c r="J716" i="6"/>
  <c r="K716" i="6"/>
  <c r="L716" i="6"/>
  <c r="M716" i="6"/>
  <c r="N716" i="6"/>
  <c r="J717" i="6"/>
  <c r="K717" i="6"/>
  <c r="L717" i="6"/>
  <c r="M717" i="6"/>
  <c r="N717" i="6"/>
  <c r="J718" i="6"/>
  <c r="K718" i="6"/>
  <c r="L718" i="6"/>
  <c r="M718" i="6"/>
  <c r="N718" i="6"/>
  <c r="J719" i="6"/>
  <c r="K719" i="6"/>
  <c r="L719" i="6"/>
  <c r="M719" i="6"/>
  <c r="N719" i="6"/>
  <c r="J720" i="6"/>
  <c r="K720" i="6"/>
  <c r="L720" i="6"/>
  <c r="M720" i="6"/>
  <c r="N720" i="6"/>
  <c r="J721" i="6"/>
  <c r="K721" i="6"/>
  <c r="L721" i="6"/>
  <c r="M721" i="6"/>
  <c r="N721" i="6"/>
  <c r="J722" i="6"/>
  <c r="K722" i="6"/>
  <c r="L722" i="6"/>
  <c r="M722" i="6"/>
  <c r="N722" i="6"/>
  <c r="J723" i="6"/>
  <c r="K723" i="6"/>
  <c r="L723" i="6"/>
  <c r="M723" i="6"/>
  <c r="N723" i="6"/>
  <c r="J724" i="6"/>
  <c r="K724" i="6"/>
  <c r="L724" i="6"/>
  <c r="M724" i="6"/>
  <c r="N724" i="6"/>
  <c r="J725" i="6"/>
  <c r="K725" i="6"/>
  <c r="L725" i="6"/>
  <c r="M725" i="6"/>
  <c r="N725" i="6"/>
  <c r="J726" i="6"/>
  <c r="K726" i="6"/>
  <c r="L726" i="6"/>
  <c r="M726" i="6"/>
  <c r="N726" i="6"/>
  <c r="J727" i="6"/>
  <c r="K727" i="6"/>
  <c r="L727" i="6"/>
  <c r="M727" i="6"/>
  <c r="N727" i="6"/>
  <c r="J728" i="6"/>
  <c r="K728" i="6"/>
  <c r="L728" i="6"/>
  <c r="M728" i="6"/>
  <c r="N728" i="6"/>
  <c r="J729" i="6"/>
  <c r="K729" i="6"/>
  <c r="L729" i="6"/>
  <c r="M729" i="6"/>
  <c r="N729" i="6"/>
  <c r="J730" i="6"/>
  <c r="K730" i="6"/>
  <c r="L730" i="6"/>
  <c r="M730" i="6"/>
  <c r="N730" i="6"/>
  <c r="J731" i="6"/>
  <c r="K731" i="6"/>
  <c r="L731" i="6"/>
  <c r="M731" i="6"/>
  <c r="N731" i="6"/>
  <c r="J732" i="6"/>
  <c r="K732" i="6"/>
  <c r="L732" i="6"/>
  <c r="M732" i="6"/>
  <c r="N732" i="6"/>
  <c r="J733" i="6"/>
  <c r="K733" i="6"/>
  <c r="L733" i="6"/>
  <c r="M733" i="6"/>
  <c r="N733" i="6"/>
  <c r="J734" i="6"/>
  <c r="K734" i="6"/>
  <c r="L734" i="6"/>
  <c r="M734" i="6"/>
  <c r="N734" i="6"/>
  <c r="J735" i="6"/>
  <c r="K735" i="6"/>
  <c r="L735" i="6"/>
  <c r="M735" i="6"/>
  <c r="N735" i="6"/>
  <c r="J736" i="6"/>
  <c r="K736" i="6"/>
  <c r="L736" i="6"/>
  <c r="M736" i="6"/>
  <c r="N736" i="6"/>
  <c r="J737" i="6"/>
  <c r="K737" i="6"/>
  <c r="L737" i="6"/>
  <c r="M737" i="6"/>
  <c r="N737" i="6"/>
  <c r="J738" i="6"/>
  <c r="K738" i="6"/>
  <c r="L738" i="6"/>
  <c r="M738" i="6"/>
  <c r="N738" i="6"/>
  <c r="J739" i="6"/>
  <c r="K739" i="6"/>
  <c r="L739" i="6"/>
  <c r="M739" i="6"/>
  <c r="N739" i="6"/>
  <c r="J740" i="6"/>
  <c r="K740" i="6"/>
  <c r="L740" i="6"/>
  <c r="M740" i="6"/>
  <c r="N740" i="6"/>
  <c r="J741" i="6"/>
  <c r="K741" i="6"/>
  <c r="L741" i="6"/>
  <c r="M741" i="6"/>
  <c r="N741" i="6"/>
  <c r="J742" i="6"/>
  <c r="K742" i="6"/>
  <c r="L742" i="6"/>
  <c r="M742" i="6"/>
  <c r="N742" i="6"/>
  <c r="J743" i="6"/>
  <c r="K743" i="6"/>
  <c r="L743" i="6"/>
  <c r="M743" i="6"/>
  <c r="N743" i="6"/>
  <c r="J744" i="6"/>
  <c r="K744" i="6"/>
  <c r="L744" i="6"/>
  <c r="M744" i="6"/>
  <c r="N744" i="6"/>
  <c r="J745" i="6"/>
  <c r="K745" i="6"/>
  <c r="L745" i="6"/>
  <c r="M745" i="6"/>
  <c r="N745" i="6"/>
  <c r="J746" i="6"/>
  <c r="K746" i="6"/>
  <c r="L746" i="6"/>
  <c r="M746" i="6"/>
  <c r="N746" i="6"/>
  <c r="J747" i="6"/>
  <c r="K747" i="6"/>
  <c r="L747" i="6"/>
  <c r="M747" i="6"/>
  <c r="N747" i="6"/>
  <c r="J748" i="6"/>
  <c r="K748" i="6"/>
  <c r="L748" i="6"/>
  <c r="M748" i="6"/>
  <c r="N748" i="6"/>
  <c r="J749" i="6"/>
  <c r="K749" i="6"/>
  <c r="L749" i="6"/>
  <c r="M749" i="6"/>
  <c r="N749" i="6"/>
  <c r="J750" i="6"/>
  <c r="K750" i="6"/>
  <c r="L750" i="6"/>
  <c r="M750" i="6"/>
  <c r="N750" i="6"/>
  <c r="J751" i="6"/>
  <c r="K751" i="6"/>
  <c r="L751" i="6"/>
  <c r="M751" i="6"/>
  <c r="N751" i="6"/>
  <c r="J752" i="6"/>
  <c r="K752" i="6"/>
  <c r="L752" i="6"/>
  <c r="M752" i="6"/>
  <c r="N752" i="6"/>
  <c r="J753" i="6"/>
  <c r="K753" i="6"/>
  <c r="L753" i="6"/>
  <c r="M753" i="6"/>
  <c r="N753" i="6"/>
  <c r="J754" i="6"/>
  <c r="K754" i="6"/>
  <c r="L754" i="6"/>
  <c r="M754" i="6"/>
  <c r="N754" i="6"/>
  <c r="J755" i="6"/>
  <c r="K755" i="6"/>
  <c r="L755" i="6"/>
  <c r="M755" i="6"/>
  <c r="N755" i="6"/>
  <c r="J756" i="6"/>
  <c r="K756" i="6"/>
  <c r="L756" i="6"/>
  <c r="M756" i="6"/>
  <c r="N756" i="6"/>
  <c r="J757" i="6"/>
  <c r="K757" i="6"/>
  <c r="L757" i="6"/>
  <c r="M757" i="6"/>
  <c r="N757" i="6"/>
  <c r="J758" i="6"/>
  <c r="K758" i="6"/>
  <c r="L758" i="6"/>
  <c r="M758" i="6"/>
  <c r="N758" i="6"/>
  <c r="J759" i="6"/>
  <c r="K759" i="6"/>
  <c r="L759" i="6"/>
  <c r="M759" i="6"/>
  <c r="N759" i="6"/>
  <c r="J760" i="6"/>
  <c r="K760" i="6"/>
  <c r="L760" i="6"/>
  <c r="M760" i="6"/>
  <c r="N760" i="6"/>
  <c r="J761" i="6"/>
  <c r="K761" i="6"/>
  <c r="L761" i="6"/>
  <c r="M761" i="6"/>
  <c r="N761" i="6"/>
  <c r="J762" i="6"/>
  <c r="K762" i="6"/>
  <c r="L762" i="6"/>
  <c r="M762" i="6"/>
  <c r="N762" i="6"/>
  <c r="J763" i="6"/>
  <c r="K763" i="6"/>
  <c r="L763" i="6"/>
  <c r="M763" i="6"/>
  <c r="N763" i="6"/>
  <c r="J764" i="6"/>
  <c r="K764" i="6"/>
  <c r="L764" i="6"/>
  <c r="M764" i="6"/>
  <c r="N764" i="6"/>
  <c r="J765" i="6"/>
  <c r="K765" i="6"/>
  <c r="L765" i="6"/>
  <c r="M765" i="6"/>
  <c r="N765" i="6"/>
  <c r="J766" i="6"/>
  <c r="K766" i="6"/>
  <c r="L766" i="6"/>
  <c r="M766" i="6"/>
  <c r="N766" i="6"/>
  <c r="J767" i="6"/>
  <c r="K767" i="6"/>
  <c r="L767" i="6"/>
  <c r="M767" i="6"/>
  <c r="N767" i="6"/>
  <c r="J768" i="6"/>
  <c r="K768" i="6"/>
  <c r="L768" i="6"/>
  <c r="M768" i="6"/>
  <c r="N768" i="6"/>
  <c r="J769" i="6"/>
  <c r="K769" i="6"/>
  <c r="L769" i="6"/>
  <c r="M769" i="6"/>
  <c r="N769" i="6"/>
  <c r="J770" i="6"/>
  <c r="K770" i="6"/>
  <c r="L770" i="6"/>
  <c r="M770" i="6"/>
  <c r="N770" i="6"/>
  <c r="J771" i="6"/>
  <c r="K771" i="6"/>
  <c r="L771" i="6"/>
  <c r="M771" i="6"/>
  <c r="N771" i="6"/>
  <c r="J772" i="6"/>
  <c r="K772" i="6"/>
  <c r="L772" i="6"/>
  <c r="M772" i="6"/>
  <c r="N772" i="6"/>
  <c r="J773" i="6"/>
  <c r="K773" i="6"/>
  <c r="L773" i="6"/>
  <c r="M773" i="6"/>
  <c r="N773" i="6"/>
  <c r="J774" i="6"/>
  <c r="K774" i="6"/>
  <c r="L774" i="6"/>
  <c r="M774" i="6"/>
  <c r="N774" i="6"/>
  <c r="J775" i="6"/>
  <c r="K775" i="6"/>
  <c r="L775" i="6"/>
  <c r="M775" i="6"/>
  <c r="N775" i="6"/>
  <c r="J776" i="6"/>
  <c r="K776" i="6"/>
  <c r="L776" i="6"/>
  <c r="M776" i="6"/>
  <c r="N776" i="6"/>
  <c r="J777" i="6"/>
  <c r="K777" i="6"/>
  <c r="L777" i="6"/>
  <c r="M777" i="6"/>
  <c r="N777" i="6"/>
  <c r="J778" i="6"/>
  <c r="K778" i="6"/>
  <c r="L778" i="6"/>
  <c r="M778" i="6"/>
  <c r="N778" i="6"/>
  <c r="J779" i="6"/>
  <c r="K779" i="6"/>
  <c r="L779" i="6"/>
  <c r="M779" i="6"/>
  <c r="N779" i="6"/>
  <c r="J780" i="6"/>
  <c r="K780" i="6"/>
  <c r="L780" i="6"/>
  <c r="M780" i="6"/>
  <c r="N780" i="6"/>
  <c r="J781" i="6"/>
  <c r="K781" i="6"/>
  <c r="L781" i="6"/>
  <c r="M781" i="6"/>
  <c r="N781" i="6"/>
  <c r="J782" i="6"/>
  <c r="K782" i="6"/>
  <c r="L782" i="6"/>
  <c r="M782" i="6"/>
  <c r="N782" i="6"/>
  <c r="J783" i="6"/>
  <c r="K783" i="6"/>
  <c r="L783" i="6"/>
  <c r="M783" i="6"/>
  <c r="N783" i="6"/>
  <c r="J784" i="6"/>
  <c r="K784" i="6"/>
  <c r="L784" i="6"/>
  <c r="M784" i="6"/>
  <c r="N784" i="6"/>
  <c r="J785" i="6"/>
  <c r="K785" i="6"/>
  <c r="L785" i="6"/>
  <c r="M785" i="6"/>
  <c r="N785" i="6"/>
  <c r="J786" i="6"/>
  <c r="K786" i="6"/>
  <c r="L786" i="6"/>
  <c r="M786" i="6"/>
  <c r="N786" i="6"/>
  <c r="J787" i="6"/>
  <c r="K787" i="6"/>
  <c r="L787" i="6"/>
  <c r="M787" i="6"/>
  <c r="N787" i="6"/>
  <c r="J788" i="6"/>
  <c r="K788" i="6"/>
  <c r="L788" i="6"/>
  <c r="M788" i="6"/>
  <c r="N788" i="6"/>
  <c r="J789" i="6"/>
  <c r="K789" i="6"/>
  <c r="L789" i="6"/>
  <c r="M789" i="6"/>
  <c r="N789" i="6"/>
  <c r="J790" i="6"/>
  <c r="K790" i="6"/>
  <c r="L790" i="6"/>
  <c r="M790" i="6"/>
  <c r="N790" i="6"/>
  <c r="J791" i="6"/>
  <c r="K791" i="6"/>
  <c r="L791" i="6"/>
  <c r="M791" i="6"/>
  <c r="N791" i="6"/>
  <c r="J792" i="6"/>
  <c r="K792" i="6"/>
  <c r="L792" i="6"/>
  <c r="M792" i="6"/>
  <c r="N792" i="6"/>
  <c r="J793" i="6"/>
  <c r="K793" i="6"/>
  <c r="L793" i="6"/>
  <c r="M793" i="6"/>
  <c r="N793" i="6"/>
  <c r="J794" i="6"/>
  <c r="K794" i="6"/>
  <c r="L794" i="6"/>
  <c r="M794" i="6"/>
  <c r="N794" i="6"/>
  <c r="J795" i="6"/>
  <c r="K795" i="6"/>
  <c r="L795" i="6"/>
  <c r="M795" i="6"/>
  <c r="N795" i="6"/>
  <c r="J796" i="6"/>
  <c r="K796" i="6"/>
  <c r="L796" i="6"/>
  <c r="M796" i="6"/>
  <c r="N796" i="6"/>
  <c r="J797" i="6"/>
  <c r="K797" i="6"/>
  <c r="L797" i="6"/>
  <c r="M797" i="6"/>
  <c r="N797" i="6"/>
  <c r="J798" i="6"/>
  <c r="K798" i="6"/>
  <c r="L798" i="6"/>
  <c r="M798" i="6"/>
  <c r="N798" i="6"/>
  <c r="J799" i="6"/>
  <c r="K799" i="6"/>
  <c r="L799" i="6"/>
  <c r="M799" i="6"/>
  <c r="N799" i="6"/>
  <c r="J800" i="6"/>
  <c r="K800" i="6"/>
  <c r="L800" i="6"/>
  <c r="M800" i="6"/>
  <c r="N800" i="6"/>
  <c r="J801" i="6"/>
  <c r="K801" i="6"/>
  <c r="L801" i="6"/>
  <c r="M801" i="6"/>
  <c r="N801" i="6"/>
  <c r="J802" i="6"/>
  <c r="K802" i="6"/>
  <c r="L802" i="6"/>
  <c r="M802" i="6"/>
  <c r="N802" i="6"/>
  <c r="J803" i="6"/>
  <c r="K803" i="6"/>
  <c r="L803" i="6"/>
  <c r="M803" i="6"/>
  <c r="N803" i="6"/>
  <c r="J804" i="6"/>
  <c r="K804" i="6"/>
  <c r="L804" i="6"/>
  <c r="M804" i="6"/>
  <c r="N804" i="6"/>
  <c r="J805" i="6"/>
  <c r="K805" i="6"/>
  <c r="L805" i="6"/>
  <c r="M805" i="6"/>
  <c r="N805" i="6"/>
  <c r="J806" i="6"/>
  <c r="K806" i="6"/>
  <c r="L806" i="6"/>
  <c r="M806" i="6"/>
  <c r="N806" i="6"/>
  <c r="J807" i="6"/>
  <c r="K807" i="6"/>
  <c r="L807" i="6"/>
  <c r="M807" i="6"/>
  <c r="N807" i="6"/>
  <c r="J808" i="6"/>
  <c r="K808" i="6"/>
  <c r="L808" i="6"/>
  <c r="M808" i="6"/>
  <c r="N808" i="6"/>
  <c r="J809" i="6"/>
  <c r="K809" i="6"/>
  <c r="L809" i="6"/>
  <c r="M809" i="6"/>
  <c r="N809" i="6"/>
  <c r="J810" i="6"/>
  <c r="K810" i="6"/>
  <c r="L810" i="6"/>
  <c r="M810" i="6"/>
  <c r="N810" i="6"/>
  <c r="J811" i="6"/>
  <c r="K811" i="6"/>
  <c r="L811" i="6"/>
  <c r="M811" i="6"/>
  <c r="N811" i="6"/>
  <c r="J812" i="6"/>
  <c r="K812" i="6"/>
  <c r="L812" i="6"/>
  <c r="M812" i="6"/>
  <c r="N812" i="6"/>
  <c r="J813" i="6"/>
  <c r="K813" i="6"/>
  <c r="L813" i="6"/>
  <c r="M813" i="6"/>
  <c r="N813" i="6"/>
  <c r="J814" i="6"/>
  <c r="K814" i="6"/>
  <c r="L814" i="6"/>
  <c r="M814" i="6"/>
  <c r="N814" i="6"/>
  <c r="J815" i="6"/>
  <c r="K815" i="6"/>
  <c r="L815" i="6"/>
  <c r="M815" i="6"/>
  <c r="N815" i="6"/>
  <c r="J816" i="6"/>
  <c r="K816" i="6"/>
  <c r="L816" i="6"/>
  <c r="M816" i="6"/>
  <c r="N816" i="6"/>
  <c r="J817" i="6"/>
  <c r="K817" i="6"/>
  <c r="L817" i="6"/>
  <c r="M817" i="6"/>
  <c r="N817" i="6"/>
  <c r="J818" i="6"/>
  <c r="K818" i="6"/>
  <c r="L818" i="6"/>
  <c r="M818" i="6"/>
  <c r="N818" i="6"/>
  <c r="J819" i="6"/>
  <c r="K819" i="6"/>
  <c r="L819" i="6"/>
  <c r="M819" i="6"/>
  <c r="N819" i="6"/>
  <c r="J820" i="6"/>
  <c r="K820" i="6"/>
  <c r="L820" i="6"/>
  <c r="M820" i="6"/>
  <c r="N820" i="6"/>
  <c r="J821" i="6"/>
  <c r="K821" i="6"/>
  <c r="L821" i="6"/>
  <c r="M821" i="6"/>
  <c r="N821" i="6"/>
  <c r="J822" i="6"/>
  <c r="K822" i="6"/>
  <c r="L822" i="6"/>
  <c r="M822" i="6"/>
  <c r="N822" i="6"/>
  <c r="J823" i="6"/>
  <c r="K823" i="6"/>
  <c r="L823" i="6"/>
  <c r="M823" i="6"/>
  <c r="N823" i="6"/>
  <c r="J824" i="6"/>
  <c r="K824" i="6"/>
  <c r="L824" i="6"/>
  <c r="M824" i="6"/>
  <c r="N824" i="6"/>
  <c r="J825" i="6"/>
  <c r="K825" i="6"/>
  <c r="L825" i="6"/>
  <c r="M825" i="6"/>
  <c r="N825" i="6"/>
  <c r="J826" i="6"/>
  <c r="K826" i="6"/>
  <c r="L826" i="6"/>
  <c r="M826" i="6"/>
  <c r="N826" i="6"/>
  <c r="J827" i="6"/>
  <c r="K827" i="6"/>
  <c r="L827" i="6"/>
  <c r="M827" i="6"/>
  <c r="N827" i="6"/>
  <c r="J828" i="6"/>
  <c r="K828" i="6"/>
  <c r="L828" i="6"/>
  <c r="M828" i="6"/>
  <c r="N828" i="6"/>
  <c r="J829" i="6"/>
  <c r="K829" i="6"/>
  <c r="L829" i="6"/>
  <c r="M829" i="6"/>
  <c r="N829" i="6"/>
  <c r="J830" i="6"/>
  <c r="K830" i="6"/>
  <c r="L830" i="6"/>
  <c r="M830" i="6"/>
  <c r="N830" i="6"/>
  <c r="J831" i="6"/>
  <c r="K831" i="6"/>
  <c r="L831" i="6"/>
  <c r="M831" i="6"/>
  <c r="N831" i="6"/>
  <c r="J832" i="6"/>
  <c r="K832" i="6"/>
  <c r="L832" i="6"/>
  <c r="M832" i="6"/>
  <c r="N832" i="6"/>
  <c r="J833" i="6"/>
  <c r="K833" i="6"/>
  <c r="L833" i="6"/>
  <c r="M833" i="6"/>
  <c r="N833" i="6"/>
  <c r="J834" i="6"/>
  <c r="K834" i="6"/>
  <c r="L834" i="6"/>
  <c r="M834" i="6"/>
  <c r="N834" i="6"/>
  <c r="J835" i="6"/>
  <c r="K835" i="6"/>
  <c r="L835" i="6"/>
  <c r="M835" i="6"/>
  <c r="N835" i="6"/>
  <c r="J836" i="6"/>
  <c r="K836" i="6"/>
  <c r="L836" i="6"/>
  <c r="M836" i="6"/>
  <c r="N836" i="6"/>
  <c r="J837" i="6"/>
  <c r="K837" i="6"/>
  <c r="L837" i="6"/>
  <c r="M837" i="6"/>
  <c r="N837" i="6"/>
  <c r="J838" i="6"/>
  <c r="K838" i="6"/>
  <c r="L838" i="6"/>
  <c r="M838" i="6"/>
  <c r="N838" i="6"/>
  <c r="J839" i="6"/>
  <c r="K839" i="6"/>
  <c r="L839" i="6"/>
  <c r="M839" i="6"/>
  <c r="N839" i="6"/>
  <c r="J840" i="6"/>
  <c r="K840" i="6"/>
  <c r="L840" i="6"/>
  <c r="M840" i="6"/>
  <c r="N840" i="6"/>
  <c r="J841" i="6"/>
  <c r="K841" i="6"/>
  <c r="L841" i="6"/>
  <c r="M841" i="6"/>
  <c r="N841" i="6"/>
  <c r="J842" i="6"/>
  <c r="K842" i="6"/>
  <c r="L842" i="6"/>
  <c r="M842" i="6"/>
  <c r="N842" i="6"/>
  <c r="J843" i="6"/>
  <c r="K843" i="6"/>
  <c r="L843" i="6"/>
  <c r="M843" i="6"/>
  <c r="N843" i="6"/>
  <c r="J844" i="6"/>
  <c r="K844" i="6"/>
  <c r="L844" i="6"/>
  <c r="M844" i="6"/>
  <c r="N844" i="6"/>
  <c r="J845" i="6"/>
  <c r="K845" i="6"/>
  <c r="L845" i="6"/>
  <c r="M845" i="6"/>
  <c r="N845" i="6"/>
  <c r="J846" i="6"/>
  <c r="K846" i="6"/>
  <c r="L846" i="6"/>
  <c r="M846" i="6"/>
  <c r="N846" i="6"/>
  <c r="J847" i="6"/>
  <c r="K847" i="6"/>
  <c r="L847" i="6"/>
  <c r="M847" i="6"/>
  <c r="N847" i="6"/>
  <c r="J848" i="6"/>
  <c r="K848" i="6"/>
  <c r="L848" i="6"/>
  <c r="M848" i="6"/>
  <c r="N848" i="6"/>
  <c r="J849" i="6"/>
  <c r="K849" i="6"/>
  <c r="L849" i="6"/>
  <c r="M849" i="6"/>
  <c r="N849" i="6"/>
  <c r="J850" i="6"/>
  <c r="K850" i="6"/>
  <c r="L850" i="6"/>
  <c r="M850" i="6"/>
  <c r="N850" i="6"/>
  <c r="J851" i="6"/>
  <c r="K851" i="6"/>
  <c r="L851" i="6"/>
  <c r="M851" i="6"/>
  <c r="N851" i="6"/>
  <c r="J852" i="6"/>
  <c r="K852" i="6"/>
  <c r="L852" i="6"/>
  <c r="M852" i="6"/>
  <c r="N852" i="6"/>
  <c r="J853" i="6"/>
  <c r="K853" i="6"/>
  <c r="L853" i="6"/>
  <c r="M853" i="6"/>
  <c r="N853" i="6"/>
  <c r="J854" i="6"/>
  <c r="K854" i="6"/>
  <c r="L854" i="6"/>
  <c r="M854" i="6"/>
  <c r="N854" i="6"/>
  <c r="J855" i="6"/>
  <c r="K855" i="6"/>
  <c r="L855" i="6"/>
  <c r="M855" i="6"/>
  <c r="N855" i="6"/>
  <c r="J856" i="6"/>
  <c r="K856" i="6"/>
  <c r="L856" i="6"/>
  <c r="M856" i="6"/>
  <c r="N856" i="6"/>
  <c r="J857" i="6"/>
  <c r="K857" i="6"/>
  <c r="L857" i="6"/>
  <c r="M857" i="6"/>
  <c r="N857" i="6"/>
  <c r="J858" i="6"/>
  <c r="K858" i="6"/>
  <c r="L858" i="6"/>
  <c r="M858" i="6"/>
  <c r="N858" i="6"/>
  <c r="J859" i="6"/>
  <c r="K859" i="6"/>
  <c r="L859" i="6"/>
  <c r="M859" i="6"/>
  <c r="N859" i="6"/>
  <c r="J860" i="6"/>
  <c r="K860" i="6"/>
  <c r="L860" i="6"/>
  <c r="M860" i="6"/>
  <c r="N860" i="6"/>
  <c r="J861" i="6"/>
  <c r="K861" i="6"/>
  <c r="L861" i="6"/>
  <c r="M861" i="6"/>
  <c r="N861" i="6"/>
  <c r="J862" i="6"/>
  <c r="K862" i="6"/>
  <c r="L862" i="6"/>
  <c r="M862" i="6"/>
  <c r="N862" i="6"/>
  <c r="J863" i="6"/>
  <c r="K863" i="6"/>
  <c r="L863" i="6"/>
  <c r="M863" i="6"/>
  <c r="N863" i="6"/>
  <c r="J864" i="6"/>
  <c r="K864" i="6"/>
  <c r="L864" i="6"/>
  <c r="M864" i="6"/>
  <c r="N864" i="6"/>
  <c r="J865" i="6"/>
  <c r="K865" i="6"/>
  <c r="L865" i="6"/>
  <c r="M865" i="6"/>
  <c r="N865" i="6"/>
  <c r="J866" i="6"/>
  <c r="K866" i="6"/>
  <c r="L866" i="6"/>
  <c r="M866" i="6"/>
  <c r="N866" i="6"/>
  <c r="J867" i="6"/>
  <c r="K867" i="6"/>
  <c r="L867" i="6"/>
  <c r="M867" i="6"/>
  <c r="N867" i="6"/>
  <c r="J868" i="6"/>
  <c r="K868" i="6"/>
  <c r="L868" i="6"/>
  <c r="M868" i="6"/>
  <c r="N868" i="6"/>
  <c r="J869" i="6"/>
  <c r="K869" i="6"/>
  <c r="L869" i="6"/>
  <c r="M869" i="6"/>
  <c r="N869" i="6"/>
  <c r="J870" i="6"/>
  <c r="K870" i="6"/>
  <c r="L870" i="6"/>
  <c r="M870" i="6"/>
  <c r="N870" i="6"/>
  <c r="J871" i="6"/>
  <c r="K871" i="6"/>
  <c r="L871" i="6"/>
  <c r="M871" i="6"/>
  <c r="N871" i="6"/>
  <c r="J872" i="6"/>
  <c r="K872" i="6"/>
  <c r="L872" i="6"/>
  <c r="M872" i="6"/>
  <c r="N872" i="6"/>
  <c r="J873" i="6"/>
  <c r="K873" i="6"/>
  <c r="L873" i="6"/>
  <c r="M873" i="6"/>
  <c r="N873" i="6"/>
  <c r="J874" i="6"/>
  <c r="K874" i="6"/>
  <c r="L874" i="6"/>
  <c r="M874" i="6"/>
  <c r="N874" i="6"/>
  <c r="J875" i="6"/>
  <c r="K875" i="6"/>
  <c r="L875" i="6"/>
  <c r="M875" i="6"/>
  <c r="N875" i="6"/>
  <c r="J876" i="6"/>
  <c r="K876" i="6"/>
  <c r="L876" i="6"/>
  <c r="M876" i="6"/>
  <c r="N876" i="6"/>
  <c r="J877" i="6"/>
  <c r="K877" i="6"/>
  <c r="L877" i="6"/>
  <c r="M877" i="6"/>
  <c r="N877" i="6"/>
  <c r="J878" i="6"/>
  <c r="K878" i="6"/>
  <c r="L878" i="6"/>
  <c r="M878" i="6"/>
  <c r="N878" i="6"/>
  <c r="J879" i="6"/>
  <c r="K879" i="6"/>
  <c r="L879" i="6"/>
  <c r="M879" i="6"/>
  <c r="N879" i="6"/>
  <c r="J880" i="6"/>
  <c r="K880" i="6"/>
  <c r="L880" i="6"/>
  <c r="M880" i="6"/>
  <c r="N880" i="6"/>
  <c r="J881" i="6"/>
  <c r="K881" i="6"/>
  <c r="L881" i="6"/>
  <c r="M881" i="6"/>
  <c r="N881" i="6"/>
  <c r="J882" i="6"/>
  <c r="K882" i="6"/>
  <c r="L882" i="6"/>
  <c r="M882" i="6"/>
  <c r="N882" i="6"/>
  <c r="J883" i="6"/>
  <c r="K883" i="6"/>
  <c r="L883" i="6"/>
  <c r="M883" i="6"/>
  <c r="N883" i="6"/>
  <c r="J884" i="6"/>
  <c r="K884" i="6"/>
  <c r="L884" i="6"/>
  <c r="M884" i="6"/>
  <c r="N884" i="6"/>
  <c r="J885" i="6"/>
  <c r="K885" i="6"/>
  <c r="L885" i="6"/>
  <c r="M885" i="6"/>
  <c r="N885" i="6"/>
  <c r="J886" i="6"/>
  <c r="K886" i="6"/>
  <c r="L886" i="6"/>
  <c r="M886" i="6"/>
  <c r="N886" i="6"/>
  <c r="J887" i="6"/>
  <c r="K887" i="6"/>
  <c r="L887" i="6"/>
  <c r="M887" i="6"/>
  <c r="N887" i="6"/>
  <c r="J888" i="6"/>
  <c r="K888" i="6"/>
  <c r="L888" i="6"/>
  <c r="M888" i="6"/>
  <c r="N888" i="6"/>
  <c r="J889" i="6"/>
  <c r="K889" i="6"/>
  <c r="L889" i="6"/>
  <c r="M889" i="6"/>
  <c r="N889" i="6"/>
  <c r="J890" i="6"/>
  <c r="K890" i="6"/>
  <c r="L890" i="6"/>
  <c r="M890" i="6"/>
  <c r="N890" i="6"/>
  <c r="J891" i="6"/>
  <c r="K891" i="6"/>
  <c r="L891" i="6"/>
  <c r="M891" i="6"/>
  <c r="N891" i="6"/>
  <c r="J892" i="6"/>
  <c r="K892" i="6"/>
  <c r="L892" i="6"/>
  <c r="M892" i="6"/>
  <c r="N892" i="6"/>
  <c r="J893" i="6"/>
  <c r="K893" i="6"/>
  <c r="L893" i="6"/>
  <c r="M893" i="6"/>
  <c r="N893" i="6"/>
  <c r="J894" i="6"/>
  <c r="K894" i="6"/>
  <c r="L894" i="6"/>
  <c r="M894" i="6"/>
  <c r="N894" i="6"/>
  <c r="J895" i="6"/>
  <c r="K895" i="6"/>
  <c r="L895" i="6"/>
  <c r="M895" i="6"/>
  <c r="N895" i="6"/>
  <c r="J896" i="6"/>
  <c r="K896" i="6"/>
  <c r="L896" i="6"/>
  <c r="M896" i="6"/>
  <c r="N896" i="6"/>
  <c r="J897" i="6"/>
  <c r="K897" i="6"/>
  <c r="L897" i="6"/>
  <c r="M897" i="6"/>
  <c r="N897" i="6"/>
  <c r="J898" i="6"/>
  <c r="K898" i="6"/>
  <c r="L898" i="6"/>
  <c r="M898" i="6"/>
  <c r="N898" i="6"/>
  <c r="J899" i="6"/>
  <c r="K899" i="6"/>
  <c r="L899" i="6"/>
  <c r="M899" i="6"/>
  <c r="N899" i="6"/>
  <c r="J900" i="6"/>
  <c r="K900" i="6"/>
  <c r="L900" i="6"/>
  <c r="M900" i="6"/>
  <c r="N900" i="6"/>
  <c r="J901" i="6"/>
  <c r="K901" i="6"/>
  <c r="L901" i="6"/>
  <c r="M901" i="6"/>
  <c r="N901" i="6"/>
  <c r="J902" i="6"/>
  <c r="K902" i="6"/>
  <c r="L902" i="6"/>
  <c r="M902" i="6"/>
  <c r="N902" i="6"/>
  <c r="J903" i="6"/>
  <c r="K903" i="6"/>
  <c r="L903" i="6"/>
  <c r="M903" i="6"/>
  <c r="N903" i="6"/>
  <c r="J904" i="6"/>
  <c r="K904" i="6"/>
  <c r="L904" i="6"/>
  <c r="M904" i="6"/>
  <c r="N904" i="6"/>
  <c r="J905" i="6"/>
  <c r="K905" i="6"/>
  <c r="L905" i="6"/>
  <c r="M905" i="6"/>
  <c r="N905" i="6"/>
  <c r="J906" i="6"/>
  <c r="K906" i="6"/>
  <c r="L906" i="6"/>
  <c r="M906" i="6"/>
  <c r="N906" i="6"/>
  <c r="J907" i="6"/>
  <c r="K907" i="6"/>
  <c r="L907" i="6"/>
  <c r="M907" i="6"/>
  <c r="N907" i="6"/>
  <c r="J908" i="6"/>
  <c r="K908" i="6"/>
  <c r="L908" i="6"/>
  <c r="M908" i="6"/>
  <c r="N908" i="6"/>
  <c r="J909" i="6"/>
  <c r="K909" i="6"/>
  <c r="L909" i="6"/>
  <c r="M909" i="6"/>
  <c r="N909" i="6"/>
  <c r="J910" i="6"/>
  <c r="K910" i="6"/>
  <c r="L910" i="6"/>
  <c r="M910" i="6"/>
  <c r="N910" i="6"/>
  <c r="J911" i="6"/>
  <c r="K911" i="6"/>
  <c r="L911" i="6"/>
  <c r="M911" i="6"/>
  <c r="N911" i="6"/>
  <c r="J912" i="6"/>
  <c r="K912" i="6"/>
  <c r="L912" i="6"/>
  <c r="M912" i="6"/>
  <c r="N912" i="6"/>
  <c r="J913" i="6"/>
  <c r="K913" i="6"/>
  <c r="L913" i="6"/>
  <c r="M913" i="6"/>
  <c r="N913" i="6"/>
  <c r="J914" i="6"/>
  <c r="K914" i="6"/>
  <c r="L914" i="6"/>
  <c r="M914" i="6"/>
  <c r="N914" i="6"/>
  <c r="J915" i="6"/>
  <c r="K915" i="6"/>
  <c r="L915" i="6"/>
  <c r="M915" i="6"/>
  <c r="N915" i="6"/>
  <c r="J916" i="6"/>
  <c r="K916" i="6"/>
  <c r="L916" i="6"/>
  <c r="M916" i="6"/>
  <c r="N916" i="6"/>
  <c r="J917" i="6"/>
  <c r="K917" i="6"/>
  <c r="L917" i="6"/>
  <c r="M917" i="6"/>
  <c r="N917" i="6"/>
  <c r="J918" i="6"/>
  <c r="K918" i="6"/>
  <c r="L918" i="6"/>
  <c r="M918" i="6"/>
  <c r="N918" i="6"/>
  <c r="J919" i="6"/>
  <c r="K919" i="6"/>
  <c r="L919" i="6"/>
  <c r="M919" i="6"/>
  <c r="N919" i="6"/>
  <c r="J920" i="6"/>
  <c r="K920" i="6"/>
  <c r="L920" i="6"/>
  <c r="M920" i="6"/>
  <c r="N920" i="6"/>
  <c r="J921" i="6"/>
  <c r="K921" i="6"/>
  <c r="L921" i="6"/>
  <c r="M921" i="6"/>
  <c r="N921" i="6"/>
  <c r="J922" i="6"/>
  <c r="K922" i="6"/>
  <c r="L922" i="6"/>
  <c r="M922" i="6"/>
  <c r="N922" i="6"/>
  <c r="J923" i="6"/>
  <c r="K923" i="6"/>
  <c r="L923" i="6"/>
  <c r="M923" i="6"/>
  <c r="N923" i="6"/>
  <c r="J924" i="6"/>
  <c r="K924" i="6"/>
  <c r="L924" i="6"/>
  <c r="M924" i="6"/>
  <c r="N924" i="6"/>
  <c r="J925" i="6"/>
  <c r="K925" i="6"/>
  <c r="L925" i="6"/>
  <c r="M925" i="6"/>
  <c r="N925" i="6"/>
  <c r="J926" i="6"/>
  <c r="K926" i="6"/>
  <c r="L926" i="6"/>
  <c r="M926" i="6"/>
  <c r="N926" i="6"/>
  <c r="J927" i="6"/>
  <c r="K927" i="6"/>
  <c r="L927" i="6"/>
  <c r="M927" i="6"/>
  <c r="N927" i="6"/>
  <c r="J928" i="6"/>
  <c r="K928" i="6"/>
  <c r="L928" i="6"/>
  <c r="M928" i="6"/>
  <c r="N928" i="6"/>
  <c r="J929" i="6"/>
  <c r="K929" i="6"/>
  <c r="L929" i="6"/>
  <c r="M929" i="6"/>
  <c r="N929" i="6"/>
  <c r="J930" i="6"/>
  <c r="K930" i="6"/>
  <c r="L930" i="6"/>
  <c r="M930" i="6"/>
  <c r="N930" i="6"/>
  <c r="J931" i="6"/>
  <c r="K931" i="6"/>
  <c r="L931" i="6"/>
  <c r="M931" i="6"/>
  <c r="N931" i="6"/>
  <c r="J932" i="6"/>
  <c r="K932" i="6"/>
  <c r="L932" i="6"/>
  <c r="M932" i="6"/>
  <c r="N932" i="6"/>
  <c r="J933" i="6"/>
  <c r="K933" i="6"/>
  <c r="L933" i="6"/>
  <c r="M933" i="6"/>
  <c r="N933" i="6"/>
  <c r="J934" i="6"/>
  <c r="K934" i="6"/>
  <c r="L934" i="6"/>
  <c r="M934" i="6"/>
  <c r="N934" i="6"/>
  <c r="J935" i="6"/>
  <c r="K935" i="6"/>
  <c r="L935" i="6"/>
  <c r="M935" i="6"/>
  <c r="N935" i="6"/>
  <c r="J936" i="6"/>
  <c r="K936" i="6"/>
  <c r="L936" i="6"/>
  <c r="M936" i="6"/>
  <c r="N936" i="6"/>
  <c r="J937" i="6"/>
  <c r="K937" i="6"/>
  <c r="L937" i="6"/>
  <c r="M937" i="6"/>
  <c r="N937" i="6"/>
  <c r="J938" i="6"/>
  <c r="K938" i="6"/>
  <c r="L938" i="6"/>
  <c r="M938" i="6"/>
  <c r="N938" i="6"/>
  <c r="J939" i="6"/>
  <c r="K939" i="6"/>
  <c r="L939" i="6"/>
  <c r="M939" i="6"/>
  <c r="N939" i="6"/>
  <c r="J940" i="6"/>
  <c r="K940" i="6"/>
  <c r="L940" i="6"/>
  <c r="M940" i="6"/>
  <c r="N940" i="6"/>
  <c r="J941" i="6"/>
  <c r="K941" i="6"/>
  <c r="L941" i="6"/>
  <c r="M941" i="6"/>
  <c r="N941" i="6"/>
  <c r="J942" i="6"/>
  <c r="K942" i="6"/>
  <c r="L942" i="6"/>
  <c r="M942" i="6"/>
  <c r="N942" i="6"/>
  <c r="J943" i="6"/>
  <c r="K943" i="6"/>
  <c r="L943" i="6"/>
  <c r="M943" i="6"/>
  <c r="N943" i="6"/>
  <c r="J944" i="6"/>
  <c r="K944" i="6"/>
  <c r="L944" i="6"/>
  <c r="M944" i="6"/>
  <c r="N944" i="6"/>
  <c r="J945" i="6"/>
  <c r="K945" i="6"/>
  <c r="L945" i="6"/>
  <c r="M945" i="6"/>
  <c r="N945" i="6"/>
  <c r="J946" i="6"/>
  <c r="K946" i="6"/>
  <c r="L946" i="6"/>
  <c r="M946" i="6"/>
  <c r="N946" i="6"/>
  <c r="J947" i="6"/>
  <c r="K947" i="6"/>
  <c r="L947" i="6"/>
  <c r="M947" i="6"/>
  <c r="N947" i="6"/>
  <c r="J948" i="6"/>
  <c r="K948" i="6"/>
  <c r="L948" i="6"/>
  <c r="M948" i="6"/>
  <c r="N948" i="6"/>
  <c r="J949" i="6"/>
  <c r="K949" i="6"/>
  <c r="L949" i="6"/>
  <c r="M949" i="6"/>
  <c r="N949" i="6"/>
  <c r="J950" i="6"/>
  <c r="K950" i="6"/>
  <c r="L950" i="6"/>
  <c r="M950" i="6"/>
  <c r="N950" i="6"/>
  <c r="J951" i="6"/>
  <c r="K951" i="6"/>
  <c r="L951" i="6"/>
  <c r="M951" i="6"/>
  <c r="N951" i="6"/>
  <c r="J952" i="6"/>
  <c r="K952" i="6"/>
  <c r="L952" i="6"/>
  <c r="M952" i="6"/>
  <c r="N952" i="6"/>
  <c r="J953" i="6"/>
  <c r="K953" i="6"/>
  <c r="L953" i="6"/>
  <c r="M953" i="6"/>
  <c r="N953" i="6"/>
  <c r="J954" i="6"/>
  <c r="K954" i="6"/>
  <c r="L954" i="6"/>
  <c r="M954" i="6"/>
  <c r="N954" i="6"/>
  <c r="J955" i="6"/>
  <c r="K955" i="6"/>
  <c r="L955" i="6"/>
  <c r="M955" i="6"/>
  <c r="N955" i="6"/>
  <c r="J956" i="6"/>
  <c r="K956" i="6"/>
  <c r="L956" i="6"/>
  <c r="M956" i="6"/>
  <c r="N956" i="6"/>
  <c r="J957" i="6"/>
  <c r="K957" i="6"/>
  <c r="L957" i="6"/>
  <c r="M957" i="6"/>
  <c r="N957" i="6"/>
  <c r="J958" i="6"/>
  <c r="K958" i="6"/>
  <c r="L958" i="6"/>
  <c r="M958" i="6"/>
  <c r="N958" i="6"/>
  <c r="J959" i="6"/>
  <c r="K959" i="6"/>
  <c r="L959" i="6"/>
  <c r="M959" i="6"/>
  <c r="N959" i="6"/>
  <c r="J960" i="6"/>
  <c r="K960" i="6"/>
  <c r="L960" i="6"/>
  <c r="M960" i="6"/>
  <c r="N960" i="6"/>
  <c r="J961" i="6"/>
  <c r="K961" i="6"/>
  <c r="L961" i="6"/>
  <c r="M961" i="6"/>
  <c r="N961" i="6"/>
  <c r="J962" i="6"/>
  <c r="K962" i="6"/>
  <c r="L962" i="6"/>
  <c r="M962" i="6"/>
  <c r="N962" i="6"/>
  <c r="J963" i="6"/>
  <c r="K963" i="6"/>
  <c r="L963" i="6"/>
  <c r="M963" i="6"/>
  <c r="N963" i="6"/>
  <c r="J964" i="6"/>
  <c r="K964" i="6"/>
  <c r="L964" i="6"/>
  <c r="M964" i="6"/>
  <c r="N964" i="6"/>
  <c r="J965" i="6"/>
  <c r="K965" i="6"/>
  <c r="L965" i="6"/>
  <c r="M965" i="6"/>
  <c r="N965" i="6"/>
  <c r="J966" i="6"/>
  <c r="K966" i="6"/>
  <c r="L966" i="6"/>
  <c r="M966" i="6"/>
  <c r="N966" i="6"/>
  <c r="J967" i="6"/>
  <c r="K967" i="6"/>
  <c r="L967" i="6"/>
  <c r="M967" i="6"/>
  <c r="N967" i="6"/>
  <c r="J968" i="6"/>
  <c r="K968" i="6"/>
  <c r="L968" i="6"/>
  <c r="M968" i="6"/>
  <c r="N968" i="6"/>
  <c r="J969" i="6"/>
  <c r="K969" i="6"/>
  <c r="L969" i="6"/>
  <c r="M969" i="6"/>
  <c r="N969" i="6"/>
  <c r="J970" i="6"/>
  <c r="K970" i="6"/>
  <c r="L970" i="6"/>
  <c r="M970" i="6"/>
  <c r="N970" i="6"/>
  <c r="J971" i="6"/>
  <c r="K971" i="6"/>
  <c r="L971" i="6"/>
  <c r="M971" i="6"/>
  <c r="N971" i="6"/>
  <c r="J972" i="6"/>
  <c r="K972" i="6"/>
  <c r="L972" i="6"/>
  <c r="M972" i="6"/>
  <c r="N972" i="6"/>
  <c r="J973" i="6"/>
  <c r="K973" i="6"/>
  <c r="L973" i="6"/>
  <c r="M973" i="6"/>
  <c r="N973" i="6"/>
  <c r="J974" i="6"/>
  <c r="K974" i="6"/>
  <c r="L974" i="6"/>
  <c r="M974" i="6"/>
  <c r="N974" i="6"/>
  <c r="J975" i="6"/>
  <c r="K975" i="6"/>
  <c r="L975" i="6"/>
  <c r="M975" i="6"/>
  <c r="N975" i="6"/>
  <c r="J976" i="6"/>
  <c r="K976" i="6"/>
  <c r="L976" i="6"/>
  <c r="M976" i="6"/>
  <c r="N976" i="6"/>
  <c r="J977" i="6"/>
  <c r="K977" i="6"/>
  <c r="L977" i="6"/>
  <c r="M977" i="6"/>
  <c r="N977" i="6"/>
  <c r="J978" i="6"/>
  <c r="K978" i="6"/>
  <c r="L978" i="6"/>
  <c r="M978" i="6"/>
  <c r="N978" i="6"/>
  <c r="J979" i="6"/>
  <c r="K979" i="6"/>
  <c r="L979" i="6"/>
  <c r="M979" i="6"/>
  <c r="N979" i="6"/>
  <c r="J980" i="6"/>
  <c r="K980" i="6"/>
  <c r="L980" i="6"/>
  <c r="M980" i="6"/>
  <c r="N980" i="6"/>
  <c r="J981" i="6"/>
  <c r="K981" i="6"/>
  <c r="L981" i="6"/>
  <c r="M981" i="6"/>
  <c r="N981" i="6"/>
  <c r="J982" i="6"/>
  <c r="K982" i="6"/>
  <c r="L982" i="6"/>
  <c r="M982" i="6"/>
  <c r="N982" i="6"/>
  <c r="J983" i="6"/>
  <c r="K983" i="6"/>
  <c r="L983" i="6"/>
  <c r="M983" i="6"/>
  <c r="N983" i="6"/>
  <c r="J984" i="6"/>
  <c r="K984" i="6"/>
  <c r="L984" i="6"/>
  <c r="M984" i="6"/>
  <c r="N984" i="6"/>
  <c r="J985" i="6"/>
  <c r="K985" i="6"/>
  <c r="L985" i="6"/>
  <c r="M985" i="6"/>
  <c r="N985" i="6"/>
  <c r="J986" i="6"/>
  <c r="K986" i="6"/>
  <c r="L986" i="6"/>
  <c r="M986" i="6"/>
  <c r="N986" i="6"/>
  <c r="J987" i="6"/>
  <c r="K987" i="6"/>
  <c r="L987" i="6"/>
  <c r="M987" i="6"/>
  <c r="N987" i="6"/>
  <c r="J988" i="6"/>
  <c r="K988" i="6"/>
  <c r="L988" i="6"/>
  <c r="M988" i="6"/>
  <c r="N988" i="6"/>
  <c r="J989" i="6"/>
  <c r="K989" i="6"/>
  <c r="L989" i="6"/>
  <c r="M989" i="6"/>
  <c r="N989" i="6"/>
  <c r="J990" i="6"/>
  <c r="K990" i="6"/>
  <c r="L990" i="6"/>
  <c r="M990" i="6"/>
  <c r="N990" i="6"/>
  <c r="J991" i="6"/>
  <c r="K991" i="6"/>
  <c r="L991" i="6"/>
  <c r="M991" i="6"/>
  <c r="N991" i="6"/>
  <c r="J992" i="6"/>
  <c r="K992" i="6"/>
  <c r="L992" i="6"/>
  <c r="M992" i="6"/>
  <c r="N992" i="6"/>
  <c r="J993" i="6"/>
  <c r="K993" i="6"/>
  <c r="L993" i="6"/>
  <c r="M993" i="6"/>
  <c r="N993" i="6"/>
  <c r="J994" i="6"/>
  <c r="K994" i="6"/>
  <c r="L994" i="6"/>
  <c r="M994" i="6"/>
  <c r="N994" i="6"/>
  <c r="J995" i="6"/>
  <c r="K995" i="6"/>
  <c r="L995" i="6"/>
  <c r="M995" i="6"/>
  <c r="N995" i="6"/>
  <c r="J996" i="6"/>
  <c r="K996" i="6"/>
  <c r="L996" i="6"/>
  <c r="M996" i="6"/>
  <c r="N996" i="6"/>
  <c r="J997" i="6"/>
  <c r="K997" i="6"/>
  <c r="L997" i="6"/>
  <c r="M997" i="6"/>
  <c r="N997" i="6"/>
  <c r="J998" i="6"/>
  <c r="K998" i="6"/>
  <c r="L998" i="6"/>
  <c r="M998" i="6"/>
  <c r="N998" i="6"/>
  <c r="J999" i="6"/>
  <c r="K999" i="6"/>
  <c r="L999" i="6"/>
  <c r="M999" i="6"/>
  <c r="N999" i="6"/>
  <c r="J1000" i="6"/>
  <c r="K1000" i="6"/>
  <c r="L1000" i="6"/>
  <c r="M1000" i="6"/>
  <c r="N1000" i="6"/>
  <c r="J1001" i="6"/>
  <c r="K1001" i="6"/>
  <c r="L1001" i="6"/>
  <c r="M1001" i="6"/>
  <c r="N1001" i="6"/>
  <c r="J1002" i="6"/>
  <c r="K1002" i="6"/>
  <c r="L1002" i="6"/>
  <c r="M1002" i="6"/>
  <c r="N1002" i="6"/>
  <c r="J1003" i="6"/>
  <c r="K1003" i="6"/>
  <c r="L1003" i="6"/>
  <c r="M1003" i="6"/>
  <c r="N1003" i="6"/>
  <c r="J1004" i="6"/>
  <c r="K1004" i="6"/>
  <c r="L1004" i="6"/>
  <c r="M1004" i="6"/>
  <c r="N1004" i="6"/>
  <c r="J1005" i="6"/>
  <c r="K1005" i="6"/>
  <c r="L1005" i="6"/>
  <c r="M1005" i="6"/>
  <c r="N1005" i="6"/>
  <c r="J1006" i="6"/>
  <c r="K1006" i="6"/>
  <c r="L1006" i="6"/>
  <c r="M1006" i="6"/>
  <c r="N1006" i="6"/>
  <c r="J1007" i="6"/>
  <c r="K1007" i="6"/>
  <c r="L1007" i="6"/>
  <c r="M1007" i="6"/>
  <c r="N1007" i="6"/>
  <c r="J1008" i="6"/>
  <c r="K1008" i="6"/>
  <c r="L1008" i="6"/>
  <c r="M1008" i="6"/>
  <c r="N1008" i="6"/>
  <c r="J1009" i="6"/>
  <c r="K1009" i="6"/>
  <c r="L1009" i="6"/>
  <c r="M1009" i="6"/>
  <c r="N1009" i="6"/>
  <c r="J1010" i="6"/>
  <c r="K1010" i="6"/>
  <c r="L1010" i="6"/>
  <c r="M1010" i="6"/>
  <c r="N1010" i="6"/>
  <c r="J1011" i="6"/>
  <c r="K1011" i="6"/>
  <c r="L1011" i="6"/>
  <c r="M1011" i="6"/>
  <c r="N1011" i="6"/>
  <c r="J1012" i="6"/>
  <c r="K1012" i="6"/>
  <c r="L1012" i="6"/>
  <c r="M1012" i="6"/>
  <c r="N1012" i="6"/>
  <c r="J1013" i="6"/>
  <c r="K1013" i="6"/>
  <c r="L1013" i="6"/>
  <c r="M1013" i="6"/>
  <c r="N1013" i="6"/>
  <c r="J1014" i="6"/>
  <c r="K1014" i="6"/>
  <c r="L1014" i="6"/>
  <c r="M1014" i="6"/>
  <c r="N1014" i="6"/>
  <c r="J1015" i="6"/>
  <c r="K1015" i="6"/>
  <c r="L1015" i="6"/>
  <c r="M1015" i="6"/>
  <c r="N1015" i="6"/>
  <c r="J1016" i="6"/>
  <c r="K1016" i="6"/>
  <c r="L1016" i="6"/>
  <c r="M1016" i="6"/>
  <c r="N1016" i="6"/>
  <c r="J1017" i="6"/>
  <c r="K1017" i="6"/>
  <c r="L1017" i="6"/>
  <c r="M1017" i="6"/>
  <c r="N1017" i="6"/>
  <c r="J1018" i="6"/>
  <c r="K1018" i="6"/>
  <c r="L1018" i="6"/>
  <c r="M1018" i="6"/>
  <c r="N1018" i="6"/>
  <c r="J1019" i="6"/>
  <c r="K1019" i="6"/>
  <c r="L1019" i="6"/>
  <c r="M1019" i="6"/>
  <c r="N1019" i="6"/>
  <c r="J1020" i="6"/>
  <c r="K1020" i="6"/>
  <c r="L1020" i="6"/>
  <c r="M1020" i="6"/>
  <c r="N1020" i="6"/>
  <c r="J1021" i="6"/>
  <c r="K1021" i="6"/>
  <c r="L1021" i="6"/>
  <c r="M1021" i="6"/>
  <c r="N1021" i="6"/>
  <c r="J1022" i="6"/>
  <c r="K1022" i="6"/>
  <c r="L1022" i="6"/>
  <c r="M1022" i="6"/>
  <c r="N1022" i="6"/>
  <c r="J1023" i="6"/>
  <c r="K1023" i="6"/>
  <c r="L1023" i="6"/>
  <c r="M1023" i="6"/>
  <c r="N1023" i="6"/>
  <c r="J1024" i="6"/>
  <c r="K1024" i="6"/>
  <c r="L1024" i="6"/>
  <c r="M1024" i="6"/>
  <c r="N1024" i="6"/>
  <c r="J1025" i="6"/>
  <c r="K1025" i="6"/>
  <c r="L1025" i="6"/>
  <c r="M1025" i="6"/>
  <c r="N1025" i="6"/>
  <c r="J1026" i="6"/>
  <c r="K1026" i="6"/>
  <c r="L1026" i="6"/>
  <c r="M1026" i="6"/>
  <c r="N1026" i="6"/>
  <c r="J1027" i="6"/>
  <c r="K1027" i="6"/>
  <c r="L1027" i="6"/>
  <c r="M1027" i="6"/>
  <c r="N1027" i="6"/>
  <c r="J1028" i="6"/>
  <c r="K1028" i="6"/>
  <c r="L1028" i="6"/>
  <c r="M1028" i="6"/>
  <c r="N1028" i="6"/>
  <c r="J1029" i="6"/>
  <c r="K1029" i="6"/>
  <c r="L1029" i="6"/>
  <c r="M1029" i="6"/>
  <c r="N1029" i="6"/>
  <c r="J1030" i="6"/>
  <c r="K1030" i="6"/>
  <c r="L1030" i="6"/>
  <c r="M1030" i="6"/>
  <c r="N1030" i="6"/>
  <c r="J1031" i="6"/>
  <c r="K1031" i="6"/>
  <c r="L1031" i="6"/>
  <c r="M1031" i="6"/>
  <c r="N1031" i="6"/>
  <c r="J1032" i="6"/>
  <c r="K1032" i="6"/>
  <c r="L1032" i="6"/>
  <c r="M1032" i="6"/>
  <c r="N1032" i="6"/>
  <c r="J1033" i="6"/>
  <c r="K1033" i="6"/>
  <c r="L1033" i="6"/>
  <c r="M1033" i="6"/>
  <c r="N1033" i="6"/>
  <c r="J1034" i="6"/>
  <c r="K1034" i="6"/>
  <c r="L1034" i="6"/>
  <c r="M1034" i="6"/>
  <c r="N1034" i="6"/>
  <c r="J1035" i="6"/>
  <c r="K1035" i="6"/>
  <c r="L1035" i="6"/>
  <c r="M1035" i="6"/>
  <c r="N1035" i="6"/>
  <c r="J1036" i="6"/>
  <c r="K1036" i="6"/>
  <c r="L1036" i="6"/>
  <c r="M1036" i="6"/>
  <c r="N1036" i="6"/>
  <c r="J1037" i="6"/>
  <c r="K1037" i="6"/>
  <c r="L1037" i="6"/>
  <c r="M1037" i="6"/>
  <c r="N1037" i="6"/>
  <c r="J1038" i="6"/>
  <c r="K1038" i="6"/>
  <c r="L1038" i="6"/>
  <c r="M1038" i="6"/>
  <c r="N1038" i="6"/>
  <c r="J1039" i="6"/>
  <c r="K1039" i="6"/>
  <c r="L1039" i="6"/>
  <c r="M1039" i="6"/>
  <c r="N1039" i="6"/>
  <c r="J1040" i="6"/>
  <c r="K1040" i="6"/>
  <c r="L1040" i="6"/>
  <c r="M1040" i="6"/>
  <c r="N1040" i="6"/>
  <c r="J1041" i="6"/>
  <c r="K1041" i="6"/>
  <c r="L1041" i="6"/>
  <c r="M1041" i="6"/>
  <c r="N1041" i="6"/>
  <c r="J1042" i="6"/>
  <c r="K1042" i="6"/>
  <c r="L1042" i="6"/>
  <c r="M1042" i="6"/>
  <c r="N1042" i="6"/>
  <c r="J1043" i="6"/>
  <c r="K1043" i="6"/>
  <c r="L1043" i="6"/>
  <c r="M1043" i="6"/>
  <c r="N1043" i="6"/>
  <c r="J1044" i="6"/>
  <c r="K1044" i="6"/>
  <c r="L1044" i="6"/>
  <c r="M1044" i="6"/>
  <c r="N1044" i="6"/>
  <c r="J1045" i="6"/>
  <c r="K1045" i="6"/>
  <c r="L1045" i="6"/>
  <c r="M1045" i="6"/>
  <c r="N1045" i="6"/>
  <c r="J1046" i="6"/>
  <c r="K1046" i="6"/>
  <c r="L1046" i="6"/>
  <c r="M1046" i="6"/>
  <c r="N1046" i="6"/>
  <c r="J1047" i="6"/>
  <c r="K1047" i="6"/>
  <c r="L1047" i="6"/>
  <c r="M1047" i="6"/>
  <c r="N1047" i="6"/>
  <c r="J1048" i="6"/>
  <c r="K1048" i="6"/>
  <c r="L1048" i="6"/>
  <c r="M1048" i="6"/>
  <c r="N1048" i="6"/>
  <c r="J1049" i="6"/>
  <c r="K1049" i="6"/>
  <c r="L1049" i="6"/>
  <c r="M1049" i="6"/>
  <c r="N1049" i="6"/>
  <c r="J1050" i="6"/>
  <c r="K1050" i="6"/>
  <c r="L1050" i="6"/>
  <c r="M1050" i="6"/>
  <c r="N1050" i="6"/>
  <c r="J1051" i="6"/>
  <c r="K1051" i="6"/>
  <c r="L1051" i="6"/>
  <c r="M1051" i="6"/>
  <c r="N1051" i="6"/>
  <c r="J1052" i="6"/>
  <c r="K1052" i="6"/>
  <c r="L1052" i="6"/>
  <c r="M1052" i="6"/>
  <c r="N1052" i="6"/>
  <c r="J1053" i="6"/>
  <c r="K1053" i="6"/>
  <c r="L1053" i="6"/>
  <c r="M1053" i="6"/>
  <c r="N1053" i="6"/>
  <c r="J1054" i="6"/>
  <c r="K1054" i="6"/>
  <c r="L1054" i="6"/>
  <c r="M1054" i="6"/>
  <c r="N1054" i="6"/>
  <c r="J1055" i="6"/>
  <c r="K1055" i="6"/>
  <c r="L1055" i="6"/>
  <c r="M1055" i="6"/>
  <c r="N1055" i="6"/>
  <c r="J1056" i="6"/>
  <c r="K1056" i="6"/>
  <c r="L1056" i="6"/>
  <c r="M1056" i="6"/>
  <c r="N1056" i="6"/>
  <c r="J1057" i="6"/>
  <c r="K1057" i="6"/>
  <c r="L1057" i="6"/>
  <c r="M1057" i="6"/>
  <c r="N1057" i="6"/>
  <c r="J1058" i="6"/>
  <c r="K1058" i="6"/>
  <c r="L1058" i="6"/>
  <c r="M1058" i="6"/>
  <c r="N1058" i="6"/>
  <c r="J1059" i="6"/>
  <c r="K1059" i="6"/>
  <c r="L1059" i="6"/>
  <c r="M1059" i="6"/>
  <c r="N1059" i="6"/>
  <c r="J1060" i="6"/>
  <c r="K1060" i="6"/>
  <c r="L1060" i="6"/>
  <c r="M1060" i="6"/>
  <c r="N1060" i="6"/>
  <c r="J1061" i="6"/>
  <c r="K1061" i="6"/>
  <c r="L1061" i="6"/>
  <c r="M1061" i="6"/>
  <c r="N1061" i="6"/>
  <c r="J1062" i="6"/>
  <c r="K1062" i="6"/>
  <c r="L1062" i="6"/>
  <c r="M1062" i="6"/>
  <c r="N1062" i="6"/>
  <c r="J1063" i="6"/>
  <c r="K1063" i="6"/>
  <c r="L1063" i="6"/>
  <c r="M1063" i="6"/>
  <c r="N1063" i="6"/>
  <c r="J1064" i="6"/>
  <c r="K1064" i="6"/>
  <c r="L1064" i="6"/>
  <c r="M1064" i="6"/>
  <c r="N1064" i="6"/>
  <c r="J1065" i="6"/>
  <c r="K1065" i="6"/>
  <c r="L1065" i="6"/>
  <c r="M1065" i="6"/>
  <c r="N1065" i="6"/>
  <c r="J1066" i="6"/>
  <c r="K1066" i="6"/>
  <c r="L1066" i="6"/>
  <c r="M1066" i="6"/>
  <c r="N1066" i="6"/>
  <c r="J1067" i="6"/>
  <c r="K1067" i="6"/>
  <c r="L1067" i="6"/>
  <c r="M1067" i="6"/>
  <c r="N1067" i="6"/>
  <c r="J1068" i="6"/>
  <c r="K1068" i="6"/>
  <c r="L1068" i="6"/>
  <c r="M1068" i="6"/>
  <c r="N1068" i="6"/>
  <c r="J1069" i="6"/>
  <c r="K1069" i="6"/>
  <c r="L1069" i="6"/>
  <c r="M1069" i="6"/>
  <c r="N1069" i="6"/>
  <c r="J1070" i="6"/>
  <c r="K1070" i="6"/>
  <c r="L1070" i="6"/>
  <c r="M1070" i="6"/>
  <c r="N1070" i="6"/>
  <c r="J1071" i="6"/>
  <c r="K1071" i="6"/>
  <c r="L1071" i="6"/>
  <c r="M1071" i="6"/>
  <c r="N1071" i="6"/>
  <c r="J1072" i="6"/>
  <c r="K1072" i="6"/>
  <c r="L1072" i="6"/>
  <c r="M1072" i="6"/>
  <c r="N1072" i="6"/>
  <c r="J1073" i="6"/>
  <c r="K1073" i="6"/>
  <c r="L1073" i="6"/>
  <c r="M1073" i="6"/>
  <c r="N1073" i="6"/>
  <c r="J1074" i="6"/>
  <c r="K1074" i="6"/>
  <c r="L1074" i="6"/>
  <c r="M1074" i="6"/>
  <c r="N1074" i="6"/>
  <c r="J1075" i="6"/>
  <c r="K1075" i="6"/>
  <c r="L1075" i="6"/>
  <c r="M1075" i="6"/>
  <c r="N1075" i="6"/>
  <c r="J1076" i="6"/>
  <c r="K1076" i="6"/>
  <c r="L1076" i="6"/>
  <c r="M1076" i="6"/>
  <c r="N1076" i="6"/>
  <c r="J1077" i="6"/>
  <c r="K1077" i="6"/>
  <c r="L1077" i="6"/>
  <c r="M1077" i="6"/>
  <c r="N1077" i="6"/>
  <c r="J1078" i="6"/>
  <c r="K1078" i="6"/>
  <c r="L1078" i="6"/>
  <c r="M1078" i="6"/>
  <c r="N1078" i="6"/>
  <c r="J1079" i="6"/>
  <c r="K1079" i="6"/>
  <c r="L1079" i="6"/>
  <c r="M1079" i="6"/>
  <c r="N1079" i="6"/>
  <c r="J1080" i="6"/>
  <c r="K1080" i="6"/>
  <c r="L1080" i="6"/>
  <c r="M1080" i="6"/>
  <c r="N1080" i="6"/>
  <c r="J1081" i="6"/>
  <c r="K1081" i="6"/>
  <c r="L1081" i="6"/>
  <c r="M1081" i="6"/>
  <c r="N1081" i="6"/>
  <c r="J1082" i="6"/>
  <c r="K1082" i="6"/>
  <c r="L1082" i="6"/>
  <c r="M1082" i="6"/>
  <c r="N1082" i="6"/>
  <c r="J1083" i="6"/>
  <c r="K1083" i="6"/>
  <c r="L1083" i="6"/>
  <c r="M1083" i="6"/>
  <c r="N1083" i="6"/>
  <c r="J1084" i="6"/>
  <c r="K1084" i="6"/>
  <c r="L1084" i="6"/>
  <c r="M1084" i="6"/>
  <c r="N1084" i="6"/>
  <c r="J1085" i="6"/>
  <c r="K1085" i="6"/>
  <c r="L1085" i="6"/>
  <c r="M1085" i="6"/>
  <c r="N1085" i="6"/>
  <c r="J1086" i="6"/>
  <c r="K1086" i="6"/>
  <c r="L1086" i="6"/>
  <c r="M1086" i="6"/>
  <c r="N1086" i="6"/>
  <c r="J1087" i="6"/>
  <c r="K1087" i="6"/>
  <c r="L1087" i="6"/>
  <c r="M1087" i="6"/>
  <c r="N1087" i="6"/>
  <c r="J1088" i="6"/>
  <c r="K1088" i="6"/>
  <c r="L1088" i="6"/>
  <c r="M1088" i="6"/>
  <c r="N1088" i="6"/>
  <c r="J1089" i="6"/>
  <c r="K1089" i="6"/>
  <c r="L1089" i="6"/>
  <c r="M1089" i="6"/>
  <c r="N1089" i="6"/>
  <c r="J1090" i="6"/>
  <c r="K1090" i="6"/>
  <c r="L1090" i="6"/>
  <c r="M1090" i="6"/>
  <c r="N1090" i="6"/>
  <c r="J1091" i="6"/>
  <c r="K1091" i="6"/>
  <c r="L1091" i="6"/>
  <c r="M1091" i="6"/>
  <c r="N1091" i="6"/>
  <c r="J1092" i="6"/>
  <c r="K1092" i="6"/>
  <c r="L1092" i="6"/>
  <c r="M1092" i="6"/>
  <c r="N1092" i="6"/>
  <c r="J1093" i="6"/>
  <c r="K1093" i="6"/>
  <c r="L1093" i="6"/>
  <c r="M1093" i="6"/>
  <c r="N1093" i="6"/>
  <c r="J1094" i="6"/>
  <c r="K1094" i="6"/>
  <c r="L1094" i="6"/>
  <c r="M1094" i="6"/>
  <c r="N1094" i="6"/>
  <c r="J1095" i="6"/>
  <c r="K1095" i="6"/>
  <c r="L1095" i="6"/>
  <c r="M1095" i="6"/>
  <c r="N1095" i="6"/>
  <c r="J1096" i="6"/>
  <c r="K1096" i="6"/>
  <c r="L1096" i="6"/>
  <c r="M1096" i="6"/>
  <c r="N1096" i="6"/>
  <c r="J1097" i="6"/>
  <c r="K1097" i="6"/>
  <c r="L1097" i="6"/>
  <c r="M1097" i="6"/>
  <c r="N1097" i="6"/>
  <c r="J1098" i="6"/>
  <c r="K1098" i="6"/>
  <c r="L1098" i="6"/>
  <c r="M1098" i="6"/>
  <c r="N1098" i="6"/>
  <c r="J1099" i="6"/>
  <c r="K1099" i="6"/>
  <c r="L1099" i="6"/>
  <c r="M1099" i="6"/>
  <c r="N1099" i="6"/>
  <c r="J1100" i="6"/>
  <c r="K1100" i="6"/>
  <c r="L1100" i="6"/>
  <c r="M1100" i="6"/>
  <c r="N1100" i="6"/>
  <c r="J1101" i="6"/>
  <c r="K1101" i="6"/>
  <c r="L1101" i="6"/>
  <c r="M1101" i="6"/>
  <c r="N1101" i="6"/>
  <c r="J1102" i="6"/>
  <c r="K1102" i="6"/>
  <c r="L1102" i="6"/>
  <c r="M1102" i="6"/>
  <c r="N1102" i="6"/>
  <c r="J1103" i="6"/>
  <c r="K1103" i="6"/>
  <c r="L1103" i="6"/>
  <c r="M1103" i="6"/>
  <c r="N1103" i="6"/>
  <c r="J1104" i="6"/>
  <c r="K1104" i="6"/>
  <c r="L1104" i="6"/>
  <c r="M1104" i="6"/>
  <c r="N1104" i="6"/>
  <c r="J1105" i="6"/>
  <c r="K1105" i="6"/>
  <c r="L1105" i="6"/>
  <c r="M1105" i="6"/>
  <c r="N1105" i="6"/>
  <c r="J1106" i="6"/>
  <c r="K1106" i="6"/>
  <c r="L1106" i="6"/>
  <c r="M1106" i="6"/>
  <c r="N1106" i="6"/>
  <c r="J1107" i="6"/>
  <c r="K1107" i="6"/>
  <c r="L1107" i="6"/>
  <c r="M1107" i="6"/>
  <c r="N1107" i="6"/>
  <c r="J1108" i="6"/>
  <c r="K1108" i="6"/>
  <c r="L1108" i="6"/>
  <c r="M1108" i="6"/>
  <c r="N1108" i="6"/>
  <c r="J1109" i="6"/>
  <c r="K1109" i="6"/>
  <c r="L1109" i="6"/>
  <c r="M1109" i="6"/>
  <c r="N1109" i="6"/>
  <c r="J1110" i="6"/>
  <c r="K1110" i="6"/>
  <c r="L1110" i="6"/>
  <c r="M1110" i="6"/>
  <c r="N1110" i="6"/>
  <c r="J1111" i="6"/>
  <c r="K1111" i="6"/>
  <c r="L1111" i="6"/>
  <c r="M1111" i="6"/>
  <c r="N1111" i="6"/>
  <c r="J1112" i="6"/>
  <c r="K1112" i="6"/>
  <c r="L1112" i="6"/>
  <c r="M1112" i="6"/>
  <c r="N1112" i="6"/>
  <c r="J1113" i="6"/>
  <c r="K1113" i="6"/>
  <c r="L1113" i="6"/>
  <c r="M1113" i="6"/>
  <c r="N1113" i="6"/>
  <c r="J1114" i="6"/>
  <c r="K1114" i="6"/>
  <c r="L1114" i="6"/>
  <c r="M1114" i="6"/>
  <c r="N1114" i="6"/>
  <c r="J1115" i="6"/>
  <c r="K1115" i="6"/>
  <c r="L1115" i="6"/>
  <c r="M1115" i="6"/>
  <c r="N1115" i="6"/>
  <c r="J1116" i="6"/>
  <c r="K1116" i="6"/>
  <c r="L1116" i="6"/>
  <c r="M1116" i="6"/>
  <c r="N1116" i="6"/>
  <c r="J1117" i="6"/>
  <c r="K1117" i="6"/>
  <c r="L1117" i="6"/>
  <c r="M1117" i="6"/>
  <c r="N1117" i="6"/>
  <c r="J1118" i="6"/>
  <c r="K1118" i="6"/>
  <c r="L1118" i="6"/>
  <c r="M1118" i="6"/>
  <c r="N1118" i="6"/>
  <c r="J1119" i="6"/>
  <c r="K1119" i="6"/>
  <c r="L1119" i="6"/>
  <c r="M1119" i="6"/>
  <c r="N1119" i="6"/>
  <c r="J1120" i="6"/>
  <c r="K1120" i="6"/>
  <c r="L1120" i="6"/>
  <c r="M1120" i="6"/>
  <c r="N1120" i="6"/>
  <c r="J1121" i="6"/>
  <c r="K1121" i="6"/>
  <c r="L1121" i="6"/>
  <c r="M1121" i="6"/>
  <c r="N1121" i="6"/>
  <c r="J1122" i="6"/>
  <c r="K1122" i="6"/>
  <c r="L1122" i="6"/>
  <c r="M1122" i="6"/>
  <c r="N1122" i="6"/>
  <c r="J1123" i="6"/>
  <c r="K1123" i="6"/>
  <c r="L1123" i="6"/>
  <c r="M1123" i="6"/>
  <c r="N1123" i="6"/>
  <c r="J1124" i="6"/>
  <c r="K1124" i="6"/>
  <c r="L1124" i="6"/>
  <c r="M1124" i="6"/>
  <c r="N1124" i="6"/>
  <c r="K2" i="6"/>
  <c r="L2" i="6"/>
  <c r="M2" i="6"/>
  <c r="N2" i="6"/>
  <c r="J2" i="6"/>
  <c r="F3" i="6"/>
  <c r="G3" i="6"/>
  <c r="H3" i="6"/>
  <c r="V3" i="6" s="1"/>
  <c r="F4" i="6"/>
  <c r="G4" i="6"/>
  <c r="H4" i="6"/>
  <c r="V4" i="6" s="1"/>
  <c r="F5" i="6"/>
  <c r="G5" i="6"/>
  <c r="H5" i="6"/>
  <c r="V5" i="6" s="1"/>
  <c r="F6" i="6"/>
  <c r="G6" i="6"/>
  <c r="H6" i="6"/>
  <c r="V6" i="6" s="1"/>
  <c r="F7" i="6"/>
  <c r="G7" i="6"/>
  <c r="H7" i="6"/>
  <c r="V7" i="6" s="1"/>
  <c r="F8" i="6"/>
  <c r="G8" i="6"/>
  <c r="H8" i="6"/>
  <c r="V8" i="6" s="1"/>
  <c r="F9" i="6"/>
  <c r="G9" i="6"/>
  <c r="H9" i="6"/>
  <c r="V9" i="6" s="1"/>
  <c r="F10" i="6"/>
  <c r="G10" i="6"/>
  <c r="H10" i="6"/>
  <c r="V10" i="6" s="1"/>
  <c r="F11" i="6"/>
  <c r="G11" i="6"/>
  <c r="H11" i="6"/>
  <c r="V11" i="6" s="1"/>
  <c r="F12" i="6"/>
  <c r="G12" i="6"/>
  <c r="H12" i="6"/>
  <c r="V12" i="6" s="1"/>
  <c r="F13" i="6"/>
  <c r="G13" i="6"/>
  <c r="H13" i="6"/>
  <c r="V13" i="6" s="1"/>
  <c r="F14" i="6"/>
  <c r="G14" i="6"/>
  <c r="H14" i="6"/>
  <c r="V14" i="6" s="1"/>
  <c r="F15" i="6"/>
  <c r="G15" i="6"/>
  <c r="H15" i="6"/>
  <c r="V15" i="6" s="1"/>
  <c r="F16" i="6"/>
  <c r="G16" i="6"/>
  <c r="H16" i="6"/>
  <c r="V16" i="6" s="1"/>
  <c r="F17" i="6"/>
  <c r="G17" i="6"/>
  <c r="H17" i="6"/>
  <c r="V17" i="6" s="1"/>
  <c r="F18" i="6"/>
  <c r="G18" i="6"/>
  <c r="H18" i="6"/>
  <c r="V18" i="6" s="1"/>
  <c r="F19" i="6"/>
  <c r="G19" i="6"/>
  <c r="H19" i="6"/>
  <c r="V19" i="6" s="1"/>
  <c r="F20" i="6"/>
  <c r="G20" i="6"/>
  <c r="H20" i="6"/>
  <c r="V20" i="6" s="1"/>
  <c r="F21" i="6"/>
  <c r="G21" i="6"/>
  <c r="H21" i="6"/>
  <c r="V21" i="6" s="1"/>
  <c r="F22" i="6"/>
  <c r="G22" i="6"/>
  <c r="H22" i="6"/>
  <c r="V22" i="6" s="1"/>
  <c r="F23" i="6"/>
  <c r="G23" i="6"/>
  <c r="H23" i="6"/>
  <c r="V23" i="6" s="1"/>
  <c r="F24" i="6"/>
  <c r="G24" i="6"/>
  <c r="H24" i="6"/>
  <c r="V24" i="6" s="1"/>
  <c r="F25" i="6"/>
  <c r="G25" i="6"/>
  <c r="H25" i="6"/>
  <c r="V25" i="6" s="1"/>
  <c r="F26" i="6"/>
  <c r="G26" i="6"/>
  <c r="H26" i="6"/>
  <c r="V26" i="6" s="1"/>
  <c r="F27" i="6"/>
  <c r="G27" i="6"/>
  <c r="H27" i="6"/>
  <c r="V27" i="6" s="1"/>
  <c r="F28" i="6"/>
  <c r="G28" i="6"/>
  <c r="H28" i="6"/>
  <c r="V28" i="6" s="1"/>
  <c r="F29" i="6"/>
  <c r="G29" i="6"/>
  <c r="H29" i="6"/>
  <c r="V29" i="6" s="1"/>
  <c r="F30" i="6"/>
  <c r="G30" i="6"/>
  <c r="H30" i="6"/>
  <c r="V30" i="6" s="1"/>
  <c r="F31" i="6"/>
  <c r="G31" i="6"/>
  <c r="H31" i="6"/>
  <c r="V31" i="6" s="1"/>
  <c r="F32" i="6"/>
  <c r="G32" i="6"/>
  <c r="H32" i="6"/>
  <c r="V32" i="6" s="1"/>
  <c r="F33" i="6"/>
  <c r="G33" i="6"/>
  <c r="H33" i="6"/>
  <c r="V33" i="6" s="1"/>
  <c r="F34" i="6"/>
  <c r="G34" i="6"/>
  <c r="H34" i="6"/>
  <c r="V34" i="6" s="1"/>
  <c r="F35" i="6"/>
  <c r="G35" i="6"/>
  <c r="H35" i="6"/>
  <c r="V35" i="6" s="1"/>
  <c r="F36" i="6"/>
  <c r="G36" i="6"/>
  <c r="H36" i="6"/>
  <c r="V36" i="6" s="1"/>
  <c r="F37" i="6"/>
  <c r="G37" i="6"/>
  <c r="H37" i="6"/>
  <c r="V37" i="6" s="1"/>
  <c r="F38" i="6"/>
  <c r="G38" i="6"/>
  <c r="H38" i="6"/>
  <c r="V38" i="6" s="1"/>
  <c r="F39" i="6"/>
  <c r="G39" i="6"/>
  <c r="H39" i="6"/>
  <c r="V39" i="6" s="1"/>
  <c r="F40" i="6"/>
  <c r="G40" i="6"/>
  <c r="H40" i="6"/>
  <c r="V40" i="6" s="1"/>
  <c r="F41" i="6"/>
  <c r="G41" i="6"/>
  <c r="H41" i="6"/>
  <c r="V41" i="6" s="1"/>
  <c r="F42" i="6"/>
  <c r="G42" i="6"/>
  <c r="H42" i="6"/>
  <c r="V42" i="6" s="1"/>
  <c r="F43" i="6"/>
  <c r="G43" i="6"/>
  <c r="H43" i="6"/>
  <c r="V43" i="6" s="1"/>
  <c r="F44" i="6"/>
  <c r="G44" i="6"/>
  <c r="H44" i="6"/>
  <c r="V44" i="6" s="1"/>
  <c r="F45" i="6"/>
  <c r="G45" i="6"/>
  <c r="H45" i="6"/>
  <c r="V45" i="6" s="1"/>
  <c r="F46" i="6"/>
  <c r="G46" i="6"/>
  <c r="H46" i="6"/>
  <c r="V46" i="6" s="1"/>
  <c r="F47" i="6"/>
  <c r="G47" i="6"/>
  <c r="H47" i="6"/>
  <c r="V47" i="6" s="1"/>
  <c r="F48" i="6"/>
  <c r="G48" i="6"/>
  <c r="H48" i="6"/>
  <c r="V48" i="6" s="1"/>
  <c r="F49" i="6"/>
  <c r="G49" i="6"/>
  <c r="H49" i="6"/>
  <c r="V49" i="6" s="1"/>
  <c r="F50" i="6"/>
  <c r="G50" i="6"/>
  <c r="H50" i="6"/>
  <c r="V50" i="6" s="1"/>
  <c r="F51" i="6"/>
  <c r="G51" i="6"/>
  <c r="H51" i="6"/>
  <c r="V51" i="6" s="1"/>
  <c r="F52" i="6"/>
  <c r="G52" i="6"/>
  <c r="H52" i="6"/>
  <c r="V52" i="6" s="1"/>
  <c r="F53" i="6"/>
  <c r="G53" i="6"/>
  <c r="H53" i="6"/>
  <c r="V53" i="6" s="1"/>
  <c r="F54" i="6"/>
  <c r="G54" i="6"/>
  <c r="H54" i="6"/>
  <c r="V54" i="6" s="1"/>
  <c r="F55" i="6"/>
  <c r="G55" i="6"/>
  <c r="H55" i="6"/>
  <c r="V55" i="6" s="1"/>
  <c r="F56" i="6"/>
  <c r="G56" i="6"/>
  <c r="H56" i="6"/>
  <c r="V56" i="6" s="1"/>
  <c r="F57" i="6"/>
  <c r="G57" i="6"/>
  <c r="H57" i="6"/>
  <c r="V57" i="6" s="1"/>
  <c r="F58" i="6"/>
  <c r="G58" i="6"/>
  <c r="H58" i="6"/>
  <c r="V58" i="6" s="1"/>
  <c r="F59" i="6"/>
  <c r="G59" i="6"/>
  <c r="H59" i="6"/>
  <c r="V59" i="6" s="1"/>
  <c r="F60" i="6"/>
  <c r="G60" i="6"/>
  <c r="H60" i="6"/>
  <c r="V60" i="6" s="1"/>
  <c r="F61" i="6"/>
  <c r="G61" i="6"/>
  <c r="H61" i="6"/>
  <c r="V61" i="6" s="1"/>
  <c r="F62" i="6"/>
  <c r="G62" i="6"/>
  <c r="H62" i="6"/>
  <c r="V62" i="6" s="1"/>
  <c r="F63" i="6"/>
  <c r="G63" i="6"/>
  <c r="H63" i="6"/>
  <c r="V63" i="6" s="1"/>
  <c r="F64" i="6"/>
  <c r="G64" i="6"/>
  <c r="H64" i="6"/>
  <c r="V64" i="6" s="1"/>
  <c r="F65" i="6"/>
  <c r="G65" i="6"/>
  <c r="H65" i="6"/>
  <c r="V65" i="6" s="1"/>
  <c r="F66" i="6"/>
  <c r="G66" i="6"/>
  <c r="H66" i="6"/>
  <c r="V66" i="6" s="1"/>
  <c r="F67" i="6"/>
  <c r="G67" i="6"/>
  <c r="H67" i="6"/>
  <c r="V67" i="6" s="1"/>
  <c r="F68" i="6"/>
  <c r="G68" i="6"/>
  <c r="H68" i="6"/>
  <c r="V68" i="6" s="1"/>
  <c r="F69" i="6"/>
  <c r="G69" i="6"/>
  <c r="H69" i="6"/>
  <c r="V69" i="6" s="1"/>
  <c r="F70" i="6"/>
  <c r="G70" i="6"/>
  <c r="H70" i="6"/>
  <c r="V70" i="6" s="1"/>
  <c r="F71" i="6"/>
  <c r="G71" i="6"/>
  <c r="H71" i="6"/>
  <c r="V71" i="6" s="1"/>
  <c r="F72" i="6"/>
  <c r="G72" i="6"/>
  <c r="H72" i="6"/>
  <c r="V72" i="6" s="1"/>
  <c r="F73" i="6"/>
  <c r="G73" i="6"/>
  <c r="H73" i="6"/>
  <c r="V73" i="6" s="1"/>
  <c r="F74" i="6"/>
  <c r="G74" i="6"/>
  <c r="H74" i="6"/>
  <c r="V74" i="6" s="1"/>
  <c r="F75" i="6"/>
  <c r="G75" i="6"/>
  <c r="H75" i="6"/>
  <c r="V75" i="6" s="1"/>
  <c r="F76" i="6"/>
  <c r="G76" i="6"/>
  <c r="H76" i="6"/>
  <c r="V76" i="6" s="1"/>
  <c r="F77" i="6"/>
  <c r="G77" i="6"/>
  <c r="H77" i="6"/>
  <c r="V77" i="6" s="1"/>
  <c r="F78" i="6"/>
  <c r="G78" i="6"/>
  <c r="H78" i="6"/>
  <c r="V78" i="6" s="1"/>
  <c r="F79" i="6"/>
  <c r="G79" i="6"/>
  <c r="H79" i="6"/>
  <c r="V79" i="6" s="1"/>
  <c r="F80" i="6"/>
  <c r="G80" i="6"/>
  <c r="H80" i="6"/>
  <c r="V80" i="6" s="1"/>
  <c r="F81" i="6"/>
  <c r="G81" i="6"/>
  <c r="H81" i="6"/>
  <c r="V81" i="6" s="1"/>
  <c r="F82" i="6"/>
  <c r="G82" i="6"/>
  <c r="H82" i="6"/>
  <c r="V82" i="6" s="1"/>
  <c r="F83" i="6"/>
  <c r="G83" i="6"/>
  <c r="H83" i="6"/>
  <c r="V83" i="6" s="1"/>
  <c r="F84" i="6"/>
  <c r="G84" i="6"/>
  <c r="H84" i="6"/>
  <c r="V84" i="6" s="1"/>
  <c r="F85" i="6"/>
  <c r="G85" i="6"/>
  <c r="H85" i="6"/>
  <c r="V85" i="6" s="1"/>
  <c r="F86" i="6"/>
  <c r="G86" i="6"/>
  <c r="H86" i="6"/>
  <c r="V86" i="6" s="1"/>
  <c r="F87" i="6"/>
  <c r="G87" i="6"/>
  <c r="H87" i="6"/>
  <c r="V87" i="6" s="1"/>
  <c r="F88" i="6"/>
  <c r="G88" i="6"/>
  <c r="H88" i="6"/>
  <c r="V88" i="6" s="1"/>
  <c r="F89" i="6"/>
  <c r="G89" i="6"/>
  <c r="H89" i="6"/>
  <c r="V89" i="6" s="1"/>
  <c r="F90" i="6"/>
  <c r="G90" i="6"/>
  <c r="H90" i="6"/>
  <c r="V90" i="6" s="1"/>
  <c r="F91" i="6"/>
  <c r="G91" i="6"/>
  <c r="H91" i="6"/>
  <c r="V91" i="6" s="1"/>
  <c r="F92" i="6"/>
  <c r="G92" i="6"/>
  <c r="H92" i="6"/>
  <c r="V92" i="6" s="1"/>
  <c r="F93" i="6"/>
  <c r="G93" i="6"/>
  <c r="H93" i="6"/>
  <c r="V93" i="6" s="1"/>
  <c r="F94" i="6"/>
  <c r="G94" i="6"/>
  <c r="H94" i="6"/>
  <c r="V94" i="6" s="1"/>
  <c r="F95" i="6"/>
  <c r="G95" i="6"/>
  <c r="H95" i="6"/>
  <c r="V95" i="6" s="1"/>
  <c r="F96" i="6"/>
  <c r="G96" i="6"/>
  <c r="H96" i="6"/>
  <c r="V96" i="6" s="1"/>
  <c r="F97" i="6"/>
  <c r="G97" i="6"/>
  <c r="H97" i="6"/>
  <c r="V97" i="6" s="1"/>
  <c r="F98" i="6"/>
  <c r="G98" i="6"/>
  <c r="H98" i="6"/>
  <c r="V98" i="6" s="1"/>
  <c r="F99" i="6"/>
  <c r="G99" i="6"/>
  <c r="H99" i="6"/>
  <c r="V99" i="6" s="1"/>
  <c r="F100" i="6"/>
  <c r="G100" i="6"/>
  <c r="H100" i="6"/>
  <c r="V100" i="6" s="1"/>
  <c r="F101" i="6"/>
  <c r="G101" i="6"/>
  <c r="H101" i="6"/>
  <c r="V101" i="6" s="1"/>
  <c r="F102" i="6"/>
  <c r="G102" i="6"/>
  <c r="H102" i="6"/>
  <c r="V102" i="6" s="1"/>
  <c r="F103" i="6"/>
  <c r="G103" i="6"/>
  <c r="H103" i="6"/>
  <c r="V103" i="6" s="1"/>
  <c r="F104" i="6"/>
  <c r="G104" i="6"/>
  <c r="H104" i="6"/>
  <c r="V104" i="6" s="1"/>
  <c r="F105" i="6"/>
  <c r="G105" i="6"/>
  <c r="H105" i="6"/>
  <c r="V105" i="6" s="1"/>
  <c r="F106" i="6"/>
  <c r="G106" i="6"/>
  <c r="H106" i="6"/>
  <c r="V106" i="6" s="1"/>
  <c r="F107" i="6"/>
  <c r="G107" i="6"/>
  <c r="H107" i="6"/>
  <c r="V107" i="6" s="1"/>
  <c r="F108" i="6"/>
  <c r="G108" i="6"/>
  <c r="H108" i="6"/>
  <c r="V108" i="6" s="1"/>
  <c r="F109" i="6"/>
  <c r="G109" i="6"/>
  <c r="H109" i="6"/>
  <c r="V109" i="6" s="1"/>
  <c r="F110" i="6"/>
  <c r="G110" i="6"/>
  <c r="H110" i="6"/>
  <c r="V110" i="6" s="1"/>
  <c r="F111" i="6"/>
  <c r="G111" i="6"/>
  <c r="H111" i="6"/>
  <c r="V111" i="6" s="1"/>
  <c r="F112" i="6"/>
  <c r="G112" i="6"/>
  <c r="H112" i="6"/>
  <c r="V112" i="6" s="1"/>
  <c r="F113" i="6"/>
  <c r="G113" i="6"/>
  <c r="H113" i="6"/>
  <c r="V113" i="6" s="1"/>
  <c r="F114" i="6"/>
  <c r="G114" i="6"/>
  <c r="H114" i="6"/>
  <c r="V114" i="6" s="1"/>
  <c r="F115" i="6"/>
  <c r="G115" i="6"/>
  <c r="H115" i="6"/>
  <c r="V115" i="6" s="1"/>
  <c r="F116" i="6"/>
  <c r="G116" i="6"/>
  <c r="H116" i="6"/>
  <c r="V116" i="6" s="1"/>
  <c r="F117" i="6"/>
  <c r="G117" i="6"/>
  <c r="H117" i="6"/>
  <c r="V117" i="6" s="1"/>
  <c r="F118" i="6"/>
  <c r="G118" i="6"/>
  <c r="H118" i="6"/>
  <c r="V118" i="6" s="1"/>
  <c r="F119" i="6"/>
  <c r="G119" i="6"/>
  <c r="H119" i="6"/>
  <c r="V119" i="6" s="1"/>
  <c r="F120" i="6"/>
  <c r="G120" i="6"/>
  <c r="H120" i="6"/>
  <c r="V120" i="6" s="1"/>
  <c r="F121" i="6"/>
  <c r="G121" i="6"/>
  <c r="H121" i="6"/>
  <c r="V121" i="6" s="1"/>
  <c r="F122" i="6"/>
  <c r="G122" i="6"/>
  <c r="H122" i="6"/>
  <c r="V122" i="6" s="1"/>
  <c r="F123" i="6"/>
  <c r="G123" i="6"/>
  <c r="H123" i="6"/>
  <c r="V123" i="6" s="1"/>
  <c r="F124" i="6"/>
  <c r="G124" i="6"/>
  <c r="H124" i="6"/>
  <c r="V124" i="6" s="1"/>
  <c r="F125" i="6"/>
  <c r="G125" i="6"/>
  <c r="H125" i="6"/>
  <c r="V125" i="6" s="1"/>
  <c r="F126" i="6"/>
  <c r="G126" i="6"/>
  <c r="H126" i="6"/>
  <c r="V126" i="6" s="1"/>
  <c r="F127" i="6"/>
  <c r="G127" i="6"/>
  <c r="H127" i="6"/>
  <c r="V127" i="6" s="1"/>
  <c r="F128" i="6"/>
  <c r="G128" i="6"/>
  <c r="H128" i="6"/>
  <c r="V128" i="6" s="1"/>
  <c r="F129" i="6"/>
  <c r="G129" i="6"/>
  <c r="H129" i="6"/>
  <c r="V129" i="6" s="1"/>
  <c r="F130" i="6"/>
  <c r="G130" i="6"/>
  <c r="H130" i="6"/>
  <c r="V130" i="6" s="1"/>
  <c r="F131" i="6"/>
  <c r="G131" i="6"/>
  <c r="H131" i="6"/>
  <c r="V131" i="6" s="1"/>
  <c r="F132" i="6"/>
  <c r="G132" i="6"/>
  <c r="H132" i="6"/>
  <c r="V132" i="6" s="1"/>
  <c r="F133" i="6"/>
  <c r="G133" i="6"/>
  <c r="H133" i="6"/>
  <c r="V133" i="6" s="1"/>
  <c r="F134" i="6"/>
  <c r="G134" i="6"/>
  <c r="H134" i="6"/>
  <c r="V134" i="6" s="1"/>
  <c r="F135" i="6"/>
  <c r="G135" i="6"/>
  <c r="H135" i="6"/>
  <c r="V135" i="6" s="1"/>
  <c r="F136" i="6"/>
  <c r="G136" i="6"/>
  <c r="H136" i="6"/>
  <c r="V136" i="6" s="1"/>
  <c r="F137" i="6"/>
  <c r="G137" i="6"/>
  <c r="H137" i="6"/>
  <c r="V137" i="6" s="1"/>
  <c r="F138" i="6"/>
  <c r="G138" i="6"/>
  <c r="H138" i="6"/>
  <c r="V138" i="6" s="1"/>
  <c r="F139" i="6"/>
  <c r="G139" i="6"/>
  <c r="H139" i="6"/>
  <c r="V139" i="6" s="1"/>
  <c r="F140" i="6"/>
  <c r="G140" i="6"/>
  <c r="H140" i="6"/>
  <c r="V140" i="6" s="1"/>
  <c r="F141" i="6"/>
  <c r="G141" i="6"/>
  <c r="H141" i="6"/>
  <c r="V141" i="6" s="1"/>
  <c r="F142" i="6"/>
  <c r="G142" i="6"/>
  <c r="H142" i="6"/>
  <c r="V142" i="6" s="1"/>
  <c r="F143" i="6"/>
  <c r="G143" i="6"/>
  <c r="H143" i="6"/>
  <c r="V143" i="6" s="1"/>
  <c r="F144" i="6"/>
  <c r="G144" i="6"/>
  <c r="H144" i="6"/>
  <c r="V144" i="6" s="1"/>
  <c r="F145" i="6"/>
  <c r="G145" i="6"/>
  <c r="H145" i="6"/>
  <c r="V145" i="6" s="1"/>
  <c r="F146" i="6"/>
  <c r="G146" i="6"/>
  <c r="H146" i="6"/>
  <c r="V146" i="6" s="1"/>
  <c r="F147" i="6"/>
  <c r="G147" i="6"/>
  <c r="H147" i="6"/>
  <c r="V147" i="6" s="1"/>
  <c r="F148" i="6"/>
  <c r="G148" i="6"/>
  <c r="H148" i="6"/>
  <c r="V148" i="6" s="1"/>
  <c r="F149" i="6"/>
  <c r="G149" i="6"/>
  <c r="H149" i="6"/>
  <c r="V149" i="6" s="1"/>
  <c r="F150" i="6"/>
  <c r="G150" i="6"/>
  <c r="H150" i="6"/>
  <c r="V150" i="6" s="1"/>
  <c r="F151" i="6"/>
  <c r="G151" i="6"/>
  <c r="H151" i="6"/>
  <c r="V151" i="6" s="1"/>
  <c r="F152" i="6"/>
  <c r="G152" i="6"/>
  <c r="H152" i="6"/>
  <c r="V152" i="6" s="1"/>
  <c r="F153" i="6"/>
  <c r="G153" i="6"/>
  <c r="H153" i="6"/>
  <c r="V153" i="6" s="1"/>
  <c r="F154" i="6"/>
  <c r="G154" i="6"/>
  <c r="H154" i="6"/>
  <c r="V154" i="6" s="1"/>
  <c r="F155" i="6"/>
  <c r="G155" i="6"/>
  <c r="H155" i="6"/>
  <c r="V155" i="6" s="1"/>
  <c r="F156" i="6"/>
  <c r="G156" i="6"/>
  <c r="H156" i="6"/>
  <c r="V156" i="6" s="1"/>
  <c r="F157" i="6"/>
  <c r="G157" i="6"/>
  <c r="H157" i="6"/>
  <c r="V157" i="6" s="1"/>
  <c r="F158" i="6"/>
  <c r="G158" i="6"/>
  <c r="H158" i="6"/>
  <c r="V158" i="6" s="1"/>
  <c r="F159" i="6"/>
  <c r="G159" i="6"/>
  <c r="H159" i="6"/>
  <c r="V159" i="6" s="1"/>
  <c r="F160" i="6"/>
  <c r="G160" i="6"/>
  <c r="H160" i="6"/>
  <c r="V160" i="6" s="1"/>
  <c r="F161" i="6"/>
  <c r="G161" i="6"/>
  <c r="H161" i="6"/>
  <c r="V161" i="6" s="1"/>
  <c r="F162" i="6"/>
  <c r="G162" i="6"/>
  <c r="H162" i="6"/>
  <c r="V162" i="6" s="1"/>
  <c r="F163" i="6"/>
  <c r="G163" i="6"/>
  <c r="H163" i="6"/>
  <c r="V163" i="6" s="1"/>
  <c r="F164" i="6"/>
  <c r="G164" i="6"/>
  <c r="H164" i="6"/>
  <c r="V164" i="6" s="1"/>
  <c r="F165" i="6"/>
  <c r="G165" i="6"/>
  <c r="H165" i="6"/>
  <c r="V165" i="6" s="1"/>
  <c r="F166" i="6"/>
  <c r="G166" i="6"/>
  <c r="H166" i="6"/>
  <c r="V166" i="6" s="1"/>
  <c r="F167" i="6"/>
  <c r="G167" i="6"/>
  <c r="H167" i="6"/>
  <c r="V167" i="6" s="1"/>
  <c r="F168" i="6"/>
  <c r="G168" i="6"/>
  <c r="H168" i="6"/>
  <c r="V168" i="6" s="1"/>
  <c r="F169" i="6"/>
  <c r="G169" i="6"/>
  <c r="H169" i="6"/>
  <c r="V169" i="6" s="1"/>
  <c r="F170" i="6"/>
  <c r="G170" i="6"/>
  <c r="H170" i="6"/>
  <c r="V170" i="6" s="1"/>
  <c r="F171" i="6"/>
  <c r="G171" i="6"/>
  <c r="H171" i="6"/>
  <c r="V171" i="6" s="1"/>
  <c r="F172" i="6"/>
  <c r="G172" i="6"/>
  <c r="H172" i="6"/>
  <c r="V172" i="6" s="1"/>
  <c r="F173" i="6"/>
  <c r="G173" i="6"/>
  <c r="H173" i="6"/>
  <c r="V173" i="6" s="1"/>
  <c r="F174" i="6"/>
  <c r="G174" i="6"/>
  <c r="H174" i="6"/>
  <c r="V174" i="6" s="1"/>
  <c r="F175" i="6"/>
  <c r="G175" i="6"/>
  <c r="H175" i="6"/>
  <c r="V175" i="6" s="1"/>
  <c r="F176" i="6"/>
  <c r="G176" i="6"/>
  <c r="H176" i="6"/>
  <c r="V176" i="6" s="1"/>
  <c r="F177" i="6"/>
  <c r="G177" i="6"/>
  <c r="H177" i="6"/>
  <c r="V177" i="6" s="1"/>
  <c r="F178" i="6"/>
  <c r="G178" i="6"/>
  <c r="H178" i="6"/>
  <c r="V178" i="6" s="1"/>
  <c r="F179" i="6"/>
  <c r="G179" i="6"/>
  <c r="H179" i="6"/>
  <c r="V179" i="6" s="1"/>
  <c r="F180" i="6"/>
  <c r="G180" i="6"/>
  <c r="H180" i="6"/>
  <c r="V180" i="6" s="1"/>
  <c r="F181" i="6"/>
  <c r="G181" i="6"/>
  <c r="H181" i="6"/>
  <c r="V181" i="6" s="1"/>
  <c r="F182" i="6"/>
  <c r="G182" i="6"/>
  <c r="H182" i="6"/>
  <c r="V182" i="6" s="1"/>
  <c r="F183" i="6"/>
  <c r="G183" i="6"/>
  <c r="H183" i="6"/>
  <c r="V183" i="6" s="1"/>
  <c r="F184" i="6"/>
  <c r="G184" i="6"/>
  <c r="H184" i="6"/>
  <c r="V184" i="6" s="1"/>
  <c r="F185" i="6"/>
  <c r="G185" i="6"/>
  <c r="H185" i="6"/>
  <c r="V185" i="6" s="1"/>
  <c r="F186" i="6"/>
  <c r="G186" i="6"/>
  <c r="H186" i="6"/>
  <c r="V186" i="6" s="1"/>
  <c r="F187" i="6"/>
  <c r="G187" i="6"/>
  <c r="H187" i="6"/>
  <c r="V187" i="6" s="1"/>
  <c r="F188" i="6"/>
  <c r="G188" i="6"/>
  <c r="H188" i="6"/>
  <c r="V188" i="6" s="1"/>
  <c r="F189" i="6"/>
  <c r="G189" i="6"/>
  <c r="H189" i="6"/>
  <c r="V189" i="6" s="1"/>
  <c r="F190" i="6"/>
  <c r="G190" i="6"/>
  <c r="H190" i="6"/>
  <c r="V190" i="6" s="1"/>
  <c r="F191" i="6"/>
  <c r="G191" i="6"/>
  <c r="H191" i="6"/>
  <c r="V191" i="6" s="1"/>
  <c r="F192" i="6"/>
  <c r="G192" i="6"/>
  <c r="H192" i="6"/>
  <c r="V192" i="6" s="1"/>
  <c r="F193" i="6"/>
  <c r="G193" i="6"/>
  <c r="H193" i="6"/>
  <c r="V193" i="6" s="1"/>
  <c r="F194" i="6"/>
  <c r="G194" i="6"/>
  <c r="H194" i="6"/>
  <c r="V194" i="6" s="1"/>
  <c r="F195" i="6"/>
  <c r="G195" i="6"/>
  <c r="H195" i="6"/>
  <c r="V195" i="6" s="1"/>
  <c r="F196" i="6"/>
  <c r="G196" i="6"/>
  <c r="H196" i="6"/>
  <c r="V196" i="6" s="1"/>
  <c r="F197" i="6"/>
  <c r="G197" i="6"/>
  <c r="H197" i="6"/>
  <c r="V197" i="6" s="1"/>
  <c r="F198" i="6"/>
  <c r="G198" i="6"/>
  <c r="H198" i="6"/>
  <c r="V198" i="6" s="1"/>
  <c r="F199" i="6"/>
  <c r="G199" i="6"/>
  <c r="H199" i="6"/>
  <c r="V199" i="6" s="1"/>
  <c r="F200" i="6"/>
  <c r="G200" i="6"/>
  <c r="H200" i="6"/>
  <c r="V200" i="6" s="1"/>
  <c r="F201" i="6"/>
  <c r="G201" i="6"/>
  <c r="H201" i="6"/>
  <c r="V201" i="6" s="1"/>
  <c r="F202" i="6"/>
  <c r="G202" i="6"/>
  <c r="H202" i="6"/>
  <c r="V202" i="6" s="1"/>
  <c r="F203" i="6"/>
  <c r="G203" i="6"/>
  <c r="H203" i="6"/>
  <c r="V203" i="6" s="1"/>
  <c r="F204" i="6"/>
  <c r="G204" i="6"/>
  <c r="H204" i="6"/>
  <c r="V204" i="6" s="1"/>
  <c r="F205" i="6"/>
  <c r="G205" i="6"/>
  <c r="H205" i="6"/>
  <c r="V205" i="6" s="1"/>
  <c r="F206" i="6"/>
  <c r="G206" i="6"/>
  <c r="H206" i="6"/>
  <c r="V206" i="6" s="1"/>
  <c r="F207" i="6"/>
  <c r="G207" i="6"/>
  <c r="H207" i="6"/>
  <c r="V207" i="6" s="1"/>
  <c r="F208" i="6"/>
  <c r="G208" i="6"/>
  <c r="H208" i="6"/>
  <c r="V208" i="6" s="1"/>
  <c r="F209" i="6"/>
  <c r="G209" i="6"/>
  <c r="H209" i="6"/>
  <c r="V209" i="6" s="1"/>
  <c r="F210" i="6"/>
  <c r="G210" i="6"/>
  <c r="H210" i="6"/>
  <c r="V210" i="6" s="1"/>
  <c r="F211" i="6"/>
  <c r="G211" i="6"/>
  <c r="H211" i="6"/>
  <c r="V211" i="6" s="1"/>
  <c r="F212" i="6"/>
  <c r="G212" i="6"/>
  <c r="H212" i="6"/>
  <c r="V212" i="6" s="1"/>
  <c r="F213" i="6"/>
  <c r="G213" i="6"/>
  <c r="H213" i="6"/>
  <c r="V213" i="6" s="1"/>
  <c r="F214" i="6"/>
  <c r="G214" i="6"/>
  <c r="H214" i="6"/>
  <c r="V214" i="6" s="1"/>
  <c r="F215" i="6"/>
  <c r="G215" i="6"/>
  <c r="H215" i="6"/>
  <c r="V215" i="6" s="1"/>
  <c r="F216" i="6"/>
  <c r="G216" i="6"/>
  <c r="H216" i="6"/>
  <c r="V216" i="6" s="1"/>
  <c r="F217" i="6"/>
  <c r="G217" i="6"/>
  <c r="H217" i="6"/>
  <c r="V217" i="6" s="1"/>
  <c r="F218" i="6"/>
  <c r="G218" i="6"/>
  <c r="H218" i="6"/>
  <c r="V218" i="6" s="1"/>
  <c r="F219" i="6"/>
  <c r="G219" i="6"/>
  <c r="H219" i="6"/>
  <c r="V219" i="6" s="1"/>
  <c r="F220" i="6"/>
  <c r="G220" i="6"/>
  <c r="H220" i="6"/>
  <c r="V220" i="6" s="1"/>
  <c r="F221" i="6"/>
  <c r="G221" i="6"/>
  <c r="H221" i="6"/>
  <c r="V221" i="6" s="1"/>
  <c r="F222" i="6"/>
  <c r="G222" i="6"/>
  <c r="H222" i="6"/>
  <c r="V222" i="6" s="1"/>
  <c r="F223" i="6"/>
  <c r="G223" i="6"/>
  <c r="H223" i="6"/>
  <c r="V223" i="6" s="1"/>
  <c r="F224" i="6"/>
  <c r="G224" i="6"/>
  <c r="H224" i="6"/>
  <c r="V224" i="6" s="1"/>
  <c r="F225" i="6"/>
  <c r="G225" i="6"/>
  <c r="H225" i="6"/>
  <c r="V225" i="6" s="1"/>
  <c r="F226" i="6"/>
  <c r="G226" i="6"/>
  <c r="H226" i="6"/>
  <c r="V226" i="6" s="1"/>
  <c r="F227" i="6"/>
  <c r="G227" i="6"/>
  <c r="H227" i="6"/>
  <c r="V227" i="6" s="1"/>
  <c r="F228" i="6"/>
  <c r="G228" i="6"/>
  <c r="H228" i="6"/>
  <c r="V228" i="6" s="1"/>
  <c r="F229" i="6"/>
  <c r="G229" i="6"/>
  <c r="H229" i="6"/>
  <c r="V229" i="6" s="1"/>
  <c r="F230" i="6"/>
  <c r="G230" i="6"/>
  <c r="H230" i="6"/>
  <c r="V230" i="6" s="1"/>
  <c r="F231" i="6"/>
  <c r="G231" i="6"/>
  <c r="H231" i="6"/>
  <c r="V231" i="6" s="1"/>
  <c r="F232" i="6"/>
  <c r="G232" i="6"/>
  <c r="H232" i="6"/>
  <c r="V232" i="6" s="1"/>
  <c r="F233" i="6"/>
  <c r="G233" i="6"/>
  <c r="H233" i="6"/>
  <c r="V233" i="6" s="1"/>
  <c r="F234" i="6"/>
  <c r="G234" i="6"/>
  <c r="H234" i="6"/>
  <c r="V234" i="6" s="1"/>
  <c r="F235" i="6"/>
  <c r="G235" i="6"/>
  <c r="H235" i="6"/>
  <c r="V235" i="6" s="1"/>
  <c r="F236" i="6"/>
  <c r="G236" i="6"/>
  <c r="H236" i="6"/>
  <c r="V236" i="6" s="1"/>
  <c r="F237" i="6"/>
  <c r="G237" i="6"/>
  <c r="H237" i="6"/>
  <c r="V237" i="6" s="1"/>
  <c r="F238" i="6"/>
  <c r="G238" i="6"/>
  <c r="H238" i="6"/>
  <c r="V238" i="6" s="1"/>
  <c r="F239" i="6"/>
  <c r="G239" i="6"/>
  <c r="H239" i="6"/>
  <c r="V239" i="6" s="1"/>
  <c r="F240" i="6"/>
  <c r="G240" i="6"/>
  <c r="H240" i="6"/>
  <c r="V240" i="6" s="1"/>
  <c r="F241" i="6"/>
  <c r="G241" i="6"/>
  <c r="H241" i="6"/>
  <c r="V241" i="6" s="1"/>
  <c r="F242" i="6"/>
  <c r="G242" i="6"/>
  <c r="H242" i="6"/>
  <c r="V242" i="6" s="1"/>
  <c r="F243" i="6"/>
  <c r="G243" i="6"/>
  <c r="H243" i="6"/>
  <c r="V243" i="6" s="1"/>
  <c r="F244" i="6"/>
  <c r="G244" i="6"/>
  <c r="H244" i="6"/>
  <c r="V244" i="6" s="1"/>
  <c r="F245" i="6"/>
  <c r="G245" i="6"/>
  <c r="H245" i="6"/>
  <c r="V245" i="6" s="1"/>
  <c r="F246" i="6"/>
  <c r="G246" i="6"/>
  <c r="H246" i="6"/>
  <c r="V246" i="6" s="1"/>
  <c r="F247" i="6"/>
  <c r="G247" i="6"/>
  <c r="H247" i="6"/>
  <c r="V247" i="6" s="1"/>
  <c r="F248" i="6"/>
  <c r="G248" i="6"/>
  <c r="H248" i="6"/>
  <c r="V248" i="6" s="1"/>
  <c r="F249" i="6"/>
  <c r="G249" i="6"/>
  <c r="H249" i="6"/>
  <c r="V249" i="6" s="1"/>
  <c r="F250" i="6"/>
  <c r="G250" i="6"/>
  <c r="H250" i="6"/>
  <c r="V250" i="6" s="1"/>
  <c r="F251" i="6"/>
  <c r="G251" i="6"/>
  <c r="H251" i="6"/>
  <c r="V251" i="6" s="1"/>
  <c r="F252" i="6"/>
  <c r="G252" i="6"/>
  <c r="H252" i="6"/>
  <c r="V252" i="6" s="1"/>
  <c r="F253" i="6"/>
  <c r="G253" i="6"/>
  <c r="H253" i="6"/>
  <c r="V253" i="6" s="1"/>
  <c r="F254" i="6"/>
  <c r="G254" i="6"/>
  <c r="H254" i="6"/>
  <c r="V254" i="6" s="1"/>
  <c r="F255" i="6"/>
  <c r="G255" i="6"/>
  <c r="H255" i="6"/>
  <c r="V255" i="6" s="1"/>
  <c r="F256" i="6"/>
  <c r="G256" i="6"/>
  <c r="H256" i="6"/>
  <c r="V256" i="6" s="1"/>
  <c r="F257" i="6"/>
  <c r="G257" i="6"/>
  <c r="H257" i="6"/>
  <c r="V257" i="6" s="1"/>
  <c r="F258" i="6"/>
  <c r="G258" i="6"/>
  <c r="H258" i="6"/>
  <c r="V258" i="6" s="1"/>
  <c r="F259" i="6"/>
  <c r="G259" i="6"/>
  <c r="H259" i="6"/>
  <c r="V259" i="6" s="1"/>
  <c r="F260" i="6"/>
  <c r="G260" i="6"/>
  <c r="H260" i="6"/>
  <c r="V260" i="6" s="1"/>
  <c r="F261" i="6"/>
  <c r="G261" i="6"/>
  <c r="H261" i="6"/>
  <c r="V261" i="6" s="1"/>
  <c r="F262" i="6"/>
  <c r="G262" i="6"/>
  <c r="H262" i="6"/>
  <c r="V262" i="6" s="1"/>
  <c r="F263" i="6"/>
  <c r="G263" i="6"/>
  <c r="H263" i="6"/>
  <c r="V263" i="6" s="1"/>
  <c r="F264" i="6"/>
  <c r="G264" i="6"/>
  <c r="H264" i="6"/>
  <c r="V264" i="6" s="1"/>
  <c r="F265" i="6"/>
  <c r="G265" i="6"/>
  <c r="H265" i="6"/>
  <c r="V265" i="6" s="1"/>
  <c r="F266" i="6"/>
  <c r="G266" i="6"/>
  <c r="H266" i="6"/>
  <c r="V266" i="6" s="1"/>
  <c r="F267" i="6"/>
  <c r="G267" i="6"/>
  <c r="H267" i="6"/>
  <c r="V267" i="6" s="1"/>
  <c r="F268" i="6"/>
  <c r="G268" i="6"/>
  <c r="H268" i="6"/>
  <c r="V268" i="6" s="1"/>
  <c r="F269" i="6"/>
  <c r="G269" i="6"/>
  <c r="H269" i="6"/>
  <c r="V269" i="6" s="1"/>
  <c r="F270" i="6"/>
  <c r="G270" i="6"/>
  <c r="H270" i="6"/>
  <c r="V270" i="6" s="1"/>
  <c r="F271" i="6"/>
  <c r="G271" i="6"/>
  <c r="H271" i="6"/>
  <c r="V271" i="6" s="1"/>
  <c r="F272" i="6"/>
  <c r="G272" i="6"/>
  <c r="H272" i="6"/>
  <c r="V272" i="6" s="1"/>
  <c r="F273" i="6"/>
  <c r="G273" i="6"/>
  <c r="H273" i="6"/>
  <c r="V273" i="6" s="1"/>
  <c r="F274" i="6"/>
  <c r="G274" i="6"/>
  <c r="H274" i="6"/>
  <c r="V274" i="6" s="1"/>
  <c r="F275" i="6"/>
  <c r="G275" i="6"/>
  <c r="H275" i="6"/>
  <c r="V275" i="6" s="1"/>
  <c r="F276" i="6"/>
  <c r="G276" i="6"/>
  <c r="H276" i="6"/>
  <c r="V276" i="6" s="1"/>
  <c r="F277" i="6"/>
  <c r="G277" i="6"/>
  <c r="H277" i="6"/>
  <c r="V277" i="6" s="1"/>
  <c r="F278" i="6"/>
  <c r="G278" i="6"/>
  <c r="H278" i="6"/>
  <c r="V278" i="6" s="1"/>
  <c r="F279" i="6"/>
  <c r="G279" i="6"/>
  <c r="H279" i="6"/>
  <c r="V279" i="6" s="1"/>
  <c r="F280" i="6"/>
  <c r="G280" i="6"/>
  <c r="H280" i="6"/>
  <c r="V280" i="6" s="1"/>
  <c r="F281" i="6"/>
  <c r="G281" i="6"/>
  <c r="H281" i="6"/>
  <c r="V281" i="6" s="1"/>
  <c r="F282" i="6"/>
  <c r="G282" i="6"/>
  <c r="H282" i="6"/>
  <c r="V282" i="6" s="1"/>
  <c r="F283" i="6"/>
  <c r="G283" i="6"/>
  <c r="H283" i="6"/>
  <c r="V283" i="6" s="1"/>
  <c r="F284" i="6"/>
  <c r="G284" i="6"/>
  <c r="H284" i="6"/>
  <c r="V284" i="6" s="1"/>
  <c r="F285" i="6"/>
  <c r="G285" i="6"/>
  <c r="H285" i="6"/>
  <c r="V285" i="6" s="1"/>
  <c r="F286" i="6"/>
  <c r="G286" i="6"/>
  <c r="H286" i="6"/>
  <c r="V286" i="6" s="1"/>
  <c r="F287" i="6"/>
  <c r="G287" i="6"/>
  <c r="H287" i="6"/>
  <c r="V287" i="6" s="1"/>
  <c r="F288" i="6"/>
  <c r="G288" i="6"/>
  <c r="H288" i="6"/>
  <c r="V288" i="6" s="1"/>
  <c r="F289" i="6"/>
  <c r="G289" i="6"/>
  <c r="H289" i="6"/>
  <c r="V289" i="6" s="1"/>
  <c r="F290" i="6"/>
  <c r="G290" i="6"/>
  <c r="H290" i="6"/>
  <c r="V290" i="6" s="1"/>
  <c r="F291" i="6"/>
  <c r="G291" i="6"/>
  <c r="H291" i="6"/>
  <c r="V291" i="6" s="1"/>
  <c r="F292" i="6"/>
  <c r="G292" i="6"/>
  <c r="H292" i="6"/>
  <c r="V292" i="6" s="1"/>
  <c r="F293" i="6"/>
  <c r="G293" i="6"/>
  <c r="H293" i="6"/>
  <c r="V293" i="6" s="1"/>
  <c r="F294" i="6"/>
  <c r="G294" i="6"/>
  <c r="H294" i="6"/>
  <c r="V294" i="6" s="1"/>
  <c r="F295" i="6"/>
  <c r="G295" i="6"/>
  <c r="H295" i="6"/>
  <c r="V295" i="6" s="1"/>
  <c r="F296" i="6"/>
  <c r="G296" i="6"/>
  <c r="H296" i="6"/>
  <c r="V296" i="6" s="1"/>
  <c r="F297" i="6"/>
  <c r="G297" i="6"/>
  <c r="H297" i="6"/>
  <c r="V297" i="6" s="1"/>
  <c r="F298" i="6"/>
  <c r="G298" i="6"/>
  <c r="H298" i="6"/>
  <c r="V298" i="6" s="1"/>
  <c r="F299" i="6"/>
  <c r="G299" i="6"/>
  <c r="H299" i="6"/>
  <c r="V299" i="6" s="1"/>
  <c r="F300" i="6"/>
  <c r="G300" i="6"/>
  <c r="H300" i="6"/>
  <c r="V300" i="6" s="1"/>
  <c r="F301" i="6"/>
  <c r="G301" i="6"/>
  <c r="H301" i="6"/>
  <c r="V301" i="6" s="1"/>
  <c r="F302" i="6"/>
  <c r="G302" i="6"/>
  <c r="H302" i="6"/>
  <c r="V302" i="6" s="1"/>
  <c r="F303" i="6"/>
  <c r="G303" i="6"/>
  <c r="H303" i="6"/>
  <c r="V303" i="6" s="1"/>
  <c r="F304" i="6"/>
  <c r="G304" i="6"/>
  <c r="H304" i="6"/>
  <c r="V304" i="6" s="1"/>
  <c r="F305" i="6"/>
  <c r="G305" i="6"/>
  <c r="H305" i="6"/>
  <c r="V305" i="6" s="1"/>
  <c r="F306" i="6"/>
  <c r="G306" i="6"/>
  <c r="H306" i="6"/>
  <c r="V306" i="6" s="1"/>
  <c r="F307" i="6"/>
  <c r="G307" i="6"/>
  <c r="H307" i="6"/>
  <c r="V307" i="6" s="1"/>
  <c r="F308" i="6"/>
  <c r="G308" i="6"/>
  <c r="H308" i="6"/>
  <c r="V308" i="6" s="1"/>
  <c r="F309" i="6"/>
  <c r="G309" i="6"/>
  <c r="H309" i="6"/>
  <c r="V309" i="6" s="1"/>
  <c r="F310" i="6"/>
  <c r="G310" i="6"/>
  <c r="H310" i="6"/>
  <c r="V310" i="6" s="1"/>
  <c r="F311" i="6"/>
  <c r="G311" i="6"/>
  <c r="H311" i="6"/>
  <c r="V311" i="6" s="1"/>
  <c r="F312" i="6"/>
  <c r="G312" i="6"/>
  <c r="H312" i="6"/>
  <c r="V312" i="6" s="1"/>
  <c r="F313" i="6"/>
  <c r="G313" i="6"/>
  <c r="H313" i="6"/>
  <c r="V313" i="6" s="1"/>
  <c r="F314" i="6"/>
  <c r="G314" i="6"/>
  <c r="H314" i="6"/>
  <c r="V314" i="6" s="1"/>
  <c r="F315" i="6"/>
  <c r="G315" i="6"/>
  <c r="H315" i="6"/>
  <c r="V315" i="6" s="1"/>
  <c r="F316" i="6"/>
  <c r="G316" i="6"/>
  <c r="H316" i="6"/>
  <c r="V316" i="6" s="1"/>
  <c r="F317" i="6"/>
  <c r="G317" i="6"/>
  <c r="H317" i="6"/>
  <c r="V317" i="6" s="1"/>
  <c r="F318" i="6"/>
  <c r="G318" i="6"/>
  <c r="H318" i="6"/>
  <c r="V318" i="6" s="1"/>
  <c r="F319" i="6"/>
  <c r="G319" i="6"/>
  <c r="H319" i="6"/>
  <c r="V319" i="6" s="1"/>
  <c r="F320" i="6"/>
  <c r="G320" i="6"/>
  <c r="H320" i="6"/>
  <c r="V320" i="6" s="1"/>
  <c r="F321" i="6"/>
  <c r="G321" i="6"/>
  <c r="H321" i="6"/>
  <c r="V321" i="6" s="1"/>
  <c r="F322" i="6"/>
  <c r="G322" i="6"/>
  <c r="H322" i="6"/>
  <c r="V322" i="6" s="1"/>
  <c r="F323" i="6"/>
  <c r="G323" i="6"/>
  <c r="H323" i="6"/>
  <c r="V323" i="6" s="1"/>
  <c r="F324" i="6"/>
  <c r="G324" i="6"/>
  <c r="H324" i="6"/>
  <c r="V324" i="6" s="1"/>
  <c r="F325" i="6"/>
  <c r="G325" i="6"/>
  <c r="H325" i="6"/>
  <c r="V325" i="6" s="1"/>
  <c r="F326" i="6"/>
  <c r="G326" i="6"/>
  <c r="H326" i="6"/>
  <c r="V326" i="6" s="1"/>
  <c r="F327" i="6"/>
  <c r="G327" i="6"/>
  <c r="H327" i="6"/>
  <c r="V327" i="6" s="1"/>
  <c r="F328" i="6"/>
  <c r="G328" i="6"/>
  <c r="H328" i="6"/>
  <c r="V328" i="6" s="1"/>
  <c r="F329" i="6"/>
  <c r="G329" i="6"/>
  <c r="H329" i="6"/>
  <c r="V329" i="6" s="1"/>
  <c r="F330" i="6"/>
  <c r="G330" i="6"/>
  <c r="H330" i="6"/>
  <c r="V330" i="6" s="1"/>
  <c r="F331" i="6"/>
  <c r="G331" i="6"/>
  <c r="H331" i="6"/>
  <c r="V331" i="6" s="1"/>
  <c r="F332" i="6"/>
  <c r="G332" i="6"/>
  <c r="H332" i="6"/>
  <c r="V332" i="6" s="1"/>
  <c r="F333" i="6"/>
  <c r="G333" i="6"/>
  <c r="H333" i="6"/>
  <c r="V333" i="6" s="1"/>
  <c r="F334" i="6"/>
  <c r="G334" i="6"/>
  <c r="H334" i="6"/>
  <c r="V334" i="6" s="1"/>
  <c r="F335" i="6"/>
  <c r="G335" i="6"/>
  <c r="H335" i="6"/>
  <c r="V335" i="6" s="1"/>
  <c r="F336" i="6"/>
  <c r="G336" i="6"/>
  <c r="H336" i="6"/>
  <c r="V336" i="6" s="1"/>
  <c r="F337" i="6"/>
  <c r="G337" i="6"/>
  <c r="H337" i="6"/>
  <c r="V337" i="6" s="1"/>
  <c r="F338" i="6"/>
  <c r="G338" i="6"/>
  <c r="H338" i="6"/>
  <c r="V338" i="6" s="1"/>
  <c r="F339" i="6"/>
  <c r="G339" i="6"/>
  <c r="H339" i="6"/>
  <c r="V339" i="6" s="1"/>
  <c r="F340" i="6"/>
  <c r="G340" i="6"/>
  <c r="H340" i="6"/>
  <c r="V340" i="6" s="1"/>
  <c r="F341" i="6"/>
  <c r="G341" i="6"/>
  <c r="H341" i="6"/>
  <c r="V341" i="6" s="1"/>
  <c r="F342" i="6"/>
  <c r="G342" i="6"/>
  <c r="H342" i="6"/>
  <c r="V342" i="6" s="1"/>
  <c r="F343" i="6"/>
  <c r="G343" i="6"/>
  <c r="H343" i="6"/>
  <c r="V343" i="6" s="1"/>
  <c r="F344" i="6"/>
  <c r="G344" i="6"/>
  <c r="H344" i="6"/>
  <c r="V344" i="6" s="1"/>
  <c r="F345" i="6"/>
  <c r="G345" i="6"/>
  <c r="H345" i="6"/>
  <c r="V345" i="6" s="1"/>
  <c r="F346" i="6"/>
  <c r="G346" i="6"/>
  <c r="H346" i="6"/>
  <c r="V346" i="6" s="1"/>
  <c r="F347" i="6"/>
  <c r="G347" i="6"/>
  <c r="H347" i="6"/>
  <c r="V347" i="6" s="1"/>
  <c r="F348" i="6"/>
  <c r="G348" i="6"/>
  <c r="H348" i="6"/>
  <c r="V348" i="6" s="1"/>
  <c r="F349" i="6"/>
  <c r="G349" i="6"/>
  <c r="H349" i="6"/>
  <c r="V349" i="6" s="1"/>
  <c r="F350" i="6"/>
  <c r="G350" i="6"/>
  <c r="H350" i="6"/>
  <c r="V350" i="6" s="1"/>
  <c r="F351" i="6"/>
  <c r="G351" i="6"/>
  <c r="H351" i="6"/>
  <c r="V351" i="6" s="1"/>
  <c r="F352" i="6"/>
  <c r="G352" i="6"/>
  <c r="H352" i="6"/>
  <c r="V352" i="6" s="1"/>
  <c r="F353" i="6"/>
  <c r="G353" i="6"/>
  <c r="H353" i="6"/>
  <c r="V353" i="6" s="1"/>
  <c r="F354" i="6"/>
  <c r="G354" i="6"/>
  <c r="H354" i="6"/>
  <c r="V354" i="6" s="1"/>
  <c r="F355" i="6"/>
  <c r="G355" i="6"/>
  <c r="H355" i="6"/>
  <c r="V355" i="6" s="1"/>
  <c r="F356" i="6"/>
  <c r="G356" i="6"/>
  <c r="H356" i="6"/>
  <c r="V356" i="6" s="1"/>
  <c r="F357" i="6"/>
  <c r="G357" i="6"/>
  <c r="H357" i="6"/>
  <c r="V357" i="6" s="1"/>
  <c r="F358" i="6"/>
  <c r="G358" i="6"/>
  <c r="H358" i="6"/>
  <c r="V358" i="6" s="1"/>
  <c r="F359" i="6"/>
  <c r="G359" i="6"/>
  <c r="H359" i="6"/>
  <c r="V359" i="6" s="1"/>
  <c r="F360" i="6"/>
  <c r="G360" i="6"/>
  <c r="H360" i="6"/>
  <c r="V360" i="6" s="1"/>
  <c r="F361" i="6"/>
  <c r="G361" i="6"/>
  <c r="H361" i="6"/>
  <c r="V361" i="6" s="1"/>
  <c r="F362" i="6"/>
  <c r="G362" i="6"/>
  <c r="H362" i="6"/>
  <c r="V362" i="6" s="1"/>
  <c r="F363" i="6"/>
  <c r="G363" i="6"/>
  <c r="H363" i="6"/>
  <c r="V363" i="6" s="1"/>
  <c r="F364" i="6"/>
  <c r="G364" i="6"/>
  <c r="H364" i="6"/>
  <c r="V364" i="6" s="1"/>
  <c r="F365" i="6"/>
  <c r="G365" i="6"/>
  <c r="H365" i="6"/>
  <c r="V365" i="6" s="1"/>
  <c r="F366" i="6"/>
  <c r="G366" i="6"/>
  <c r="H366" i="6"/>
  <c r="V366" i="6" s="1"/>
  <c r="F367" i="6"/>
  <c r="G367" i="6"/>
  <c r="H367" i="6"/>
  <c r="V367" i="6" s="1"/>
  <c r="F368" i="6"/>
  <c r="G368" i="6"/>
  <c r="H368" i="6"/>
  <c r="V368" i="6" s="1"/>
  <c r="F369" i="6"/>
  <c r="G369" i="6"/>
  <c r="H369" i="6"/>
  <c r="V369" i="6" s="1"/>
  <c r="F370" i="6"/>
  <c r="G370" i="6"/>
  <c r="H370" i="6"/>
  <c r="V370" i="6" s="1"/>
  <c r="F371" i="6"/>
  <c r="G371" i="6"/>
  <c r="H371" i="6"/>
  <c r="V371" i="6" s="1"/>
  <c r="F372" i="6"/>
  <c r="G372" i="6"/>
  <c r="H372" i="6"/>
  <c r="V372" i="6" s="1"/>
  <c r="F373" i="6"/>
  <c r="G373" i="6"/>
  <c r="H373" i="6"/>
  <c r="V373" i="6" s="1"/>
  <c r="F374" i="6"/>
  <c r="G374" i="6"/>
  <c r="H374" i="6"/>
  <c r="V374" i="6" s="1"/>
  <c r="F375" i="6"/>
  <c r="G375" i="6"/>
  <c r="H375" i="6"/>
  <c r="V375" i="6" s="1"/>
  <c r="F376" i="6"/>
  <c r="G376" i="6"/>
  <c r="H376" i="6"/>
  <c r="V376" i="6" s="1"/>
  <c r="F377" i="6"/>
  <c r="G377" i="6"/>
  <c r="H377" i="6"/>
  <c r="V377" i="6" s="1"/>
  <c r="F378" i="6"/>
  <c r="G378" i="6"/>
  <c r="H378" i="6"/>
  <c r="V378" i="6" s="1"/>
  <c r="F379" i="6"/>
  <c r="G379" i="6"/>
  <c r="H379" i="6"/>
  <c r="V379" i="6" s="1"/>
  <c r="F380" i="6"/>
  <c r="G380" i="6"/>
  <c r="H380" i="6"/>
  <c r="V380" i="6" s="1"/>
  <c r="F381" i="6"/>
  <c r="G381" i="6"/>
  <c r="H381" i="6"/>
  <c r="V381" i="6" s="1"/>
  <c r="F382" i="6"/>
  <c r="G382" i="6"/>
  <c r="H382" i="6"/>
  <c r="V382" i="6" s="1"/>
  <c r="F383" i="6"/>
  <c r="G383" i="6"/>
  <c r="H383" i="6"/>
  <c r="V383" i="6" s="1"/>
  <c r="F384" i="6"/>
  <c r="G384" i="6"/>
  <c r="H384" i="6"/>
  <c r="V384" i="6" s="1"/>
  <c r="F385" i="6"/>
  <c r="G385" i="6"/>
  <c r="H385" i="6"/>
  <c r="V385" i="6" s="1"/>
  <c r="F386" i="6"/>
  <c r="G386" i="6"/>
  <c r="H386" i="6"/>
  <c r="V386" i="6" s="1"/>
  <c r="F387" i="6"/>
  <c r="G387" i="6"/>
  <c r="H387" i="6"/>
  <c r="V387" i="6" s="1"/>
  <c r="F388" i="6"/>
  <c r="G388" i="6"/>
  <c r="H388" i="6"/>
  <c r="V388" i="6" s="1"/>
  <c r="F389" i="6"/>
  <c r="G389" i="6"/>
  <c r="H389" i="6"/>
  <c r="V389" i="6" s="1"/>
  <c r="F390" i="6"/>
  <c r="G390" i="6"/>
  <c r="H390" i="6"/>
  <c r="V390" i="6" s="1"/>
  <c r="F391" i="6"/>
  <c r="G391" i="6"/>
  <c r="H391" i="6"/>
  <c r="V391" i="6" s="1"/>
  <c r="F392" i="6"/>
  <c r="G392" i="6"/>
  <c r="H392" i="6"/>
  <c r="V392" i="6" s="1"/>
  <c r="F393" i="6"/>
  <c r="G393" i="6"/>
  <c r="H393" i="6"/>
  <c r="V393" i="6" s="1"/>
  <c r="F394" i="6"/>
  <c r="G394" i="6"/>
  <c r="H394" i="6"/>
  <c r="V394" i="6" s="1"/>
  <c r="F395" i="6"/>
  <c r="G395" i="6"/>
  <c r="H395" i="6"/>
  <c r="V395" i="6" s="1"/>
  <c r="F396" i="6"/>
  <c r="G396" i="6"/>
  <c r="H396" i="6"/>
  <c r="V396" i="6" s="1"/>
  <c r="F397" i="6"/>
  <c r="G397" i="6"/>
  <c r="H397" i="6"/>
  <c r="V397" i="6" s="1"/>
  <c r="F398" i="6"/>
  <c r="G398" i="6"/>
  <c r="H398" i="6"/>
  <c r="V398" i="6" s="1"/>
  <c r="F399" i="6"/>
  <c r="G399" i="6"/>
  <c r="H399" i="6"/>
  <c r="V399" i="6" s="1"/>
  <c r="F400" i="6"/>
  <c r="G400" i="6"/>
  <c r="H400" i="6"/>
  <c r="V400" i="6" s="1"/>
  <c r="F401" i="6"/>
  <c r="G401" i="6"/>
  <c r="H401" i="6"/>
  <c r="V401" i="6" s="1"/>
  <c r="F402" i="6"/>
  <c r="G402" i="6"/>
  <c r="H402" i="6"/>
  <c r="V402" i="6" s="1"/>
  <c r="F403" i="6"/>
  <c r="G403" i="6"/>
  <c r="H403" i="6"/>
  <c r="V403" i="6" s="1"/>
  <c r="F404" i="6"/>
  <c r="G404" i="6"/>
  <c r="H404" i="6"/>
  <c r="V404" i="6" s="1"/>
  <c r="F405" i="6"/>
  <c r="G405" i="6"/>
  <c r="H405" i="6"/>
  <c r="V405" i="6" s="1"/>
  <c r="F406" i="6"/>
  <c r="G406" i="6"/>
  <c r="H406" i="6"/>
  <c r="V406" i="6" s="1"/>
  <c r="F407" i="6"/>
  <c r="G407" i="6"/>
  <c r="H407" i="6"/>
  <c r="V407" i="6" s="1"/>
  <c r="F408" i="6"/>
  <c r="G408" i="6"/>
  <c r="H408" i="6"/>
  <c r="V408" i="6" s="1"/>
  <c r="F409" i="6"/>
  <c r="G409" i="6"/>
  <c r="H409" i="6"/>
  <c r="V409" i="6" s="1"/>
  <c r="F410" i="6"/>
  <c r="G410" i="6"/>
  <c r="H410" i="6"/>
  <c r="V410" i="6" s="1"/>
  <c r="F411" i="6"/>
  <c r="G411" i="6"/>
  <c r="H411" i="6"/>
  <c r="V411" i="6" s="1"/>
  <c r="F412" i="6"/>
  <c r="G412" i="6"/>
  <c r="H412" i="6"/>
  <c r="V412" i="6" s="1"/>
  <c r="F413" i="6"/>
  <c r="G413" i="6"/>
  <c r="H413" i="6"/>
  <c r="V413" i="6" s="1"/>
  <c r="F414" i="6"/>
  <c r="G414" i="6"/>
  <c r="H414" i="6"/>
  <c r="V414" i="6" s="1"/>
  <c r="F415" i="6"/>
  <c r="G415" i="6"/>
  <c r="H415" i="6"/>
  <c r="V415" i="6" s="1"/>
  <c r="F416" i="6"/>
  <c r="G416" i="6"/>
  <c r="H416" i="6"/>
  <c r="V416" i="6" s="1"/>
  <c r="F417" i="6"/>
  <c r="G417" i="6"/>
  <c r="H417" i="6"/>
  <c r="V417" i="6" s="1"/>
  <c r="F418" i="6"/>
  <c r="G418" i="6"/>
  <c r="H418" i="6"/>
  <c r="V418" i="6" s="1"/>
  <c r="F419" i="6"/>
  <c r="G419" i="6"/>
  <c r="H419" i="6"/>
  <c r="V419" i="6" s="1"/>
  <c r="F420" i="6"/>
  <c r="G420" i="6"/>
  <c r="H420" i="6"/>
  <c r="V420" i="6" s="1"/>
  <c r="F421" i="6"/>
  <c r="G421" i="6"/>
  <c r="H421" i="6"/>
  <c r="V421" i="6" s="1"/>
  <c r="F422" i="6"/>
  <c r="G422" i="6"/>
  <c r="H422" i="6"/>
  <c r="V422" i="6" s="1"/>
  <c r="F423" i="6"/>
  <c r="G423" i="6"/>
  <c r="H423" i="6"/>
  <c r="V423" i="6" s="1"/>
  <c r="F424" i="6"/>
  <c r="G424" i="6"/>
  <c r="H424" i="6"/>
  <c r="V424" i="6" s="1"/>
  <c r="F425" i="6"/>
  <c r="G425" i="6"/>
  <c r="H425" i="6"/>
  <c r="V425" i="6" s="1"/>
  <c r="F426" i="6"/>
  <c r="G426" i="6"/>
  <c r="H426" i="6"/>
  <c r="V426" i="6" s="1"/>
  <c r="F427" i="6"/>
  <c r="G427" i="6"/>
  <c r="H427" i="6"/>
  <c r="V427" i="6" s="1"/>
  <c r="F428" i="6"/>
  <c r="G428" i="6"/>
  <c r="H428" i="6"/>
  <c r="V428" i="6" s="1"/>
  <c r="F429" i="6"/>
  <c r="G429" i="6"/>
  <c r="H429" i="6"/>
  <c r="V429" i="6" s="1"/>
  <c r="F430" i="6"/>
  <c r="G430" i="6"/>
  <c r="H430" i="6"/>
  <c r="V430" i="6" s="1"/>
  <c r="F431" i="6"/>
  <c r="G431" i="6"/>
  <c r="H431" i="6"/>
  <c r="V431" i="6" s="1"/>
  <c r="F432" i="6"/>
  <c r="G432" i="6"/>
  <c r="H432" i="6"/>
  <c r="V432" i="6" s="1"/>
  <c r="F433" i="6"/>
  <c r="G433" i="6"/>
  <c r="H433" i="6"/>
  <c r="V433" i="6" s="1"/>
  <c r="F434" i="6"/>
  <c r="G434" i="6"/>
  <c r="H434" i="6"/>
  <c r="V434" i="6" s="1"/>
  <c r="F435" i="6"/>
  <c r="G435" i="6"/>
  <c r="H435" i="6"/>
  <c r="V435" i="6" s="1"/>
  <c r="F436" i="6"/>
  <c r="G436" i="6"/>
  <c r="H436" i="6"/>
  <c r="V436" i="6" s="1"/>
  <c r="F437" i="6"/>
  <c r="G437" i="6"/>
  <c r="H437" i="6"/>
  <c r="V437" i="6" s="1"/>
  <c r="F438" i="6"/>
  <c r="G438" i="6"/>
  <c r="H438" i="6"/>
  <c r="V438" i="6" s="1"/>
  <c r="F439" i="6"/>
  <c r="G439" i="6"/>
  <c r="H439" i="6"/>
  <c r="V439" i="6" s="1"/>
  <c r="F440" i="6"/>
  <c r="G440" i="6"/>
  <c r="H440" i="6"/>
  <c r="V440" i="6" s="1"/>
  <c r="F441" i="6"/>
  <c r="G441" i="6"/>
  <c r="H441" i="6"/>
  <c r="V441" i="6" s="1"/>
  <c r="F442" i="6"/>
  <c r="G442" i="6"/>
  <c r="H442" i="6"/>
  <c r="V442" i="6" s="1"/>
  <c r="F443" i="6"/>
  <c r="G443" i="6"/>
  <c r="H443" i="6"/>
  <c r="V443" i="6" s="1"/>
  <c r="F444" i="6"/>
  <c r="G444" i="6"/>
  <c r="H444" i="6"/>
  <c r="V444" i="6" s="1"/>
  <c r="F445" i="6"/>
  <c r="G445" i="6"/>
  <c r="H445" i="6"/>
  <c r="V445" i="6" s="1"/>
  <c r="F446" i="6"/>
  <c r="G446" i="6"/>
  <c r="H446" i="6"/>
  <c r="V446" i="6" s="1"/>
  <c r="F447" i="6"/>
  <c r="G447" i="6"/>
  <c r="H447" i="6"/>
  <c r="V447" i="6" s="1"/>
  <c r="F448" i="6"/>
  <c r="G448" i="6"/>
  <c r="H448" i="6"/>
  <c r="V448" i="6" s="1"/>
  <c r="F449" i="6"/>
  <c r="G449" i="6"/>
  <c r="H449" i="6"/>
  <c r="V449" i="6" s="1"/>
  <c r="F450" i="6"/>
  <c r="G450" i="6"/>
  <c r="H450" i="6"/>
  <c r="V450" i="6" s="1"/>
  <c r="F451" i="6"/>
  <c r="G451" i="6"/>
  <c r="H451" i="6"/>
  <c r="V451" i="6" s="1"/>
  <c r="F452" i="6"/>
  <c r="G452" i="6"/>
  <c r="H452" i="6"/>
  <c r="V452" i="6" s="1"/>
  <c r="F453" i="6"/>
  <c r="G453" i="6"/>
  <c r="H453" i="6"/>
  <c r="V453" i="6" s="1"/>
  <c r="F454" i="6"/>
  <c r="G454" i="6"/>
  <c r="H454" i="6"/>
  <c r="V454" i="6" s="1"/>
  <c r="F455" i="6"/>
  <c r="G455" i="6"/>
  <c r="H455" i="6"/>
  <c r="V455" i="6" s="1"/>
  <c r="F456" i="6"/>
  <c r="G456" i="6"/>
  <c r="H456" i="6"/>
  <c r="V456" i="6" s="1"/>
  <c r="F457" i="6"/>
  <c r="G457" i="6"/>
  <c r="H457" i="6"/>
  <c r="V457" i="6" s="1"/>
  <c r="F458" i="6"/>
  <c r="G458" i="6"/>
  <c r="H458" i="6"/>
  <c r="V458" i="6" s="1"/>
  <c r="F459" i="6"/>
  <c r="G459" i="6"/>
  <c r="H459" i="6"/>
  <c r="V459" i="6" s="1"/>
  <c r="F460" i="6"/>
  <c r="G460" i="6"/>
  <c r="H460" i="6"/>
  <c r="V460" i="6" s="1"/>
  <c r="F461" i="6"/>
  <c r="G461" i="6"/>
  <c r="H461" i="6"/>
  <c r="V461" i="6" s="1"/>
  <c r="F462" i="6"/>
  <c r="G462" i="6"/>
  <c r="H462" i="6"/>
  <c r="V462" i="6" s="1"/>
  <c r="F463" i="6"/>
  <c r="G463" i="6"/>
  <c r="H463" i="6"/>
  <c r="V463" i="6" s="1"/>
  <c r="F464" i="6"/>
  <c r="G464" i="6"/>
  <c r="H464" i="6"/>
  <c r="V464" i="6" s="1"/>
  <c r="F465" i="6"/>
  <c r="G465" i="6"/>
  <c r="H465" i="6"/>
  <c r="V465" i="6" s="1"/>
  <c r="F466" i="6"/>
  <c r="G466" i="6"/>
  <c r="H466" i="6"/>
  <c r="V466" i="6" s="1"/>
  <c r="F467" i="6"/>
  <c r="G467" i="6"/>
  <c r="H467" i="6"/>
  <c r="V467" i="6" s="1"/>
  <c r="F468" i="6"/>
  <c r="G468" i="6"/>
  <c r="H468" i="6"/>
  <c r="V468" i="6" s="1"/>
  <c r="F469" i="6"/>
  <c r="G469" i="6"/>
  <c r="H469" i="6"/>
  <c r="V469" i="6" s="1"/>
  <c r="F470" i="6"/>
  <c r="G470" i="6"/>
  <c r="H470" i="6"/>
  <c r="V470" i="6" s="1"/>
  <c r="F471" i="6"/>
  <c r="G471" i="6"/>
  <c r="H471" i="6"/>
  <c r="V471" i="6" s="1"/>
  <c r="F472" i="6"/>
  <c r="G472" i="6"/>
  <c r="H472" i="6"/>
  <c r="V472" i="6" s="1"/>
  <c r="F473" i="6"/>
  <c r="G473" i="6"/>
  <c r="H473" i="6"/>
  <c r="V473" i="6" s="1"/>
  <c r="F474" i="6"/>
  <c r="G474" i="6"/>
  <c r="H474" i="6"/>
  <c r="V474" i="6" s="1"/>
  <c r="F475" i="6"/>
  <c r="G475" i="6"/>
  <c r="H475" i="6"/>
  <c r="V475" i="6" s="1"/>
  <c r="F476" i="6"/>
  <c r="G476" i="6"/>
  <c r="H476" i="6"/>
  <c r="V476" i="6" s="1"/>
  <c r="F477" i="6"/>
  <c r="G477" i="6"/>
  <c r="H477" i="6"/>
  <c r="V477" i="6" s="1"/>
  <c r="F478" i="6"/>
  <c r="G478" i="6"/>
  <c r="H478" i="6"/>
  <c r="V478" i="6" s="1"/>
  <c r="F479" i="6"/>
  <c r="G479" i="6"/>
  <c r="H479" i="6"/>
  <c r="V479" i="6" s="1"/>
  <c r="F480" i="6"/>
  <c r="G480" i="6"/>
  <c r="H480" i="6"/>
  <c r="V480" i="6" s="1"/>
  <c r="F481" i="6"/>
  <c r="G481" i="6"/>
  <c r="H481" i="6"/>
  <c r="V481" i="6" s="1"/>
  <c r="F482" i="6"/>
  <c r="G482" i="6"/>
  <c r="H482" i="6"/>
  <c r="V482" i="6" s="1"/>
  <c r="F483" i="6"/>
  <c r="G483" i="6"/>
  <c r="H483" i="6"/>
  <c r="V483" i="6" s="1"/>
  <c r="F484" i="6"/>
  <c r="G484" i="6"/>
  <c r="H484" i="6"/>
  <c r="V484" i="6" s="1"/>
  <c r="F485" i="6"/>
  <c r="G485" i="6"/>
  <c r="H485" i="6"/>
  <c r="V485" i="6" s="1"/>
  <c r="F486" i="6"/>
  <c r="G486" i="6"/>
  <c r="H486" i="6"/>
  <c r="V486" i="6" s="1"/>
  <c r="F487" i="6"/>
  <c r="G487" i="6"/>
  <c r="H487" i="6"/>
  <c r="V487" i="6" s="1"/>
  <c r="F488" i="6"/>
  <c r="G488" i="6"/>
  <c r="H488" i="6"/>
  <c r="V488" i="6" s="1"/>
  <c r="F489" i="6"/>
  <c r="G489" i="6"/>
  <c r="H489" i="6"/>
  <c r="V489" i="6" s="1"/>
  <c r="F490" i="6"/>
  <c r="G490" i="6"/>
  <c r="H490" i="6"/>
  <c r="V490" i="6" s="1"/>
  <c r="F491" i="6"/>
  <c r="G491" i="6"/>
  <c r="H491" i="6"/>
  <c r="V491" i="6" s="1"/>
  <c r="F492" i="6"/>
  <c r="G492" i="6"/>
  <c r="H492" i="6"/>
  <c r="V492" i="6" s="1"/>
  <c r="F493" i="6"/>
  <c r="G493" i="6"/>
  <c r="H493" i="6"/>
  <c r="V493" i="6" s="1"/>
  <c r="F494" i="6"/>
  <c r="G494" i="6"/>
  <c r="H494" i="6"/>
  <c r="V494" i="6" s="1"/>
  <c r="F495" i="6"/>
  <c r="G495" i="6"/>
  <c r="H495" i="6"/>
  <c r="V495" i="6" s="1"/>
  <c r="F496" i="6"/>
  <c r="G496" i="6"/>
  <c r="H496" i="6"/>
  <c r="V496" i="6" s="1"/>
  <c r="F497" i="6"/>
  <c r="G497" i="6"/>
  <c r="H497" i="6"/>
  <c r="V497" i="6" s="1"/>
  <c r="F498" i="6"/>
  <c r="G498" i="6"/>
  <c r="H498" i="6"/>
  <c r="V498" i="6" s="1"/>
  <c r="F499" i="6"/>
  <c r="G499" i="6"/>
  <c r="H499" i="6"/>
  <c r="V499" i="6" s="1"/>
  <c r="F500" i="6"/>
  <c r="G500" i="6"/>
  <c r="H500" i="6"/>
  <c r="V500" i="6" s="1"/>
  <c r="F501" i="6"/>
  <c r="G501" i="6"/>
  <c r="H501" i="6"/>
  <c r="V501" i="6" s="1"/>
  <c r="F502" i="6"/>
  <c r="G502" i="6"/>
  <c r="H502" i="6"/>
  <c r="V502" i="6" s="1"/>
  <c r="F503" i="6"/>
  <c r="G503" i="6"/>
  <c r="H503" i="6"/>
  <c r="V503" i="6" s="1"/>
  <c r="F504" i="6"/>
  <c r="G504" i="6"/>
  <c r="H504" i="6"/>
  <c r="V504" i="6" s="1"/>
  <c r="F505" i="6"/>
  <c r="G505" i="6"/>
  <c r="H505" i="6"/>
  <c r="V505" i="6" s="1"/>
  <c r="F506" i="6"/>
  <c r="G506" i="6"/>
  <c r="H506" i="6"/>
  <c r="V506" i="6" s="1"/>
  <c r="F507" i="6"/>
  <c r="G507" i="6"/>
  <c r="H507" i="6"/>
  <c r="V507" i="6" s="1"/>
  <c r="F508" i="6"/>
  <c r="G508" i="6"/>
  <c r="H508" i="6"/>
  <c r="V508" i="6" s="1"/>
  <c r="F509" i="6"/>
  <c r="G509" i="6"/>
  <c r="H509" i="6"/>
  <c r="V509" i="6" s="1"/>
  <c r="F510" i="6"/>
  <c r="G510" i="6"/>
  <c r="H510" i="6"/>
  <c r="V510" i="6" s="1"/>
  <c r="F511" i="6"/>
  <c r="G511" i="6"/>
  <c r="H511" i="6"/>
  <c r="V511" i="6" s="1"/>
  <c r="F512" i="6"/>
  <c r="G512" i="6"/>
  <c r="H512" i="6"/>
  <c r="V512" i="6" s="1"/>
  <c r="F513" i="6"/>
  <c r="G513" i="6"/>
  <c r="H513" i="6"/>
  <c r="V513" i="6" s="1"/>
  <c r="F514" i="6"/>
  <c r="G514" i="6"/>
  <c r="H514" i="6"/>
  <c r="V514" i="6" s="1"/>
  <c r="F515" i="6"/>
  <c r="G515" i="6"/>
  <c r="H515" i="6"/>
  <c r="V515" i="6" s="1"/>
  <c r="F516" i="6"/>
  <c r="G516" i="6"/>
  <c r="H516" i="6"/>
  <c r="V516" i="6" s="1"/>
  <c r="F517" i="6"/>
  <c r="G517" i="6"/>
  <c r="H517" i="6"/>
  <c r="V517" i="6" s="1"/>
  <c r="F518" i="6"/>
  <c r="G518" i="6"/>
  <c r="H518" i="6"/>
  <c r="V518" i="6" s="1"/>
  <c r="F519" i="6"/>
  <c r="G519" i="6"/>
  <c r="H519" i="6"/>
  <c r="V519" i="6" s="1"/>
  <c r="F520" i="6"/>
  <c r="G520" i="6"/>
  <c r="H520" i="6"/>
  <c r="V520" i="6" s="1"/>
  <c r="F521" i="6"/>
  <c r="G521" i="6"/>
  <c r="H521" i="6"/>
  <c r="V521" i="6" s="1"/>
  <c r="F522" i="6"/>
  <c r="G522" i="6"/>
  <c r="H522" i="6"/>
  <c r="V522" i="6" s="1"/>
  <c r="F523" i="6"/>
  <c r="G523" i="6"/>
  <c r="H523" i="6"/>
  <c r="V523" i="6" s="1"/>
  <c r="F524" i="6"/>
  <c r="G524" i="6"/>
  <c r="H524" i="6"/>
  <c r="V524" i="6" s="1"/>
  <c r="F525" i="6"/>
  <c r="G525" i="6"/>
  <c r="H525" i="6"/>
  <c r="V525" i="6" s="1"/>
  <c r="F526" i="6"/>
  <c r="G526" i="6"/>
  <c r="H526" i="6"/>
  <c r="V526" i="6" s="1"/>
  <c r="F527" i="6"/>
  <c r="G527" i="6"/>
  <c r="H527" i="6"/>
  <c r="V527" i="6" s="1"/>
  <c r="F528" i="6"/>
  <c r="G528" i="6"/>
  <c r="H528" i="6"/>
  <c r="V528" i="6" s="1"/>
  <c r="F529" i="6"/>
  <c r="G529" i="6"/>
  <c r="H529" i="6"/>
  <c r="V529" i="6" s="1"/>
  <c r="F530" i="6"/>
  <c r="G530" i="6"/>
  <c r="H530" i="6"/>
  <c r="V530" i="6" s="1"/>
  <c r="F531" i="6"/>
  <c r="G531" i="6"/>
  <c r="H531" i="6"/>
  <c r="V531" i="6" s="1"/>
  <c r="F532" i="6"/>
  <c r="G532" i="6"/>
  <c r="H532" i="6"/>
  <c r="V532" i="6" s="1"/>
  <c r="F533" i="6"/>
  <c r="G533" i="6"/>
  <c r="H533" i="6"/>
  <c r="V533" i="6" s="1"/>
  <c r="F534" i="6"/>
  <c r="G534" i="6"/>
  <c r="H534" i="6"/>
  <c r="V534" i="6" s="1"/>
  <c r="F535" i="6"/>
  <c r="G535" i="6"/>
  <c r="H535" i="6"/>
  <c r="V535" i="6" s="1"/>
  <c r="F536" i="6"/>
  <c r="G536" i="6"/>
  <c r="H536" i="6"/>
  <c r="V536" i="6" s="1"/>
  <c r="F537" i="6"/>
  <c r="G537" i="6"/>
  <c r="H537" i="6"/>
  <c r="V537" i="6" s="1"/>
  <c r="F538" i="6"/>
  <c r="G538" i="6"/>
  <c r="H538" i="6"/>
  <c r="V538" i="6" s="1"/>
  <c r="F539" i="6"/>
  <c r="G539" i="6"/>
  <c r="H539" i="6"/>
  <c r="V539" i="6" s="1"/>
  <c r="F540" i="6"/>
  <c r="G540" i="6"/>
  <c r="H540" i="6"/>
  <c r="V540" i="6" s="1"/>
  <c r="F541" i="6"/>
  <c r="G541" i="6"/>
  <c r="H541" i="6"/>
  <c r="V541" i="6" s="1"/>
  <c r="F542" i="6"/>
  <c r="G542" i="6"/>
  <c r="H542" i="6"/>
  <c r="V542" i="6" s="1"/>
  <c r="F543" i="6"/>
  <c r="G543" i="6"/>
  <c r="H543" i="6"/>
  <c r="V543" i="6" s="1"/>
  <c r="F544" i="6"/>
  <c r="G544" i="6"/>
  <c r="H544" i="6"/>
  <c r="V544" i="6" s="1"/>
  <c r="F545" i="6"/>
  <c r="G545" i="6"/>
  <c r="H545" i="6"/>
  <c r="V545" i="6" s="1"/>
  <c r="F546" i="6"/>
  <c r="G546" i="6"/>
  <c r="H546" i="6"/>
  <c r="V546" i="6" s="1"/>
  <c r="F547" i="6"/>
  <c r="G547" i="6"/>
  <c r="H547" i="6"/>
  <c r="V547" i="6" s="1"/>
  <c r="F548" i="6"/>
  <c r="G548" i="6"/>
  <c r="H548" i="6"/>
  <c r="V548" i="6" s="1"/>
  <c r="F549" i="6"/>
  <c r="G549" i="6"/>
  <c r="H549" i="6"/>
  <c r="V549" i="6" s="1"/>
  <c r="F550" i="6"/>
  <c r="G550" i="6"/>
  <c r="H550" i="6"/>
  <c r="V550" i="6" s="1"/>
  <c r="F551" i="6"/>
  <c r="G551" i="6"/>
  <c r="H551" i="6"/>
  <c r="V551" i="6" s="1"/>
  <c r="F552" i="6"/>
  <c r="G552" i="6"/>
  <c r="H552" i="6"/>
  <c r="V552" i="6" s="1"/>
  <c r="F553" i="6"/>
  <c r="G553" i="6"/>
  <c r="H553" i="6"/>
  <c r="V553" i="6" s="1"/>
  <c r="F554" i="6"/>
  <c r="G554" i="6"/>
  <c r="H554" i="6"/>
  <c r="V554" i="6" s="1"/>
  <c r="F555" i="6"/>
  <c r="G555" i="6"/>
  <c r="H555" i="6"/>
  <c r="V555" i="6" s="1"/>
  <c r="F556" i="6"/>
  <c r="G556" i="6"/>
  <c r="H556" i="6"/>
  <c r="V556" i="6" s="1"/>
  <c r="F557" i="6"/>
  <c r="G557" i="6"/>
  <c r="H557" i="6"/>
  <c r="V557" i="6" s="1"/>
  <c r="F558" i="6"/>
  <c r="G558" i="6"/>
  <c r="H558" i="6"/>
  <c r="V558" i="6" s="1"/>
  <c r="F559" i="6"/>
  <c r="G559" i="6"/>
  <c r="H559" i="6"/>
  <c r="V559" i="6" s="1"/>
  <c r="F560" i="6"/>
  <c r="G560" i="6"/>
  <c r="H560" i="6"/>
  <c r="V560" i="6" s="1"/>
  <c r="F561" i="6"/>
  <c r="G561" i="6"/>
  <c r="H561" i="6"/>
  <c r="V561" i="6" s="1"/>
  <c r="F562" i="6"/>
  <c r="G562" i="6"/>
  <c r="H562" i="6"/>
  <c r="V562" i="6" s="1"/>
  <c r="F563" i="6"/>
  <c r="G563" i="6"/>
  <c r="H563" i="6"/>
  <c r="V563" i="6" s="1"/>
  <c r="F564" i="6"/>
  <c r="G564" i="6"/>
  <c r="H564" i="6"/>
  <c r="V564" i="6" s="1"/>
  <c r="F565" i="6"/>
  <c r="G565" i="6"/>
  <c r="H565" i="6"/>
  <c r="V565" i="6" s="1"/>
  <c r="F566" i="6"/>
  <c r="G566" i="6"/>
  <c r="H566" i="6"/>
  <c r="V566" i="6" s="1"/>
  <c r="F567" i="6"/>
  <c r="G567" i="6"/>
  <c r="H567" i="6"/>
  <c r="V567" i="6" s="1"/>
  <c r="F568" i="6"/>
  <c r="G568" i="6"/>
  <c r="H568" i="6"/>
  <c r="V568" i="6" s="1"/>
  <c r="F569" i="6"/>
  <c r="G569" i="6"/>
  <c r="H569" i="6"/>
  <c r="V569" i="6" s="1"/>
  <c r="F570" i="6"/>
  <c r="G570" i="6"/>
  <c r="H570" i="6"/>
  <c r="V570" i="6" s="1"/>
  <c r="F571" i="6"/>
  <c r="G571" i="6"/>
  <c r="H571" i="6"/>
  <c r="V571" i="6" s="1"/>
  <c r="F572" i="6"/>
  <c r="G572" i="6"/>
  <c r="H572" i="6"/>
  <c r="V572" i="6" s="1"/>
  <c r="F573" i="6"/>
  <c r="G573" i="6"/>
  <c r="H573" i="6"/>
  <c r="V573" i="6" s="1"/>
  <c r="F574" i="6"/>
  <c r="G574" i="6"/>
  <c r="H574" i="6"/>
  <c r="V574" i="6" s="1"/>
  <c r="F575" i="6"/>
  <c r="G575" i="6"/>
  <c r="H575" i="6"/>
  <c r="V575" i="6" s="1"/>
  <c r="F576" i="6"/>
  <c r="G576" i="6"/>
  <c r="H576" i="6"/>
  <c r="V576" i="6" s="1"/>
  <c r="F577" i="6"/>
  <c r="G577" i="6"/>
  <c r="H577" i="6"/>
  <c r="V577" i="6" s="1"/>
  <c r="F578" i="6"/>
  <c r="G578" i="6"/>
  <c r="H578" i="6"/>
  <c r="V578" i="6" s="1"/>
  <c r="F579" i="6"/>
  <c r="G579" i="6"/>
  <c r="H579" i="6"/>
  <c r="V579" i="6" s="1"/>
  <c r="F580" i="6"/>
  <c r="G580" i="6"/>
  <c r="H580" i="6"/>
  <c r="V580" i="6" s="1"/>
  <c r="F581" i="6"/>
  <c r="G581" i="6"/>
  <c r="H581" i="6"/>
  <c r="V581" i="6" s="1"/>
  <c r="F582" i="6"/>
  <c r="G582" i="6"/>
  <c r="H582" i="6"/>
  <c r="V582" i="6" s="1"/>
  <c r="F583" i="6"/>
  <c r="G583" i="6"/>
  <c r="H583" i="6"/>
  <c r="V583" i="6" s="1"/>
  <c r="F584" i="6"/>
  <c r="G584" i="6"/>
  <c r="H584" i="6"/>
  <c r="V584" i="6" s="1"/>
  <c r="F585" i="6"/>
  <c r="G585" i="6"/>
  <c r="H585" i="6"/>
  <c r="V585" i="6" s="1"/>
  <c r="F586" i="6"/>
  <c r="G586" i="6"/>
  <c r="H586" i="6"/>
  <c r="V586" i="6" s="1"/>
  <c r="F587" i="6"/>
  <c r="G587" i="6"/>
  <c r="H587" i="6"/>
  <c r="V587" i="6" s="1"/>
  <c r="F588" i="6"/>
  <c r="G588" i="6"/>
  <c r="H588" i="6"/>
  <c r="V588" i="6" s="1"/>
  <c r="F589" i="6"/>
  <c r="G589" i="6"/>
  <c r="H589" i="6"/>
  <c r="V589" i="6" s="1"/>
  <c r="F590" i="6"/>
  <c r="G590" i="6"/>
  <c r="H590" i="6"/>
  <c r="V590" i="6" s="1"/>
  <c r="F591" i="6"/>
  <c r="G591" i="6"/>
  <c r="H591" i="6"/>
  <c r="V591" i="6" s="1"/>
  <c r="F592" i="6"/>
  <c r="G592" i="6"/>
  <c r="H592" i="6"/>
  <c r="V592" i="6" s="1"/>
  <c r="F593" i="6"/>
  <c r="G593" i="6"/>
  <c r="H593" i="6"/>
  <c r="V593" i="6" s="1"/>
  <c r="F594" i="6"/>
  <c r="G594" i="6"/>
  <c r="H594" i="6"/>
  <c r="V594" i="6" s="1"/>
  <c r="F595" i="6"/>
  <c r="G595" i="6"/>
  <c r="H595" i="6"/>
  <c r="V595" i="6" s="1"/>
  <c r="F596" i="6"/>
  <c r="G596" i="6"/>
  <c r="H596" i="6"/>
  <c r="V596" i="6" s="1"/>
  <c r="F597" i="6"/>
  <c r="G597" i="6"/>
  <c r="H597" i="6"/>
  <c r="V597" i="6" s="1"/>
  <c r="F598" i="6"/>
  <c r="G598" i="6"/>
  <c r="H598" i="6"/>
  <c r="V598" i="6" s="1"/>
  <c r="F599" i="6"/>
  <c r="G599" i="6"/>
  <c r="H599" i="6"/>
  <c r="V599" i="6" s="1"/>
  <c r="F600" i="6"/>
  <c r="G600" i="6"/>
  <c r="H600" i="6"/>
  <c r="V600" i="6" s="1"/>
  <c r="F601" i="6"/>
  <c r="G601" i="6"/>
  <c r="H601" i="6"/>
  <c r="V601" i="6" s="1"/>
  <c r="F602" i="6"/>
  <c r="G602" i="6"/>
  <c r="H602" i="6"/>
  <c r="V602" i="6" s="1"/>
  <c r="F603" i="6"/>
  <c r="G603" i="6"/>
  <c r="H603" i="6"/>
  <c r="V603" i="6" s="1"/>
  <c r="F604" i="6"/>
  <c r="G604" i="6"/>
  <c r="H604" i="6"/>
  <c r="V604" i="6" s="1"/>
  <c r="F605" i="6"/>
  <c r="G605" i="6"/>
  <c r="H605" i="6"/>
  <c r="V605" i="6" s="1"/>
  <c r="F606" i="6"/>
  <c r="G606" i="6"/>
  <c r="H606" i="6"/>
  <c r="V606" i="6" s="1"/>
  <c r="F607" i="6"/>
  <c r="G607" i="6"/>
  <c r="H607" i="6"/>
  <c r="V607" i="6" s="1"/>
  <c r="F608" i="6"/>
  <c r="G608" i="6"/>
  <c r="H608" i="6"/>
  <c r="V608" i="6" s="1"/>
  <c r="F609" i="6"/>
  <c r="G609" i="6"/>
  <c r="H609" i="6"/>
  <c r="V609" i="6" s="1"/>
  <c r="F610" i="6"/>
  <c r="G610" i="6"/>
  <c r="H610" i="6"/>
  <c r="V610" i="6" s="1"/>
  <c r="F611" i="6"/>
  <c r="G611" i="6"/>
  <c r="H611" i="6"/>
  <c r="V611" i="6" s="1"/>
  <c r="F612" i="6"/>
  <c r="G612" i="6"/>
  <c r="H612" i="6"/>
  <c r="V612" i="6" s="1"/>
  <c r="F613" i="6"/>
  <c r="G613" i="6"/>
  <c r="H613" i="6"/>
  <c r="V613" i="6" s="1"/>
  <c r="F614" i="6"/>
  <c r="G614" i="6"/>
  <c r="H614" i="6"/>
  <c r="V614" i="6" s="1"/>
  <c r="F615" i="6"/>
  <c r="G615" i="6"/>
  <c r="H615" i="6"/>
  <c r="V615" i="6" s="1"/>
  <c r="F616" i="6"/>
  <c r="G616" i="6"/>
  <c r="H616" i="6"/>
  <c r="V616" i="6" s="1"/>
  <c r="F617" i="6"/>
  <c r="G617" i="6"/>
  <c r="H617" i="6"/>
  <c r="V617" i="6" s="1"/>
  <c r="F618" i="6"/>
  <c r="G618" i="6"/>
  <c r="H618" i="6"/>
  <c r="V618" i="6" s="1"/>
  <c r="F619" i="6"/>
  <c r="G619" i="6"/>
  <c r="H619" i="6"/>
  <c r="V619" i="6" s="1"/>
  <c r="F620" i="6"/>
  <c r="G620" i="6"/>
  <c r="H620" i="6"/>
  <c r="V620" i="6" s="1"/>
  <c r="F621" i="6"/>
  <c r="G621" i="6"/>
  <c r="H621" i="6"/>
  <c r="V621" i="6" s="1"/>
  <c r="F622" i="6"/>
  <c r="G622" i="6"/>
  <c r="H622" i="6"/>
  <c r="V622" i="6" s="1"/>
  <c r="F623" i="6"/>
  <c r="G623" i="6"/>
  <c r="H623" i="6"/>
  <c r="V623" i="6" s="1"/>
  <c r="F624" i="6"/>
  <c r="G624" i="6"/>
  <c r="H624" i="6"/>
  <c r="V624" i="6" s="1"/>
  <c r="F625" i="6"/>
  <c r="G625" i="6"/>
  <c r="H625" i="6"/>
  <c r="V625" i="6" s="1"/>
  <c r="F626" i="6"/>
  <c r="G626" i="6"/>
  <c r="H626" i="6"/>
  <c r="V626" i="6" s="1"/>
  <c r="F627" i="6"/>
  <c r="G627" i="6"/>
  <c r="H627" i="6"/>
  <c r="V627" i="6" s="1"/>
  <c r="F628" i="6"/>
  <c r="G628" i="6"/>
  <c r="H628" i="6"/>
  <c r="V628" i="6" s="1"/>
  <c r="F629" i="6"/>
  <c r="G629" i="6"/>
  <c r="H629" i="6"/>
  <c r="V629" i="6" s="1"/>
  <c r="F630" i="6"/>
  <c r="G630" i="6"/>
  <c r="H630" i="6"/>
  <c r="V630" i="6" s="1"/>
  <c r="F631" i="6"/>
  <c r="G631" i="6"/>
  <c r="H631" i="6"/>
  <c r="V631" i="6" s="1"/>
  <c r="F632" i="6"/>
  <c r="G632" i="6"/>
  <c r="H632" i="6"/>
  <c r="V632" i="6" s="1"/>
  <c r="F633" i="6"/>
  <c r="G633" i="6"/>
  <c r="H633" i="6"/>
  <c r="V633" i="6" s="1"/>
  <c r="F634" i="6"/>
  <c r="G634" i="6"/>
  <c r="H634" i="6"/>
  <c r="V634" i="6" s="1"/>
  <c r="F635" i="6"/>
  <c r="G635" i="6"/>
  <c r="H635" i="6"/>
  <c r="V635" i="6" s="1"/>
  <c r="F636" i="6"/>
  <c r="G636" i="6"/>
  <c r="H636" i="6"/>
  <c r="V636" i="6" s="1"/>
  <c r="F637" i="6"/>
  <c r="G637" i="6"/>
  <c r="H637" i="6"/>
  <c r="V637" i="6" s="1"/>
  <c r="F638" i="6"/>
  <c r="G638" i="6"/>
  <c r="H638" i="6"/>
  <c r="V638" i="6" s="1"/>
  <c r="F639" i="6"/>
  <c r="G639" i="6"/>
  <c r="H639" i="6"/>
  <c r="V639" i="6" s="1"/>
  <c r="F640" i="6"/>
  <c r="G640" i="6"/>
  <c r="H640" i="6"/>
  <c r="V640" i="6" s="1"/>
  <c r="F641" i="6"/>
  <c r="G641" i="6"/>
  <c r="H641" i="6"/>
  <c r="V641" i="6" s="1"/>
  <c r="F642" i="6"/>
  <c r="G642" i="6"/>
  <c r="H642" i="6"/>
  <c r="V642" i="6" s="1"/>
  <c r="F643" i="6"/>
  <c r="G643" i="6"/>
  <c r="H643" i="6"/>
  <c r="V643" i="6" s="1"/>
  <c r="F644" i="6"/>
  <c r="G644" i="6"/>
  <c r="H644" i="6"/>
  <c r="V644" i="6" s="1"/>
  <c r="F645" i="6"/>
  <c r="G645" i="6"/>
  <c r="H645" i="6"/>
  <c r="V645" i="6" s="1"/>
  <c r="F646" i="6"/>
  <c r="G646" i="6"/>
  <c r="H646" i="6"/>
  <c r="V646" i="6" s="1"/>
  <c r="F647" i="6"/>
  <c r="G647" i="6"/>
  <c r="H647" i="6"/>
  <c r="V647" i="6" s="1"/>
  <c r="F648" i="6"/>
  <c r="G648" i="6"/>
  <c r="H648" i="6"/>
  <c r="V648" i="6" s="1"/>
  <c r="F649" i="6"/>
  <c r="G649" i="6"/>
  <c r="H649" i="6"/>
  <c r="V649" i="6" s="1"/>
  <c r="F650" i="6"/>
  <c r="G650" i="6"/>
  <c r="H650" i="6"/>
  <c r="V650" i="6" s="1"/>
  <c r="F651" i="6"/>
  <c r="G651" i="6"/>
  <c r="H651" i="6"/>
  <c r="V651" i="6" s="1"/>
  <c r="F652" i="6"/>
  <c r="G652" i="6"/>
  <c r="H652" i="6"/>
  <c r="V652" i="6" s="1"/>
  <c r="F653" i="6"/>
  <c r="G653" i="6"/>
  <c r="H653" i="6"/>
  <c r="V653" i="6" s="1"/>
  <c r="F654" i="6"/>
  <c r="G654" i="6"/>
  <c r="H654" i="6"/>
  <c r="V654" i="6" s="1"/>
  <c r="F655" i="6"/>
  <c r="G655" i="6"/>
  <c r="H655" i="6"/>
  <c r="V655" i="6" s="1"/>
  <c r="F656" i="6"/>
  <c r="G656" i="6"/>
  <c r="H656" i="6"/>
  <c r="V656" i="6" s="1"/>
  <c r="F657" i="6"/>
  <c r="G657" i="6"/>
  <c r="H657" i="6"/>
  <c r="V657" i="6" s="1"/>
  <c r="F658" i="6"/>
  <c r="G658" i="6"/>
  <c r="H658" i="6"/>
  <c r="V658" i="6" s="1"/>
  <c r="F659" i="6"/>
  <c r="G659" i="6"/>
  <c r="H659" i="6"/>
  <c r="V659" i="6" s="1"/>
  <c r="F660" i="6"/>
  <c r="G660" i="6"/>
  <c r="H660" i="6"/>
  <c r="V660" i="6" s="1"/>
  <c r="F661" i="6"/>
  <c r="G661" i="6"/>
  <c r="H661" i="6"/>
  <c r="V661" i="6" s="1"/>
  <c r="F662" i="6"/>
  <c r="G662" i="6"/>
  <c r="H662" i="6"/>
  <c r="V662" i="6" s="1"/>
  <c r="F663" i="6"/>
  <c r="G663" i="6"/>
  <c r="H663" i="6"/>
  <c r="V663" i="6" s="1"/>
  <c r="F664" i="6"/>
  <c r="G664" i="6"/>
  <c r="H664" i="6"/>
  <c r="V664" i="6" s="1"/>
  <c r="F665" i="6"/>
  <c r="G665" i="6"/>
  <c r="H665" i="6"/>
  <c r="V665" i="6" s="1"/>
  <c r="F666" i="6"/>
  <c r="G666" i="6"/>
  <c r="H666" i="6"/>
  <c r="V666" i="6" s="1"/>
  <c r="F667" i="6"/>
  <c r="G667" i="6"/>
  <c r="H667" i="6"/>
  <c r="V667" i="6" s="1"/>
  <c r="F668" i="6"/>
  <c r="G668" i="6"/>
  <c r="H668" i="6"/>
  <c r="V668" i="6" s="1"/>
  <c r="F669" i="6"/>
  <c r="G669" i="6"/>
  <c r="H669" i="6"/>
  <c r="V669" i="6" s="1"/>
  <c r="F670" i="6"/>
  <c r="G670" i="6"/>
  <c r="H670" i="6"/>
  <c r="V670" i="6" s="1"/>
  <c r="F671" i="6"/>
  <c r="G671" i="6"/>
  <c r="H671" i="6"/>
  <c r="V671" i="6" s="1"/>
  <c r="F672" i="6"/>
  <c r="G672" i="6"/>
  <c r="H672" i="6"/>
  <c r="V672" i="6" s="1"/>
  <c r="F673" i="6"/>
  <c r="G673" i="6"/>
  <c r="H673" i="6"/>
  <c r="V673" i="6" s="1"/>
  <c r="F674" i="6"/>
  <c r="G674" i="6"/>
  <c r="H674" i="6"/>
  <c r="V674" i="6" s="1"/>
  <c r="F675" i="6"/>
  <c r="G675" i="6"/>
  <c r="H675" i="6"/>
  <c r="V675" i="6" s="1"/>
  <c r="F676" i="6"/>
  <c r="G676" i="6"/>
  <c r="H676" i="6"/>
  <c r="V676" i="6" s="1"/>
  <c r="F677" i="6"/>
  <c r="G677" i="6"/>
  <c r="H677" i="6"/>
  <c r="V677" i="6" s="1"/>
  <c r="F678" i="6"/>
  <c r="G678" i="6"/>
  <c r="H678" i="6"/>
  <c r="V678" i="6" s="1"/>
  <c r="F679" i="6"/>
  <c r="G679" i="6"/>
  <c r="H679" i="6"/>
  <c r="V679" i="6" s="1"/>
  <c r="F680" i="6"/>
  <c r="G680" i="6"/>
  <c r="H680" i="6"/>
  <c r="V680" i="6" s="1"/>
  <c r="F681" i="6"/>
  <c r="G681" i="6"/>
  <c r="H681" i="6"/>
  <c r="V681" i="6" s="1"/>
  <c r="F682" i="6"/>
  <c r="G682" i="6"/>
  <c r="H682" i="6"/>
  <c r="V682" i="6" s="1"/>
  <c r="F683" i="6"/>
  <c r="G683" i="6"/>
  <c r="H683" i="6"/>
  <c r="V683" i="6" s="1"/>
  <c r="F684" i="6"/>
  <c r="G684" i="6"/>
  <c r="H684" i="6"/>
  <c r="V684" i="6" s="1"/>
  <c r="F685" i="6"/>
  <c r="G685" i="6"/>
  <c r="H685" i="6"/>
  <c r="V685" i="6" s="1"/>
  <c r="F686" i="6"/>
  <c r="G686" i="6"/>
  <c r="H686" i="6"/>
  <c r="V686" i="6" s="1"/>
  <c r="F687" i="6"/>
  <c r="G687" i="6"/>
  <c r="H687" i="6"/>
  <c r="V687" i="6" s="1"/>
  <c r="F688" i="6"/>
  <c r="G688" i="6"/>
  <c r="H688" i="6"/>
  <c r="V688" i="6" s="1"/>
  <c r="F689" i="6"/>
  <c r="G689" i="6"/>
  <c r="H689" i="6"/>
  <c r="V689" i="6" s="1"/>
  <c r="F690" i="6"/>
  <c r="G690" i="6"/>
  <c r="H690" i="6"/>
  <c r="V690" i="6" s="1"/>
  <c r="F691" i="6"/>
  <c r="G691" i="6"/>
  <c r="H691" i="6"/>
  <c r="V691" i="6" s="1"/>
  <c r="F692" i="6"/>
  <c r="G692" i="6"/>
  <c r="H692" i="6"/>
  <c r="V692" i="6" s="1"/>
  <c r="F693" i="6"/>
  <c r="G693" i="6"/>
  <c r="H693" i="6"/>
  <c r="V693" i="6" s="1"/>
  <c r="F694" i="6"/>
  <c r="G694" i="6"/>
  <c r="H694" i="6"/>
  <c r="V694" i="6" s="1"/>
  <c r="F695" i="6"/>
  <c r="G695" i="6"/>
  <c r="H695" i="6"/>
  <c r="V695" i="6" s="1"/>
  <c r="F696" i="6"/>
  <c r="G696" i="6"/>
  <c r="H696" i="6"/>
  <c r="V696" i="6" s="1"/>
  <c r="F697" i="6"/>
  <c r="G697" i="6"/>
  <c r="H697" i="6"/>
  <c r="V697" i="6" s="1"/>
  <c r="F698" i="6"/>
  <c r="G698" i="6"/>
  <c r="H698" i="6"/>
  <c r="V698" i="6" s="1"/>
  <c r="F699" i="6"/>
  <c r="G699" i="6"/>
  <c r="H699" i="6"/>
  <c r="V699" i="6" s="1"/>
  <c r="F700" i="6"/>
  <c r="G700" i="6"/>
  <c r="H700" i="6"/>
  <c r="V700" i="6" s="1"/>
  <c r="F701" i="6"/>
  <c r="G701" i="6"/>
  <c r="H701" i="6"/>
  <c r="V701" i="6" s="1"/>
  <c r="F702" i="6"/>
  <c r="G702" i="6"/>
  <c r="H702" i="6"/>
  <c r="V702" i="6" s="1"/>
  <c r="F703" i="6"/>
  <c r="G703" i="6"/>
  <c r="H703" i="6"/>
  <c r="V703" i="6" s="1"/>
  <c r="F704" i="6"/>
  <c r="G704" i="6"/>
  <c r="H704" i="6"/>
  <c r="V704" i="6" s="1"/>
  <c r="F705" i="6"/>
  <c r="G705" i="6"/>
  <c r="H705" i="6"/>
  <c r="V705" i="6" s="1"/>
  <c r="F706" i="6"/>
  <c r="G706" i="6"/>
  <c r="H706" i="6"/>
  <c r="V706" i="6" s="1"/>
  <c r="F707" i="6"/>
  <c r="G707" i="6"/>
  <c r="H707" i="6"/>
  <c r="V707" i="6" s="1"/>
  <c r="F708" i="6"/>
  <c r="G708" i="6"/>
  <c r="H708" i="6"/>
  <c r="V708" i="6" s="1"/>
  <c r="F709" i="6"/>
  <c r="G709" i="6"/>
  <c r="H709" i="6"/>
  <c r="V709" i="6" s="1"/>
  <c r="F710" i="6"/>
  <c r="G710" i="6"/>
  <c r="H710" i="6"/>
  <c r="V710" i="6" s="1"/>
  <c r="F711" i="6"/>
  <c r="G711" i="6"/>
  <c r="H711" i="6"/>
  <c r="V711" i="6" s="1"/>
  <c r="F712" i="6"/>
  <c r="G712" i="6"/>
  <c r="H712" i="6"/>
  <c r="V712" i="6" s="1"/>
  <c r="F713" i="6"/>
  <c r="G713" i="6"/>
  <c r="H713" i="6"/>
  <c r="V713" i="6" s="1"/>
  <c r="F714" i="6"/>
  <c r="G714" i="6"/>
  <c r="H714" i="6"/>
  <c r="V714" i="6" s="1"/>
  <c r="F715" i="6"/>
  <c r="G715" i="6"/>
  <c r="H715" i="6"/>
  <c r="V715" i="6" s="1"/>
  <c r="F716" i="6"/>
  <c r="G716" i="6"/>
  <c r="H716" i="6"/>
  <c r="V716" i="6" s="1"/>
  <c r="F717" i="6"/>
  <c r="G717" i="6"/>
  <c r="H717" i="6"/>
  <c r="V717" i="6" s="1"/>
  <c r="F718" i="6"/>
  <c r="G718" i="6"/>
  <c r="H718" i="6"/>
  <c r="V718" i="6" s="1"/>
  <c r="F719" i="6"/>
  <c r="G719" i="6"/>
  <c r="H719" i="6"/>
  <c r="V719" i="6" s="1"/>
  <c r="F720" i="6"/>
  <c r="G720" i="6"/>
  <c r="H720" i="6"/>
  <c r="V720" i="6" s="1"/>
  <c r="F721" i="6"/>
  <c r="G721" i="6"/>
  <c r="H721" i="6"/>
  <c r="V721" i="6" s="1"/>
  <c r="F722" i="6"/>
  <c r="G722" i="6"/>
  <c r="H722" i="6"/>
  <c r="V722" i="6" s="1"/>
  <c r="F723" i="6"/>
  <c r="G723" i="6"/>
  <c r="H723" i="6"/>
  <c r="V723" i="6" s="1"/>
  <c r="F724" i="6"/>
  <c r="G724" i="6"/>
  <c r="H724" i="6"/>
  <c r="V724" i="6" s="1"/>
  <c r="F725" i="6"/>
  <c r="G725" i="6"/>
  <c r="H725" i="6"/>
  <c r="V725" i="6" s="1"/>
  <c r="F726" i="6"/>
  <c r="G726" i="6"/>
  <c r="H726" i="6"/>
  <c r="V726" i="6" s="1"/>
  <c r="F727" i="6"/>
  <c r="G727" i="6"/>
  <c r="H727" i="6"/>
  <c r="V727" i="6" s="1"/>
  <c r="F728" i="6"/>
  <c r="G728" i="6"/>
  <c r="H728" i="6"/>
  <c r="V728" i="6" s="1"/>
  <c r="F729" i="6"/>
  <c r="G729" i="6"/>
  <c r="H729" i="6"/>
  <c r="V729" i="6" s="1"/>
  <c r="F730" i="6"/>
  <c r="G730" i="6"/>
  <c r="H730" i="6"/>
  <c r="V730" i="6" s="1"/>
  <c r="F731" i="6"/>
  <c r="G731" i="6"/>
  <c r="H731" i="6"/>
  <c r="V731" i="6" s="1"/>
  <c r="F732" i="6"/>
  <c r="G732" i="6"/>
  <c r="H732" i="6"/>
  <c r="V732" i="6" s="1"/>
  <c r="F733" i="6"/>
  <c r="G733" i="6"/>
  <c r="H733" i="6"/>
  <c r="V733" i="6" s="1"/>
  <c r="F734" i="6"/>
  <c r="G734" i="6"/>
  <c r="H734" i="6"/>
  <c r="V734" i="6" s="1"/>
  <c r="F735" i="6"/>
  <c r="G735" i="6"/>
  <c r="H735" i="6"/>
  <c r="V735" i="6" s="1"/>
  <c r="F736" i="6"/>
  <c r="G736" i="6"/>
  <c r="H736" i="6"/>
  <c r="V736" i="6" s="1"/>
  <c r="F737" i="6"/>
  <c r="G737" i="6"/>
  <c r="H737" i="6"/>
  <c r="V737" i="6" s="1"/>
  <c r="F738" i="6"/>
  <c r="G738" i="6"/>
  <c r="H738" i="6"/>
  <c r="V738" i="6" s="1"/>
  <c r="F739" i="6"/>
  <c r="G739" i="6"/>
  <c r="H739" i="6"/>
  <c r="V739" i="6" s="1"/>
  <c r="F740" i="6"/>
  <c r="G740" i="6"/>
  <c r="H740" i="6"/>
  <c r="V740" i="6" s="1"/>
  <c r="F741" i="6"/>
  <c r="G741" i="6"/>
  <c r="H741" i="6"/>
  <c r="V741" i="6" s="1"/>
  <c r="F742" i="6"/>
  <c r="G742" i="6"/>
  <c r="H742" i="6"/>
  <c r="V742" i="6" s="1"/>
  <c r="F743" i="6"/>
  <c r="G743" i="6"/>
  <c r="H743" i="6"/>
  <c r="V743" i="6" s="1"/>
  <c r="F744" i="6"/>
  <c r="G744" i="6"/>
  <c r="H744" i="6"/>
  <c r="V744" i="6" s="1"/>
  <c r="F745" i="6"/>
  <c r="G745" i="6"/>
  <c r="H745" i="6"/>
  <c r="V745" i="6" s="1"/>
  <c r="F746" i="6"/>
  <c r="G746" i="6"/>
  <c r="H746" i="6"/>
  <c r="V746" i="6" s="1"/>
  <c r="F747" i="6"/>
  <c r="G747" i="6"/>
  <c r="H747" i="6"/>
  <c r="V747" i="6" s="1"/>
  <c r="F748" i="6"/>
  <c r="G748" i="6"/>
  <c r="H748" i="6"/>
  <c r="V748" i="6" s="1"/>
  <c r="F749" i="6"/>
  <c r="G749" i="6"/>
  <c r="H749" i="6"/>
  <c r="V749" i="6" s="1"/>
  <c r="F750" i="6"/>
  <c r="G750" i="6"/>
  <c r="H750" i="6"/>
  <c r="V750" i="6" s="1"/>
  <c r="F751" i="6"/>
  <c r="G751" i="6"/>
  <c r="H751" i="6"/>
  <c r="V751" i="6" s="1"/>
  <c r="F752" i="6"/>
  <c r="G752" i="6"/>
  <c r="H752" i="6"/>
  <c r="V752" i="6" s="1"/>
  <c r="F753" i="6"/>
  <c r="G753" i="6"/>
  <c r="H753" i="6"/>
  <c r="V753" i="6" s="1"/>
  <c r="F754" i="6"/>
  <c r="G754" i="6"/>
  <c r="H754" i="6"/>
  <c r="V754" i="6" s="1"/>
  <c r="F755" i="6"/>
  <c r="G755" i="6"/>
  <c r="H755" i="6"/>
  <c r="V755" i="6" s="1"/>
  <c r="F756" i="6"/>
  <c r="G756" i="6"/>
  <c r="H756" i="6"/>
  <c r="V756" i="6" s="1"/>
  <c r="F757" i="6"/>
  <c r="G757" i="6"/>
  <c r="H757" i="6"/>
  <c r="V757" i="6" s="1"/>
  <c r="F758" i="6"/>
  <c r="G758" i="6"/>
  <c r="H758" i="6"/>
  <c r="V758" i="6" s="1"/>
  <c r="F759" i="6"/>
  <c r="G759" i="6"/>
  <c r="H759" i="6"/>
  <c r="V759" i="6" s="1"/>
  <c r="F760" i="6"/>
  <c r="G760" i="6"/>
  <c r="H760" i="6"/>
  <c r="V760" i="6" s="1"/>
  <c r="F761" i="6"/>
  <c r="G761" i="6"/>
  <c r="H761" i="6"/>
  <c r="V761" i="6" s="1"/>
  <c r="F762" i="6"/>
  <c r="G762" i="6"/>
  <c r="H762" i="6"/>
  <c r="V762" i="6" s="1"/>
  <c r="F763" i="6"/>
  <c r="G763" i="6"/>
  <c r="H763" i="6"/>
  <c r="V763" i="6" s="1"/>
  <c r="F764" i="6"/>
  <c r="G764" i="6"/>
  <c r="H764" i="6"/>
  <c r="V764" i="6" s="1"/>
  <c r="F765" i="6"/>
  <c r="G765" i="6"/>
  <c r="H765" i="6"/>
  <c r="V765" i="6" s="1"/>
  <c r="F766" i="6"/>
  <c r="G766" i="6"/>
  <c r="H766" i="6"/>
  <c r="V766" i="6" s="1"/>
  <c r="F767" i="6"/>
  <c r="G767" i="6"/>
  <c r="H767" i="6"/>
  <c r="V767" i="6" s="1"/>
  <c r="F768" i="6"/>
  <c r="G768" i="6"/>
  <c r="H768" i="6"/>
  <c r="V768" i="6" s="1"/>
  <c r="F769" i="6"/>
  <c r="G769" i="6"/>
  <c r="H769" i="6"/>
  <c r="V769" i="6" s="1"/>
  <c r="F770" i="6"/>
  <c r="G770" i="6"/>
  <c r="H770" i="6"/>
  <c r="V770" i="6" s="1"/>
  <c r="F771" i="6"/>
  <c r="G771" i="6"/>
  <c r="H771" i="6"/>
  <c r="V771" i="6" s="1"/>
  <c r="F772" i="6"/>
  <c r="G772" i="6"/>
  <c r="H772" i="6"/>
  <c r="V772" i="6" s="1"/>
  <c r="F773" i="6"/>
  <c r="G773" i="6"/>
  <c r="H773" i="6"/>
  <c r="V773" i="6" s="1"/>
  <c r="F774" i="6"/>
  <c r="G774" i="6"/>
  <c r="H774" i="6"/>
  <c r="V774" i="6" s="1"/>
  <c r="F775" i="6"/>
  <c r="G775" i="6"/>
  <c r="H775" i="6"/>
  <c r="V775" i="6" s="1"/>
  <c r="F776" i="6"/>
  <c r="G776" i="6"/>
  <c r="H776" i="6"/>
  <c r="V776" i="6" s="1"/>
  <c r="F777" i="6"/>
  <c r="G777" i="6"/>
  <c r="H777" i="6"/>
  <c r="V777" i="6" s="1"/>
  <c r="F778" i="6"/>
  <c r="G778" i="6"/>
  <c r="H778" i="6"/>
  <c r="V778" i="6" s="1"/>
  <c r="F779" i="6"/>
  <c r="G779" i="6"/>
  <c r="H779" i="6"/>
  <c r="V779" i="6" s="1"/>
  <c r="F780" i="6"/>
  <c r="G780" i="6"/>
  <c r="H780" i="6"/>
  <c r="V780" i="6" s="1"/>
  <c r="F781" i="6"/>
  <c r="G781" i="6"/>
  <c r="H781" i="6"/>
  <c r="V781" i="6" s="1"/>
  <c r="F782" i="6"/>
  <c r="G782" i="6"/>
  <c r="H782" i="6"/>
  <c r="V782" i="6" s="1"/>
  <c r="F783" i="6"/>
  <c r="G783" i="6"/>
  <c r="H783" i="6"/>
  <c r="V783" i="6" s="1"/>
  <c r="F784" i="6"/>
  <c r="G784" i="6"/>
  <c r="H784" i="6"/>
  <c r="V784" i="6" s="1"/>
  <c r="F785" i="6"/>
  <c r="G785" i="6"/>
  <c r="H785" i="6"/>
  <c r="V785" i="6" s="1"/>
  <c r="F786" i="6"/>
  <c r="G786" i="6"/>
  <c r="H786" i="6"/>
  <c r="V786" i="6" s="1"/>
  <c r="F787" i="6"/>
  <c r="G787" i="6"/>
  <c r="H787" i="6"/>
  <c r="V787" i="6" s="1"/>
  <c r="F788" i="6"/>
  <c r="G788" i="6"/>
  <c r="H788" i="6"/>
  <c r="V788" i="6" s="1"/>
  <c r="F789" i="6"/>
  <c r="G789" i="6"/>
  <c r="H789" i="6"/>
  <c r="V789" i="6" s="1"/>
  <c r="F790" i="6"/>
  <c r="G790" i="6"/>
  <c r="H790" i="6"/>
  <c r="V790" i="6" s="1"/>
  <c r="F791" i="6"/>
  <c r="G791" i="6"/>
  <c r="H791" i="6"/>
  <c r="V791" i="6" s="1"/>
  <c r="F792" i="6"/>
  <c r="G792" i="6"/>
  <c r="H792" i="6"/>
  <c r="V792" i="6" s="1"/>
  <c r="F793" i="6"/>
  <c r="G793" i="6"/>
  <c r="H793" i="6"/>
  <c r="V793" i="6" s="1"/>
  <c r="F794" i="6"/>
  <c r="G794" i="6"/>
  <c r="H794" i="6"/>
  <c r="V794" i="6" s="1"/>
  <c r="F795" i="6"/>
  <c r="G795" i="6"/>
  <c r="H795" i="6"/>
  <c r="V795" i="6" s="1"/>
  <c r="F796" i="6"/>
  <c r="G796" i="6"/>
  <c r="H796" i="6"/>
  <c r="V796" i="6" s="1"/>
  <c r="F797" i="6"/>
  <c r="G797" i="6"/>
  <c r="H797" i="6"/>
  <c r="V797" i="6" s="1"/>
  <c r="F798" i="6"/>
  <c r="G798" i="6"/>
  <c r="H798" i="6"/>
  <c r="V798" i="6" s="1"/>
  <c r="F799" i="6"/>
  <c r="G799" i="6"/>
  <c r="H799" i="6"/>
  <c r="V799" i="6" s="1"/>
  <c r="F800" i="6"/>
  <c r="G800" i="6"/>
  <c r="H800" i="6"/>
  <c r="V800" i="6" s="1"/>
  <c r="F801" i="6"/>
  <c r="G801" i="6"/>
  <c r="H801" i="6"/>
  <c r="V801" i="6" s="1"/>
  <c r="F802" i="6"/>
  <c r="G802" i="6"/>
  <c r="H802" i="6"/>
  <c r="V802" i="6" s="1"/>
  <c r="F803" i="6"/>
  <c r="G803" i="6"/>
  <c r="H803" i="6"/>
  <c r="V803" i="6" s="1"/>
  <c r="F804" i="6"/>
  <c r="G804" i="6"/>
  <c r="H804" i="6"/>
  <c r="V804" i="6" s="1"/>
  <c r="F805" i="6"/>
  <c r="G805" i="6"/>
  <c r="H805" i="6"/>
  <c r="V805" i="6" s="1"/>
  <c r="F806" i="6"/>
  <c r="G806" i="6"/>
  <c r="H806" i="6"/>
  <c r="V806" i="6" s="1"/>
  <c r="F807" i="6"/>
  <c r="G807" i="6"/>
  <c r="H807" i="6"/>
  <c r="V807" i="6" s="1"/>
  <c r="F808" i="6"/>
  <c r="G808" i="6"/>
  <c r="H808" i="6"/>
  <c r="V808" i="6" s="1"/>
  <c r="F809" i="6"/>
  <c r="G809" i="6"/>
  <c r="H809" i="6"/>
  <c r="V809" i="6" s="1"/>
  <c r="F810" i="6"/>
  <c r="G810" i="6"/>
  <c r="H810" i="6"/>
  <c r="V810" i="6" s="1"/>
  <c r="F811" i="6"/>
  <c r="G811" i="6"/>
  <c r="H811" i="6"/>
  <c r="V811" i="6" s="1"/>
  <c r="F812" i="6"/>
  <c r="G812" i="6"/>
  <c r="H812" i="6"/>
  <c r="V812" i="6" s="1"/>
  <c r="F813" i="6"/>
  <c r="G813" i="6"/>
  <c r="H813" i="6"/>
  <c r="V813" i="6" s="1"/>
  <c r="F814" i="6"/>
  <c r="G814" i="6"/>
  <c r="H814" i="6"/>
  <c r="V814" i="6" s="1"/>
  <c r="F815" i="6"/>
  <c r="G815" i="6"/>
  <c r="H815" i="6"/>
  <c r="V815" i="6" s="1"/>
  <c r="F816" i="6"/>
  <c r="G816" i="6"/>
  <c r="H816" i="6"/>
  <c r="V816" i="6" s="1"/>
  <c r="F817" i="6"/>
  <c r="G817" i="6"/>
  <c r="H817" i="6"/>
  <c r="V817" i="6" s="1"/>
  <c r="F818" i="6"/>
  <c r="G818" i="6"/>
  <c r="H818" i="6"/>
  <c r="V818" i="6" s="1"/>
  <c r="F819" i="6"/>
  <c r="G819" i="6"/>
  <c r="H819" i="6"/>
  <c r="V819" i="6" s="1"/>
  <c r="F820" i="6"/>
  <c r="G820" i="6"/>
  <c r="H820" i="6"/>
  <c r="V820" i="6" s="1"/>
  <c r="F821" i="6"/>
  <c r="G821" i="6"/>
  <c r="H821" i="6"/>
  <c r="V821" i="6" s="1"/>
  <c r="F822" i="6"/>
  <c r="G822" i="6"/>
  <c r="H822" i="6"/>
  <c r="V822" i="6" s="1"/>
  <c r="F823" i="6"/>
  <c r="G823" i="6"/>
  <c r="H823" i="6"/>
  <c r="V823" i="6" s="1"/>
  <c r="F824" i="6"/>
  <c r="G824" i="6"/>
  <c r="H824" i="6"/>
  <c r="V824" i="6" s="1"/>
  <c r="F825" i="6"/>
  <c r="G825" i="6"/>
  <c r="H825" i="6"/>
  <c r="V825" i="6" s="1"/>
  <c r="F826" i="6"/>
  <c r="G826" i="6"/>
  <c r="H826" i="6"/>
  <c r="V826" i="6" s="1"/>
  <c r="F827" i="6"/>
  <c r="G827" i="6"/>
  <c r="H827" i="6"/>
  <c r="V827" i="6" s="1"/>
  <c r="F828" i="6"/>
  <c r="G828" i="6"/>
  <c r="H828" i="6"/>
  <c r="V828" i="6" s="1"/>
  <c r="F829" i="6"/>
  <c r="G829" i="6"/>
  <c r="H829" i="6"/>
  <c r="V829" i="6" s="1"/>
  <c r="F830" i="6"/>
  <c r="G830" i="6"/>
  <c r="H830" i="6"/>
  <c r="V830" i="6" s="1"/>
  <c r="F831" i="6"/>
  <c r="G831" i="6"/>
  <c r="H831" i="6"/>
  <c r="V831" i="6" s="1"/>
  <c r="F832" i="6"/>
  <c r="G832" i="6"/>
  <c r="H832" i="6"/>
  <c r="V832" i="6" s="1"/>
  <c r="F833" i="6"/>
  <c r="G833" i="6"/>
  <c r="H833" i="6"/>
  <c r="V833" i="6" s="1"/>
  <c r="F834" i="6"/>
  <c r="G834" i="6"/>
  <c r="H834" i="6"/>
  <c r="V834" i="6" s="1"/>
  <c r="F835" i="6"/>
  <c r="G835" i="6"/>
  <c r="H835" i="6"/>
  <c r="V835" i="6" s="1"/>
  <c r="F836" i="6"/>
  <c r="G836" i="6"/>
  <c r="H836" i="6"/>
  <c r="V836" i="6" s="1"/>
  <c r="F837" i="6"/>
  <c r="G837" i="6"/>
  <c r="H837" i="6"/>
  <c r="V837" i="6" s="1"/>
  <c r="F838" i="6"/>
  <c r="G838" i="6"/>
  <c r="H838" i="6"/>
  <c r="V838" i="6" s="1"/>
  <c r="F839" i="6"/>
  <c r="G839" i="6"/>
  <c r="H839" i="6"/>
  <c r="V839" i="6" s="1"/>
  <c r="F840" i="6"/>
  <c r="G840" i="6"/>
  <c r="H840" i="6"/>
  <c r="V840" i="6" s="1"/>
  <c r="F841" i="6"/>
  <c r="G841" i="6"/>
  <c r="H841" i="6"/>
  <c r="V841" i="6" s="1"/>
  <c r="F842" i="6"/>
  <c r="G842" i="6"/>
  <c r="H842" i="6"/>
  <c r="V842" i="6" s="1"/>
  <c r="F843" i="6"/>
  <c r="G843" i="6"/>
  <c r="H843" i="6"/>
  <c r="V843" i="6" s="1"/>
  <c r="F844" i="6"/>
  <c r="G844" i="6"/>
  <c r="H844" i="6"/>
  <c r="V844" i="6" s="1"/>
  <c r="F845" i="6"/>
  <c r="G845" i="6"/>
  <c r="H845" i="6"/>
  <c r="V845" i="6" s="1"/>
  <c r="F846" i="6"/>
  <c r="G846" i="6"/>
  <c r="H846" i="6"/>
  <c r="V846" i="6" s="1"/>
  <c r="F847" i="6"/>
  <c r="G847" i="6"/>
  <c r="H847" i="6"/>
  <c r="V847" i="6" s="1"/>
  <c r="F848" i="6"/>
  <c r="G848" i="6"/>
  <c r="H848" i="6"/>
  <c r="V848" i="6" s="1"/>
  <c r="F849" i="6"/>
  <c r="G849" i="6"/>
  <c r="H849" i="6"/>
  <c r="V849" i="6" s="1"/>
  <c r="F850" i="6"/>
  <c r="G850" i="6"/>
  <c r="H850" i="6"/>
  <c r="V850" i="6" s="1"/>
  <c r="F851" i="6"/>
  <c r="G851" i="6"/>
  <c r="H851" i="6"/>
  <c r="V851" i="6" s="1"/>
  <c r="F852" i="6"/>
  <c r="G852" i="6"/>
  <c r="H852" i="6"/>
  <c r="V852" i="6" s="1"/>
  <c r="F853" i="6"/>
  <c r="G853" i="6"/>
  <c r="H853" i="6"/>
  <c r="V853" i="6" s="1"/>
  <c r="F854" i="6"/>
  <c r="G854" i="6"/>
  <c r="H854" i="6"/>
  <c r="V854" i="6" s="1"/>
  <c r="F855" i="6"/>
  <c r="G855" i="6"/>
  <c r="H855" i="6"/>
  <c r="V855" i="6" s="1"/>
  <c r="F856" i="6"/>
  <c r="G856" i="6"/>
  <c r="H856" i="6"/>
  <c r="V856" i="6" s="1"/>
  <c r="F857" i="6"/>
  <c r="G857" i="6"/>
  <c r="H857" i="6"/>
  <c r="V857" i="6" s="1"/>
  <c r="F858" i="6"/>
  <c r="G858" i="6"/>
  <c r="H858" i="6"/>
  <c r="V858" i="6" s="1"/>
  <c r="F859" i="6"/>
  <c r="G859" i="6"/>
  <c r="H859" i="6"/>
  <c r="V859" i="6" s="1"/>
  <c r="F860" i="6"/>
  <c r="G860" i="6"/>
  <c r="H860" i="6"/>
  <c r="V860" i="6" s="1"/>
  <c r="F861" i="6"/>
  <c r="G861" i="6"/>
  <c r="H861" i="6"/>
  <c r="V861" i="6" s="1"/>
  <c r="F862" i="6"/>
  <c r="G862" i="6"/>
  <c r="H862" i="6"/>
  <c r="V862" i="6" s="1"/>
  <c r="F863" i="6"/>
  <c r="G863" i="6"/>
  <c r="H863" i="6"/>
  <c r="V863" i="6" s="1"/>
  <c r="F864" i="6"/>
  <c r="G864" i="6"/>
  <c r="H864" i="6"/>
  <c r="V864" i="6" s="1"/>
  <c r="F865" i="6"/>
  <c r="G865" i="6"/>
  <c r="H865" i="6"/>
  <c r="V865" i="6" s="1"/>
  <c r="F866" i="6"/>
  <c r="G866" i="6"/>
  <c r="H866" i="6"/>
  <c r="V866" i="6" s="1"/>
  <c r="F867" i="6"/>
  <c r="G867" i="6"/>
  <c r="H867" i="6"/>
  <c r="V867" i="6" s="1"/>
  <c r="F868" i="6"/>
  <c r="G868" i="6"/>
  <c r="H868" i="6"/>
  <c r="V868" i="6" s="1"/>
  <c r="F869" i="6"/>
  <c r="G869" i="6"/>
  <c r="H869" i="6"/>
  <c r="V869" i="6" s="1"/>
  <c r="F870" i="6"/>
  <c r="G870" i="6"/>
  <c r="H870" i="6"/>
  <c r="V870" i="6" s="1"/>
  <c r="F871" i="6"/>
  <c r="G871" i="6"/>
  <c r="H871" i="6"/>
  <c r="V871" i="6" s="1"/>
  <c r="F872" i="6"/>
  <c r="G872" i="6"/>
  <c r="H872" i="6"/>
  <c r="V872" i="6" s="1"/>
  <c r="F873" i="6"/>
  <c r="G873" i="6"/>
  <c r="H873" i="6"/>
  <c r="V873" i="6" s="1"/>
  <c r="F874" i="6"/>
  <c r="G874" i="6"/>
  <c r="H874" i="6"/>
  <c r="V874" i="6" s="1"/>
  <c r="F875" i="6"/>
  <c r="G875" i="6"/>
  <c r="H875" i="6"/>
  <c r="V875" i="6" s="1"/>
  <c r="F876" i="6"/>
  <c r="G876" i="6"/>
  <c r="H876" i="6"/>
  <c r="V876" i="6" s="1"/>
  <c r="F877" i="6"/>
  <c r="G877" i="6"/>
  <c r="H877" i="6"/>
  <c r="V877" i="6" s="1"/>
  <c r="F878" i="6"/>
  <c r="G878" i="6"/>
  <c r="H878" i="6"/>
  <c r="V878" i="6" s="1"/>
  <c r="F879" i="6"/>
  <c r="G879" i="6"/>
  <c r="H879" i="6"/>
  <c r="V879" i="6" s="1"/>
  <c r="F880" i="6"/>
  <c r="G880" i="6"/>
  <c r="H880" i="6"/>
  <c r="V880" i="6" s="1"/>
  <c r="F881" i="6"/>
  <c r="G881" i="6"/>
  <c r="H881" i="6"/>
  <c r="V881" i="6" s="1"/>
  <c r="F882" i="6"/>
  <c r="G882" i="6"/>
  <c r="H882" i="6"/>
  <c r="V882" i="6" s="1"/>
  <c r="F883" i="6"/>
  <c r="G883" i="6"/>
  <c r="H883" i="6"/>
  <c r="V883" i="6" s="1"/>
  <c r="F884" i="6"/>
  <c r="G884" i="6"/>
  <c r="H884" i="6"/>
  <c r="V884" i="6" s="1"/>
  <c r="F885" i="6"/>
  <c r="G885" i="6"/>
  <c r="H885" i="6"/>
  <c r="V885" i="6" s="1"/>
  <c r="F886" i="6"/>
  <c r="G886" i="6"/>
  <c r="H886" i="6"/>
  <c r="V886" i="6" s="1"/>
  <c r="F887" i="6"/>
  <c r="G887" i="6"/>
  <c r="H887" i="6"/>
  <c r="V887" i="6" s="1"/>
  <c r="F888" i="6"/>
  <c r="G888" i="6"/>
  <c r="H888" i="6"/>
  <c r="V888" i="6" s="1"/>
  <c r="F889" i="6"/>
  <c r="G889" i="6"/>
  <c r="H889" i="6"/>
  <c r="V889" i="6" s="1"/>
  <c r="F890" i="6"/>
  <c r="G890" i="6"/>
  <c r="H890" i="6"/>
  <c r="V890" i="6" s="1"/>
  <c r="F891" i="6"/>
  <c r="G891" i="6"/>
  <c r="H891" i="6"/>
  <c r="V891" i="6" s="1"/>
  <c r="F892" i="6"/>
  <c r="G892" i="6"/>
  <c r="H892" i="6"/>
  <c r="V892" i="6" s="1"/>
  <c r="F893" i="6"/>
  <c r="G893" i="6"/>
  <c r="H893" i="6"/>
  <c r="V893" i="6" s="1"/>
  <c r="F894" i="6"/>
  <c r="G894" i="6"/>
  <c r="H894" i="6"/>
  <c r="V894" i="6" s="1"/>
  <c r="F895" i="6"/>
  <c r="G895" i="6"/>
  <c r="H895" i="6"/>
  <c r="V895" i="6" s="1"/>
  <c r="F896" i="6"/>
  <c r="G896" i="6"/>
  <c r="H896" i="6"/>
  <c r="V896" i="6" s="1"/>
  <c r="F897" i="6"/>
  <c r="G897" i="6"/>
  <c r="H897" i="6"/>
  <c r="V897" i="6" s="1"/>
  <c r="F898" i="6"/>
  <c r="G898" i="6"/>
  <c r="H898" i="6"/>
  <c r="V898" i="6" s="1"/>
  <c r="F899" i="6"/>
  <c r="G899" i="6"/>
  <c r="H899" i="6"/>
  <c r="V899" i="6" s="1"/>
  <c r="F900" i="6"/>
  <c r="G900" i="6"/>
  <c r="H900" i="6"/>
  <c r="V900" i="6" s="1"/>
  <c r="F901" i="6"/>
  <c r="G901" i="6"/>
  <c r="H901" i="6"/>
  <c r="V901" i="6" s="1"/>
  <c r="F902" i="6"/>
  <c r="G902" i="6"/>
  <c r="H902" i="6"/>
  <c r="V902" i="6" s="1"/>
  <c r="F903" i="6"/>
  <c r="G903" i="6"/>
  <c r="H903" i="6"/>
  <c r="V903" i="6" s="1"/>
  <c r="F904" i="6"/>
  <c r="G904" i="6"/>
  <c r="H904" i="6"/>
  <c r="V904" i="6" s="1"/>
  <c r="F905" i="6"/>
  <c r="G905" i="6"/>
  <c r="H905" i="6"/>
  <c r="V905" i="6" s="1"/>
  <c r="F906" i="6"/>
  <c r="G906" i="6"/>
  <c r="H906" i="6"/>
  <c r="V906" i="6" s="1"/>
  <c r="F907" i="6"/>
  <c r="G907" i="6"/>
  <c r="H907" i="6"/>
  <c r="V907" i="6" s="1"/>
  <c r="F908" i="6"/>
  <c r="G908" i="6"/>
  <c r="H908" i="6"/>
  <c r="V908" i="6" s="1"/>
  <c r="F909" i="6"/>
  <c r="G909" i="6"/>
  <c r="H909" i="6"/>
  <c r="V909" i="6" s="1"/>
  <c r="F910" i="6"/>
  <c r="G910" i="6"/>
  <c r="H910" i="6"/>
  <c r="V910" i="6" s="1"/>
  <c r="F911" i="6"/>
  <c r="G911" i="6"/>
  <c r="H911" i="6"/>
  <c r="V911" i="6" s="1"/>
  <c r="F912" i="6"/>
  <c r="G912" i="6"/>
  <c r="H912" i="6"/>
  <c r="V912" i="6" s="1"/>
  <c r="F913" i="6"/>
  <c r="G913" i="6"/>
  <c r="H913" i="6"/>
  <c r="V913" i="6" s="1"/>
  <c r="F914" i="6"/>
  <c r="G914" i="6"/>
  <c r="H914" i="6"/>
  <c r="V914" i="6" s="1"/>
  <c r="F915" i="6"/>
  <c r="G915" i="6"/>
  <c r="H915" i="6"/>
  <c r="V915" i="6" s="1"/>
  <c r="F916" i="6"/>
  <c r="G916" i="6"/>
  <c r="H916" i="6"/>
  <c r="V916" i="6" s="1"/>
  <c r="F917" i="6"/>
  <c r="G917" i="6"/>
  <c r="H917" i="6"/>
  <c r="V917" i="6" s="1"/>
  <c r="F918" i="6"/>
  <c r="G918" i="6"/>
  <c r="H918" i="6"/>
  <c r="V918" i="6" s="1"/>
  <c r="F919" i="6"/>
  <c r="G919" i="6"/>
  <c r="H919" i="6"/>
  <c r="V919" i="6" s="1"/>
  <c r="F920" i="6"/>
  <c r="G920" i="6"/>
  <c r="H920" i="6"/>
  <c r="V920" i="6" s="1"/>
  <c r="F921" i="6"/>
  <c r="G921" i="6"/>
  <c r="H921" i="6"/>
  <c r="V921" i="6" s="1"/>
  <c r="F922" i="6"/>
  <c r="G922" i="6"/>
  <c r="H922" i="6"/>
  <c r="V922" i="6" s="1"/>
  <c r="F923" i="6"/>
  <c r="G923" i="6"/>
  <c r="H923" i="6"/>
  <c r="V923" i="6" s="1"/>
  <c r="F924" i="6"/>
  <c r="G924" i="6"/>
  <c r="H924" i="6"/>
  <c r="V924" i="6" s="1"/>
  <c r="F925" i="6"/>
  <c r="G925" i="6"/>
  <c r="H925" i="6"/>
  <c r="V925" i="6" s="1"/>
  <c r="F926" i="6"/>
  <c r="G926" i="6"/>
  <c r="H926" i="6"/>
  <c r="V926" i="6" s="1"/>
  <c r="F927" i="6"/>
  <c r="G927" i="6"/>
  <c r="H927" i="6"/>
  <c r="V927" i="6" s="1"/>
  <c r="F928" i="6"/>
  <c r="G928" i="6"/>
  <c r="H928" i="6"/>
  <c r="V928" i="6" s="1"/>
  <c r="F929" i="6"/>
  <c r="G929" i="6"/>
  <c r="H929" i="6"/>
  <c r="V929" i="6" s="1"/>
  <c r="F930" i="6"/>
  <c r="G930" i="6"/>
  <c r="H930" i="6"/>
  <c r="V930" i="6" s="1"/>
  <c r="F931" i="6"/>
  <c r="G931" i="6"/>
  <c r="H931" i="6"/>
  <c r="V931" i="6" s="1"/>
  <c r="F932" i="6"/>
  <c r="G932" i="6"/>
  <c r="H932" i="6"/>
  <c r="V932" i="6" s="1"/>
  <c r="F933" i="6"/>
  <c r="G933" i="6"/>
  <c r="H933" i="6"/>
  <c r="V933" i="6" s="1"/>
  <c r="F934" i="6"/>
  <c r="G934" i="6"/>
  <c r="H934" i="6"/>
  <c r="V934" i="6" s="1"/>
  <c r="F935" i="6"/>
  <c r="G935" i="6"/>
  <c r="H935" i="6"/>
  <c r="V935" i="6" s="1"/>
  <c r="F936" i="6"/>
  <c r="G936" i="6"/>
  <c r="H936" i="6"/>
  <c r="V936" i="6" s="1"/>
  <c r="F937" i="6"/>
  <c r="G937" i="6"/>
  <c r="H937" i="6"/>
  <c r="V937" i="6" s="1"/>
  <c r="F938" i="6"/>
  <c r="G938" i="6"/>
  <c r="H938" i="6"/>
  <c r="V938" i="6" s="1"/>
  <c r="F939" i="6"/>
  <c r="G939" i="6"/>
  <c r="H939" i="6"/>
  <c r="V939" i="6" s="1"/>
  <c r="F940" i="6"/>
  <c r="G940" i="6"/>
  <c r="H940" i="6"/>
  <c r="V940" i="6" s="1"/>
  <c r="F941" i="6"/>
  <c r="G941" i="6"/>
  <c r="H941" i="6"/>
  <c r="V941" i="6" s="1"/>
  <c r="F942" i="6"/>
  <c r="G942" i="6"/>
  <c r="H942" i="6"/>
  <c r="V942" i="6" s="1"/>
  <c r="F943" i="6"/>
  <c r="G943" i="6"/>
  <c r="H943" i="6"/>
  <c r="V943" i="6" s="1"/>
  <c r="F944" i="6"/>
  <c r="G944" i="6"/>
  <c r="H944" i="6"/>
  <c r="V944" i="6" s="1"/>
  <c r="F945" i="6"/>
  <c r="G945" i="6"/>
  <c r="H945" i="6"/>
  <c r="V945" i="6" s="1"/>
  <c r="F946" i="6"/>
  <c r="G946" i="6"/>
  <c r="H946" i="6"/>
  <c r="V946" i="6" s="1"/>
  <c r="F947" i="6"/>
  <c r="G947" i="6"/>
  <c r="H947" i="6"/>
  <c r="V947" i="6" s="1"/>
  <c r="F948" i="6"/>
  <c r="G948" i="6"/>
  <c r="H948" i="6"/>
  <c r="V948" i="6" s="1"/>
  <c r="F949" i="6"/>
  <c r="G949" i="6"/>
  <c r="H949" i="6"/>
  <c r="V949" i="6" s="1"/>
  <c r="F950" i="6"/>
  <c r="G950" i="6"/>
  <c r="H950" i="6"/>
  <c r="V950" i="6" s="1"/>
  <c r="F951" i="6"/>
  <c r="G951" i="6"/>
  <c r="H951" i="6"/>
  <c r="V951" i="6" s="1"/>
  <c r="F952" i="6"/>
  <c r="G952" i="6"/>
  <c r="H952" i="6"/>
  <c r="V952" i="6" s="1"/>
  <c r="F953" i="6"/>
  <c r="G953" i="6"/>
  <c r="H953" i="6"/>
  <c r="V953" i="6" s="1"/>
  <c r="F954" i="6"/>
  <c r="G954" i="6"/>
  <c r="H954" i="6"/>
  <c r="V954" i="6" s="1"/>
  <c r="F955" i="6"/>
  <c r="G955" i="6"/>
  <c r="H955" i="6"/>
  <c r="V955" i="6" s="1"/>
  <c r="F956" i="6"/>
  <c r="G956" i="6"/>
  <c r="H956" i="6"/>
  <c r="V956" i="6" s="1"/>
  <c r="F957" i="6"/>
  <c r="G957" i="6"/>
  <c r="H957" i="6"/>
  <c r="V957" i="6" s="1"/>
  <c r="F958" i="6"/>
  <c r="G958" i="6"/>
  <c r="H958" i="6"/>
  <c r="V958" i="6" s="1"/>
  <c r="F959" i="6"/>
  <c r="G959" i="6"/>
  <c r="H959" i="6"/>
  <c r="V959" i="6" s="1"/>
  <c r="F960" i="6"/>
  <c r="G960" i="6"/>
  <c r="H960" i="6"/>
  <c r="V960" i="6" s="1"/>
  <c r="F961" i="6"/>
  <c r="G961" i="6"/>
  <c r="H961" i="6"/>
  <c r="V961" i="6" s="1"/>
  <c r="F962" i="6"/>
  <c r="G962" i="6"/>
  <c r="H962" i="6"/>
  <c r="V962" i="6" s="1"/>
  <c r="F963" i="6"/>
  <c r="G963" i="6"/>
  <c r="H963" i="6"/>
  <c r="V963" i="6" s="1"/>
  <c r="F964" i="6"/>
  <c r="G964" i="6"/>
  <c r="H964" i="6"/>
  <c r="V964" i="6" s="1"/>
  <c r="F965" i="6"/>
  <c r="G965" i="6"/>
  <c r="H965" i="6"/>
  <c r="V965" i="6" s="1"/>
  <c r="F966" i="6"/>
  <c r="G966" i="6"/>
  <c r="H966" i="6"/>
  <c r="V966" i="6" s="1"/>
  <c r="F967" i="6"/>
  <c r="G967" i="6"/>
  <c r="H967" i="6"/>
  <c r="V967" i="6" s="1"/>
  <c r="F968" i="6"/>
  <c r="G968" i="6"/>
  <c r="H968" i="6"/>
  <c r="V968" i="6" s="1"/>
  <c r="F969" i="6"/>
  <c r="G969" i="6"/>
  <c r="H969" i="6"/>
  <c r="V969" i="6" s="1"/>
  <c r="F970" i="6"/>
  <c r="G970" i="6"/>
  <c r="H970" i="6"/>
  <c r="V970" i="6" s="1"/>
  <c r="F971" i="6"/>
  <c r="G971" i="6"/>
  <c r="H971" i="6"/>
  <c r="V971" i="6" s="1"/>
  <c r="F972" i="6"/>
  <c r="G972" i="6"/>
  <c r="H972" i="6"/>
  <c r="V972" i="6" s="1"/>
  <c r="F973" i="6"/>
  <c r="G973" i="6"/>
  <c r="H973" i="6"/>
  <c r="V973" i="6" s="1"/>
  <c r="F974" i="6"/>
  <c r="G974" i="6"/>
  <c r="H974" i="6"/>
  <c r="V974" i="6" s="1"/>
  <c r="F975" i="6"/>
  <c r="G975" i="6"/>
  <c r="H975" i="6"/>
  <c r="V975" i="6" s="1"/>
  <c r="F976" i="6"/>
  <c r="G976" i="6"/>
  <c r="H976" i="6"/>
  <c r="V976" i="6" s="1"/>
  <c r="F977" i="6"/>
  <c r="G977" i="6"/>
  <c r="H977" i="6"/>
  <c r="V977" i="6" s="1"/>
  <c r="F978" i="6"/>
  <c r="G978" i="6"/>
  <c r="H978" i="6"/>
  <c r="V978" i="6" s="1"/>
  <c r="F979" i="6"/>
  <c r="G979" i="6"/>
  <c r="H979" i="6"/>
  <c r="V979" i="6" s="1"/>
  <c r="F980" i="6"/>
  <c r="G980" i="6"/>
  <c r="H980" i="6"/>
  <c r="V980" i="6" s="1"/>
  <c r="F981" i="6"/>
  <c r="G981" i="6"/>
  <c r="H981" i="6"/>
  <c r="V981" i="6" s="1"/>
  <c r="F982" i="6"/>
  <c r="G982" i="6"/>
  <c r="H982" i="6"/>
  <c r="V982" i="6" s="1"/>
  <c r="F983" i="6"/>
  <c r="G983" i="6"/>
  <c r="H983" i="6"/>
  <c r="V983" i="6" s="1"/>
  <c r="F984" i="6"/>
  <c r="G984" i="6"/>
  <c r="H984" i="6"/>
  <c r="V984" i="6" s="1"/>
  <c r="F985" i="6"/>
  <c r="G985" i="6"/>
  <c r="H985" i="6"/>
  <c r="V985" i="6" s="1"/>
  <c r="F986" i="6"/>
  <c r="G986" i="6"/>
  <c r="H986" i="6"/>
  <c r="V986" i="6" s="1"/>
  <c r="F987" i="6"/>
  <c r="G987" i="6"/>
  <c r="H987" i="6"/>
  <c r="V987" i="6" s="1"/>
  <c r="F988" i="6"/>
  <c r="G988" i="6"/>
  <c r="H988" i="6"/>
  <c r="V988" i="6" s="1"/>
  <c r="F989" i="6"/>
  <c r="G989" i="6"/>
  <c r="H989" i="6"/>
  <c r="V989" i="6" s="1"/>
  <c r="F990" i="6"/>
  <c r="G990" i="6"/>
  <c r="H990" i="6"/>
  <c r="V990" i="6" s="1"/>
  <c r="F991" i="6"/>
  <c r="G991" i="6"/>
  <c r="H991" i="6"/>
  <c r="V991" i="6" s="1"/>
  <c r="F992" i="6"/>
  <c r="G992" i="6"/>
  <c r="H992" i="6"/>
  <c r="V992" i="6" s="1"/>
  <c r="F993" i="6"/>
  <c r="G993" i="6"/>
  <c r="H993" i="6"/>
  <c r="V993" i="6" s="1"/>
  <c r="F994" i="6"/>
  <c r="G994" i="6"/>
  <c r="H994" i="6"/>
  <c r="V994" i="6" s="1"/>
  <c r="F995" i="6"/>
  <c r="G995" i="6"/>
  <c r="H995" i="6"/>
  <c r="V995" i="6" s="1"/>
  <c r="F996" i="6"/>
  <c r="G996" i="6"/>
  <c r="H996" i="6"/>
  <c r="V996" i="6" s="1"/>
  <c r="F997" i="6"/>
  <c r="G997" i="6"/>
  <c r="H997" i="6"/>
  <c r="V997" i="6" s="1"/>
  <c r="F998" i="6"/>
  <c r="G998" i="6"/>
  <c r="H998" i="6"/>
  <c r="V998" i="6" s="1"/>
  <c r="F999" i="6"/>
  <c r="G999" i="6"/>
  <c r="H999" i="6"/>
  <c r="V999" i="6" s="1"/>
  <c r="F1000" i="6"/>
  <c r="G1000" i="6"/>
  <c r="H1000" i="6"/>
  <c r="V1000" i="6" s="1"/>
  <c r="F1001" i="6"/>
  <c r="G1001" i="6"/>
  <c r="H1001" i="6"/>
  <c r="V1001" i="6" s="1"/>
  <c r="F1002" i="6"/>
  <c r="G1002" i="6"/>
  <c r="H1002" i="6"/>
  <c r="V1002" i="6" s="1"/>
  <c r="F1003" i="6"/>
  <c r="G1003" i="6"/>
  <c r="H1003" i="6"/>
  <c r="V1003" i="6" s="1"/>
  <c r="F1004" i="6"/>
  <c r="G1004" i="6"/>
  <c r="H1004" i="6"/>
  <c r="V1004" i="6" s="1"/>
  <c r="F1005" i="6"/>
  <c r="G1005" i="6"/>
  <c r="H1005" i="6"/>
  <c r="V1005" i="6" s="1"/>
  <c r="F1006" i="6"/>
  <c r="G1006" i="6"/>
  <c r="H1006" i="6"/>
  <c r="V1006" i="6" s="1"/>
  <c r="F1007" i="6"/>
  <c r="G1007" i="6"/>
  <c r="H1007" i="6"/>
  <c r="V1007" i="6" s="1"/>
  <c r="F1008" i="6"/>
  <c r="G1008" i="6"/>
  <c r="H1008" i="6"/>
  <c r="V1008" i="6" s="1"/>
  <c r="F1009" i="6"/>
  <c r="G1009" i="6"/>
  <c r="H1009" i="6"/>
  <c r="V1009" i="6" s="1"/>
  <c r="F1010" i="6"/>
  <c r="G1010" i="6"/>
  <c r="H1010" i="6"/>
  <c r="V1010" i="6" s="1"/>
  <c r="F1011" i="6"/>
  <c r="G1011" i="6"/>
  <c r="H1011" i="6"/>
  <c r="V1011" i="6" s="1"/>
  <c r="F1012" i="6"/>
  <c r="G1012" i="6"/>
  <c r="H1012" i="6"/>
  <c r="V1012" i="6" s="1"/>
  <c r="F1013" i="6"/>
  <c r="G1013" i="6"/>
  <c r="H1013" i="6"/>
  <c r="V1013" i="6" s="1"/>
  <c r="F1014" i="6"/>
  <c r="G1014" i="6"/>
  <c r="H1014" i="6"/>
  <c r="V1014" i="6" s="1"/>
  <c r="F1015" i="6"/>
  <c r="G1015" i="6"/>
  <c r="H1015" i="6"/>
  <c r="V1015" i="6" s="1"/>
  <c r="F1016" i="6"/>
  <c r="G1016" i="6"/>
  <c r="H1016" i="6"/>
  <c r="V1016" i="6" s="1"/>
  <c r="F1017" i="6"/>
  <c r="G1017" i="6"/>
  <c r="H1017" i="6"/>
  <c r="V1017" i="6" s="1"/>
  <c r="F1018" i="6"/>
  <c r="G1018" i="6"/>
  <c r="H1018" i="6"/>
  <c r="V1018" i="6" s="1"/>
  <c r="F1019" i="6"/>
  <c r="G1019" i="6"/>
  <c r="H1019" i="6"/>
  <c r="V1019" i="6" s="1"/>
  <c r="F1020" i="6"/>
  <c r="G1020" i="6"/>
  <c r="H1020" i="6"/>
  <c r="V1020" i="6" s="1"/>
  <c r="F1021" i="6"/>
  <c r="G1021" i="6"/>
  <c r="H1021" i="6"/>
  <c r="V1021" i="6" s="1"/>
  <c r="F1022" i="6"/>
  <c r="G1022" i="6"/>
  <c r="H1022" i="6"/>
  <c r="V1022" i="6" s="1"/>
  <c r="F1023" i="6"/>
  <c r="G1023" i="6"/>
  <c r="H1023" i="6"/>
  <c r="V1023" i="6" s="1"/>
  <c r="F1024" i="6"/>
  <c r="G1024" i="6"/>
  <c r="H1024" i="6"/>
  <c r="V1024" i="6" s="1"/>
  <c r="F1025" i="6"/>
  <c r="G1025" i="6"/>
  <c r="H1025" i="6"/>
  <c r="V1025" i="6" s="1"/>
  <c r="F1026" i="6"/>
  <c r="G1026" i="6"/>
  <c r="H1026" i="6"/>
  <c r="V1026" i="6" s="1"/>
  <c r="F1027" i="6"/>
  <c r="G1027" i="6"/>
  <c r="H1027" i="6"/>
  <c r="V1027" i="6" s="1"/>
  <c r="F1028" i="6"/>
  <c r="G1028" i="6"/>
  <c r="H1028" i="6"/>
  <c r="V1028" i="6" s="1"/>
  <c r="F1029" i="6"/>
  <c r="G1029" i="6"/>
  <c r="H1029" i="6"/>
  <c r="V1029" i="6" s="1"/>
  <c r="F1030" i="6"/>
  <c r="G1030" i="6"/>
  <c r="H1030" i="6"/>
  <c r="V1030" i="6" s="1"/>
  <c r="F1031" i="6"/>
  <c r="G1031" i="6"/>
  <c r="H1031" i="6"/>
  <c r="V1031" i="6" s="1"/>
  <c r="F1032" i="6"/>
  <c r="G1032" i="6"/>
  <c r="H1032" i="6"/>
  <c r="V1032" i="6" s="1"/>
  <c r="F1033" i="6"/>
  <c r="G1033" i="6"/>
  <c r="H1033" i="6"/>
  <c r="V1033" i="6" s="1"/>
  <c r="F1034" i="6"/>
  <c r="G1034" i="6"/>
  <c r="H1034" i="6"/>
  <c r="V1034" i="6" s="1"/>
  <c r="F1035" i="6"/>
  <c r="G1035" i="6"/>
  <c r="H1035" i="6"/>
  <c r="V1035" i="6" s="1"/>
  <c r="F1036" i="6"/>
  <c r="G1036" i="6"/>
  <c r="H1036" i="6"/>
  <c r="V1036" i="6" s="1"/>
  <c r="F1037" i="6"/>
  <c r="G1037" i="6"/>
  <c r="H1037" i="6"/>
  <c r="V1037" i="6" s="1"/>
  <c r="F1038" i="6"/>
  <c r="G1038" i="6"/>
  <c r="H1038" i="6"/>
  <c r="V1038" i="6" s="1"/>
  <c r="F1039" i="6"/>
  <c r="G1039" i="6"/>
  <c r="H1039" i="6"/>
  <c r="V1039" i="6" s="1"/>
  <c r="F1040" i="6"/>
  <c r="G1040" i="6"/>
  <c r="H1040" i="6"/>
  <c r="V1040" i="6" s="1"/>
  <c r="F1041" i="6"/>
  <c r="G1041" i="6"/>
  <c r="H1041" i="6"/>
  <c r="V1041" i="6" s="1"/>
  <c r="F1042" i="6"/>
  <c r="G1042" i="6"/>
  <c r="H1042" i="6"/>
  <c r="V1042" i="6" s="1"/>
  <c r="F1043" i="6"/>
  <c r="G1043" i="6"/>
  <c r="H1043" i="6"/>
  <c r="V1043" i="6" s="1"/>
  <c r="F1044" i="6"/>
  <c r="G1044" i="6"/>
  <c r="H1044" i="6"/>
  <c r="V1044" i="6" s="1"/>
  <c r="F1045" i="6"/>
  <c r="G1045" i="6"/>
  <c r="H1045" i="6"/>
  <c r="V1045" i="6" s="1"/>
  <c r="F1046" i="6"/>
  <c r="G1046" i="6"/>
  <c r="H1046" i="6"/>
  <c r="V1046" i="6" s="1"/>
  <c r="F1047" i="6"/>
  <c r="G1047" i="6"/>
  <c r="H1047" i="6"/>
  <c r="V1047" i="6" s="1"/>
  <c r="F1048" i="6"/>
  <c r="G1048" i="6"/>
  <c r="H1048" i="6"/>
  <c r="V1048" i="6" s="1"/>
  <c r="F1049" i="6"/>
  <c r="G1049" i="6"/>
  <c r="H1049" i="6"/>
  <c r="V1049" i="6" s="1"/>
  <c r="F1050" i="6"/>
  <c r="G1050" i="6"/>
  <c r="H1050" i="6"/>
  <c r="V1050" i="6" s="1"/>
  <c r="F1051" i="6"/>
  <c r="G1051" i="6"/>
  <c r="H1051" i="6"/>
  <c r="V1051" i="6" s="1"/>
  <c r="F1052" i="6"/>
  <c r="G1052" i="6"/>
  <c r="H1052" i="6"/>
  <c r="V1052" i="6" s="1"/>
  <c r="F1053" i="6"/>
  <c r="G1053" i="6"/>
  <c r="H1053" i="6"/>
  <c r="V1053" i="6" s="1"/>
  <c r="F1054" i="6"/>
  <c r="G1054" i="6"/>
  <c r="H1054" i="6"/>
  <c r="V1054" i="6" s="1"/>
  <c r="F1055" i="6"/>
  <c r="G1055" i="6"/>
  <c r="H1055" i="6"/>
  <c r="V1055" i="6" s="1"/>
  <c r="F1056" i="6"/>
  <c r="G1056" i="6"/>
  <c r="H1056" i="6"/>
  <c r="V1056" i="6" s="1"/>
  <c r="F1057" i="6"/>
  <c r="G1057" i="6"/>
  <c r="H1057" i="6"/>
  <c r="V1057" i="6" s="1"/>
  <c r="F1058" i="6"/>
  <c r="G1058" i="6"/>
  <c r="H1058" i="6"/>
  <c r="V1058" i="6" s="1"/>
  <c r="F1059" i="6"/>
  <c r="G1059" i="6"/>
  <c r="H1059" i="6"/>
  <c r="V1059" i="6" s="1"/>
  <c r="F1060" i="6"/>
  <c r="G1060" i="6"/>
  <c r="H1060" i="6"/>
  <c r="V1060" i="6" s="1"/>
  <c r="F1061" i="6"/>
  <c r="G1061" i="6"/>
  <c r="H1061" i="6"/>
  <c r="V1061" i="6" s="1"/>
  <c r="F1062" i="6"/>
  <c r="G1062" i="6"/>
  <c r="H1062" i="6"/>
  <c r="V1062" i="6" s="1"/>
  <c r="F1063" i="6"/>
  <c r="G1063" i="6"/>
  <c r="H1063" i="6"/>
  <c r="V1063" i="6" s="1"/>
  <c r="F1064" i="6"/>
  <c r="G1064" i="6"/>
  <c r="H1064" i="6"/>
  <c r="V1064" i="6" s="1"/>
  <c r="F1065" i="6"/>
  <c r="G1065" i="6"/>
  <c r="H1065" i="6"/>
  <c r="V1065" i="6" s="1"/>
  <c r="F1066" i="6"/>
  <c r="G1066" i="6"/>
  <c r="H1066" i="6"/>
  <c r="V1066" i="6" s="1"/>
  <c r="F1067" i="6"/>
  <c r="G1067" i="6"/>
  <c r="H1067" i="6"/>
  <c r="V1067" i="6" s="1"/>
  <c r="F1068" i="6"/>
  <c r="G1068" i="6"/>
  <c r="H1068" i="6"/>
  <c r="V1068" i="6" s="1"/>
  <c r="F1069" i="6"/>
  <c r="G1069" i="6"/>
  <c r="H1069" i="6"/>
  <c r="V1069" i="6" s="1"/>
  <c r="F1070" i="6"/>
  <c r="G1070" i="6"/>
  <c r="H1070" i="6"/>
  <c r="V1070" i="6" s="1"/>
  <c r="F1071" i="6"/>
  <c r="G1071" i="6"/>
  <c r="H1071" i="6"/>
  <c r="V1071" i="6" s="1"/>
  <c r="F1072" i="6"/>
  <c r="G1072" i="6"/>
  <c r="H1072" i="6"/>
  <c r="V1072" i="6" s="1"/>
  <c r="F1073" i="6"/>
  <c r="G1073" i="6"/>
  <c r="H1073" i="6"/>
  <c r="V1073" i="6" s="1"/>
  <c r="F1074" i="6"/>
  <c r="G1074" i="6"/>
  <c r="H1074" i="6"/>
  <c r="V1074" i="6" s="1"/>
  <c r="F1075" i="6"/>
  <c r="G1075" i="6"/>
  <c r="H1075" i="6"/>
  <c r="V1075" i="6" s="1"/>
  <c r="F1076" i="6"/>
  <c r="G1076" i="6"/>
  <c r="H1076" i="6"/>
  <c r="V1076" i="6" s="1"/>
  <c r="F1077" i="6"/>
  <c r="G1077" i="6"/>
  <c r="H1077" i="6"/>
  <c r="V1077" i="6" s="1"/>
  <c r="F1078" i="6"/>
  <c r="G1078" i="6"/>
  <c r="H1078" i="6"/>
  <c r="V1078" i="6" s="1"/>
  <c r="F1079" i="6"/>
  <c r="G1079" i="6"/>
  <c r="H1079" i="6"/>
  <c r="V1079" i="6" s="1"/>
  <c r="F1080" i="6"/>
  <c r="G1080" i="6"/>
  <c r="H1080" i="6"/>
  <c r="V1080" i="6" s="1"/>
  <c r="F1081" i="6"/>
  <c r="G1081" i="6"/>
  <c r="H1081" i="6"/>
  <c r="V1081" i="6" s="1"/>
  <c r="F1082" i="6"/>
  <c r="G1082" i="6"/>
  <c r="H1082" i="6"/>
  <c r="V1082" i="6" s="1"/>
  <c r="F1083" i="6"/>
  <c r="G1083" i="6"/>
  <c r="H1083" i="6"/>
  <c r="V1083" i="6" s="1"/>
  <c r="F1084" i="6"/>
  <c r="G1084" i="6"/>
  <c r="H1084" i="6"/>
  <c r="V1084" i="6" s="1"/>
  <c r="F1085" i="6"/>
  <c r="G1085" i="6"/>
  <c r="H1085" i="6"/>
  <c r="V1085" i="6" s="1"/>
  <c r="F1086" i="6"/>
  <c r="G1086" i="6"/>
  <c r="H1086" i="6"/>
  <c r="V1086" i="6" s="1"/>
  <c r="F1087" i="6"/>
  <c r="G1087" i="6"/>
  <c r="H1087" i="6"/>
  <c r="V1087" i="6" s="1"/>
  <c r="F1088" i="6"/>
  <c r="G1088" i="6"/>
  <c r="H1088" i="6"/>
  <c r="V1088" i="6" s="1"/>
  <c r="F1089" i="6"/>
  <c r="G1089" i="6"/>
  <c r="H1089" i="6"/>
  <c r="V1089" i="6" s="1"/>
  <c r="F1090" i="6"/>
  <c r="G1090" i="6"/>
  <c r="H1090" i="6"/>
  <c r="V1090" i="6" s="1"/>
  <c r="F1091" i="6"/>
  <c r="G1091" i="6"/>
  <c r="H1091" i="6"/>
  <c r="V1091" i="6" s="1"/>
  <c r="F1092" i="6"/>
  <c r="G1092" i="6"/>
  <c r="H1092" i="6"/>
  <c r="V1092" i="6" s="1"/>
  <c r="F1093" i="6"/>
  <c r="G1093" i="6"/>
  <c r="H1093" i="6"/>
  <c r="V1093" i="6" s="1"/>
  <c r="F1094" i="6"/>
  <c r="G1094" i="6"/>
  <c r="H1094" i="6"/>
  <c r="V1094" i="6" s="1"/>
  <c r="F1095" i="6"/>
  <c r="G1095" i="6"/>
  <c r="H1095" i="6"/>
  <c r="V1095" i="6" s="1"/>
  <c r="F1096" i="6"/>
  <c r="G1096" i="6"/>
  <c r="H1096" i="6"/>
  <c r="V1096" i="6" s="1"/>
  <c r="F1097" i="6"/>
  <c r="G1097" i="6"/>
  <c r="H1097" i="6"/>
  <c r="V1097" i="6" s="1"/>
  <c r="F1098" i="6"/>
  <c r="G1098" i="6"/>
  <c r="H1098" i="6"/>
  <c r="V1098" i="6" s="1"/>
  <c r="F1099" i="6"/>
  <c r="G1099" i="6"/>
  <c r="H1099" i="6"/>
  <c r="V1099" i="6" s="1"/>
  <c r="F1100" i="6"/>
  <c r="G1100" i="6"/>
  <c r="H1100" i="6"/>
  <c r="V1100" i="6" s="1"/>
  <c r="F1101" i="6"/>
  <c r="G1101" i="6"/>
  <c r="H1101" i="6"/>
  <c r="V1101" i="6" s="1"/>
  <c r="F1102" i="6"/>
  <c r="G1102" i="6"/>
  <c r="H1102" i="6"/>
  <c r="V1102" i="6" s="1"/>
  <c r="F1103" i="6"/>
  <c r="G1103" i="6"/>
  <c r="H1103" i="6"/>
  <c r="V1103" i="6" s="1"/>
  <c r="F1104" i="6"/>
  <c r="G1104" i="6"/>
  <c r="H1104" i="6"/>
  <c r="V1104" i="6" s="1"/>
  <c r="F1105" i="6"/>
  <c r="G1105" i="6"/>
  <c r="H1105" i="6"/>
  <c r="V1105" i="6" s="1"/>
  <c r="F1106" i="6"/>
  <c r="G1106" i="6"/>
  <c r="H1106" i="6"/>
  <c r="V1106" i="6" s="1"/>
  <c r="F1107" i="6"/>
  <c r="G1107" i="6"/>
  <c r="H1107" i="6"/>
  <c r="V1107" i="6" s="1"/>
  <c r="F1108" i="6"/>
  <c r="G1108" i="6"/>
  <c r="H1108" i="6"/>
  <c r="V1108" i="6" s="1"/>
  <c r="F1109" i="6"/>
  <c r="G1109" i="6"/>
  <c r="H1109" i="6"/>
  <c r="V1109" i="6" s="1"/>
  <c r="F1110" i="6"/>
  <c r="G1110" i="6"/>
  <c r="H1110" i="6"/>
  <c r="V1110" i="6" s="1"/>
  <c r="F1111" i="6"/>
  <c r="G1111" i="6"/>
  <c r="H1111" i="6"/>
  <c r="V1111" i="6" s="1"/>
  <c r="F1112" i="6"/>
  <c r="G1112" i="6"/>
  <c r="H1112" i="6"/>
  <c r="V1112" i="6" s="1"/>
  <c r="F1113" i="6"/>
  <c r="G1113" i="6"/>
  <c r="H1113" i="6"/>
  <c r="V1113" i="6" s="1"/>
  <c r="F1114" i="6"/>
  <c r="G1114" i="6"/>
  <c r="H1114" i="6"/>
  <c r="V1114" i="6" s="1"/>
  <c r="F1115" i="6"/>
  <c r="G1115" i="6"/>
  <c r="H1115" i="6"/>
  <c r="V1115" i="6" s="1"/>
  <c r="F1116" i="6"/>
  <c r="G1116" i="6"/>
  <c r="H1116" i="6"/>
  <c r="V1116" i="6" s="1"/>
  <c r="F1117" i="6"/>
  <c r="G1117" i="6"/>
  <c r="H1117" i="6"/>
  <c r="V1117" i="6" s="1"/>
  <c r="F1118" i="6"/>
  <c r="G1118" i="6"/>
  <c r="H1118" i="6"/>
  <c r="V1118" i="6" s="1"/>
  <c r="F1119" i="6"/>
  <c r="G1119" i="6"/>
  <c r="H1119" i="6"/>
  <c r="V1119" i="6" s="1"/>
  <c r="F1120" i="6"/>
  <c r="G1120" i="6"/>
  <c r="H1120" i="6"/>
  <c r="V1120" i="6" s="1"/>
  <c r="F1121" i="6"/>
  <c r="G1121" i="6"/>
  <c r="H1121" i="6"/>
  <c r="V1121" i="6" s="1"/>
  <c r="F1122" i="6"/>
  <c r="G1122" i="6"/>
  <c r="H1122" i="6"/>
  <c r="V1122" i="6" s="1"/>
  <c r="F1123" i="6"/>
  <c r="G1123" i="6"/>
  <c r="H1123" i="6"/>
  <c r="V1123" i="6" s="1"/>
  <c r="F1124" i="6"/>
  <c r="G1124" i="6"/>
  <c r="H1124" i="6"/>
  <c r="V1124" i="6" s="1"/>
  <c r="G2" i="6"/>
  <c r="H2" i="6"/>
  <c r="V2" i="6" s="1"/>
  <c r="F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1047" i="6"/>
  <c r="D1047" i="6"/>
  <c r="C1048" i="6"/>
  <c r="D1048" i="6"/>
  <c r="C1049" i="6"/>
  <c r="D1049" i="6"/>
  <c r="C1050" i="6"/>
  <c r="D1050" i="6"/>
  <c r="C1051" i="6"/>
  <c r="D1051" i="6"/>
  <c r="C1052" i="6"/>
  <c r="D1052" i="6"/>
  <c r="C1053" i="6"/>
  <c r="D1053" i="6"/>
  <c r="C1054" i="6"/>
  <c r="D1054" i="6"/>
  <c r="C1055" i="6"/>
  <c r="D1055" i="6"/>
  <c r="C1056" i="6"/>
  <c r="D1056" i="6"/>
  <c r="C1057" i="6"/>
  <c r="D1057" i="6"/>
  <c r="C1058" i="6"/>
  <c r="D1058" i="6"/>
  <c r="C1059" i="6"/>
  <c r="D1059" i="6"/>
  <c r="C1060" i="6"/>
  <c r="D1060" i="6"/>
  <c r="C1061" i="6"/>
  <c r="D1061" i="6"/>
  <c r="C1062" i="6"/>
  <c r="D1062" i="6"/>
  <c r="C1063" i="6"/>
  <c r="D1063" i="6"/>
  <c r="C1064" i="6"/>
  <c r="D1064" i="6"/>
  <c r="C1065" i="6"/>
  <c r="D1065" i="6"/>
  <c r="C1066" i="6"/>
  <c r="D1066" i="6"/>
  <c r="C1067" i="6"/>
  <c r="D1067" i="6"/>
  <c r="C1068" i="6"/>
  <c r="D1068" i="6"/>
  <c r="C1069" i="6"/>
  <c r="D1069" i="6"/>
  <c r="C1070" i="6"/>
  <c r="D1070" i="6"/>
  <c r="C1071" i="6"/>
  <c r="D1071" i="6"/>
  <c r="C1072" i="6"/>
  <c r="D1072" i="6"/>
  <c r="C1073" i="6"/>
  <c r="D1073" i="6"/>
  <c r="C1074" i="6"/>
  <c r="D1074" i="6"/>
  <c r="C1075" i="6"/>
  <c r="D1075" i="6"/>
  <c r="C1076" i="6"/>
  <c r="D1076" i="6"/>
  <c r="C1077" i="6"/>
  <c r="D1077" i="6"/>
  <c r="C1078" i="6"/>
  <c r="D1078" i="6"/>
  <c r="C1079" i="6"/>
  <c r="D1079" i="6"/>
  <c r="C1080" i="6"/>
  <c r="D1080" i="6"/>
  <c r="C1081" i="6"/>
  <c r="D1081" i="6"/>
  <c r="C1082" i="6"/>
  <c r="D1082" i="6"/>
  <c r="C1083" i="6"/>
  <c r="D1083" i="6"/>
  <c r="C1084" i="6"/>
  <c r="D1084" i="6"/>
  <c r="C1085" i="6"/>
  <c r="D1085" i="6"/>
  <c r="C1086" i="6"/>
  <c r="D1086" i="6"/>
  <c r="C1087" i="6"/>
  <c r="D1087" i="6"/>
  <c r="C1088" i="6"/>
  <c r="D1088" i="6"/>
  <c r="C1089" i="6"/>
  <c r="D1089" i="6"/>
  <c r="C1090" i="6"/>
  <c r="D1090" i="6"/>
  <c r="C1091" i="6"/>
  <c r="D1091" i="6"/>
  <c r="C1092" i="6"/>
  <c r="D1092" i="6"/>
  <c r="C1093" i="6"/>
  <c r="D1093" i="6"/>
  <c r="C1094" i="6"/>
  <c r="D1094" i="6"/>
  <c r="C1095" i="6"/>
  <c r="D1095" i="6"/>
  <c r="C1096" i="6"/>
  <c r="D1096" i="6"/>
  <c r="C1097" i="6"/>
  <c r="D1097" i="6"/>
  <c r="C1098" i="6"/>
  <c r="D1098" i="6"/>
  <c r="C1099" i="6"/>
  <c r="D1099" i="6"/>
  <c r="C1100" i="6"/>
  <c r="D1100" i="6"/>
  <c r="C1101" i="6"/>
  <c r="D1101" i="6"/>
  <c r="C1102" i="6"/>
  <c r="D1102" i="6"/>
  <c r="C1103" i="6"/>
  <c r="D1103" i="6"/>
  <c r="C1104" i="6"/>
  <c r="D1104" i="6"/>
  <c r="C1105" i="6"/>
  <c r="D1105" i="6"/>
  <c r="C1106" i="6"/>
  <c r="D1106" i="6"/>
  <c r="C1107" i="6"/>
  <c r="D1107" i="6"/>
  <c r="C1108" i="6"/>
  <c r="D1108" i="6"/>
  <c r="C1109" i="6"/>
  <c r="D1109" i="6"/>
  <c r="C1110" i="6"/>
  <c r="D1110" i="6"/>
  <c r="C1111" i="6"/>
  <c r="D1111" i="6"/>
  <c r="C1112" i="6"/>
  <c r="D1112" i="6"/>
  <c r="C1113" i="6"/>
  <c r="D1113" i="6"/>
  <c r="C1114" i="6"/>
  <c r="D1114" i="6"/>
  <c r="C1115" i="6"/>
  <c r="D1115" i="6"/>
  <c r="C1116" i="6"/>
  <c r="D1116" i="6"/>
  <c r="C1117" i="6"/>
  <c r="D1117" i="6"/>
  <c r="C1118" i="6"/>
  <c r="D1118" i="6"/>
  <c r="C1119" i="6"/>
  <c r="D1119" i="6"/>
  <c r="C1120" i="6"/>
  <c r="D1120" i="6"/>
  <c r="C1121" i="6"/>
  <c r="D1121" i="6"/>
  <c r="C1122" i="6"/>
  <c r="D1122" i="6"/>
  <c r="C1123" i="6"/>
  <c r="D1123" i="6"/>
  <c r="C1124" i="6"/>
  <c r="D1124" i="6"/>
  <c r="D2" i="6"/>
  <c r="C2" i="6"/>
  <c r="T1124" i="6"/>
  <c r="T1123" i="6"/>
  <c r="T1122" i="6"/>
  <c r="T1121" i="6"/>
  <c r="T1120" i="6"/>
  <c r="T1119" i="6"/>
  <c r="T1118" i="6"/>
  <c r="T1117" i="6"/>
  <c r="T1116" i="6"/>
  <c r="T1115" i="6"/>
  <c r="T1114" i="6"/>
  <c r="T1113" i="6"/>
  <c r="T1112" i="6"/>
  <c r="T1111" i="6"/>
  <c r="T1110" i="6"/>
  <c r="T1109" i="6"/>
  <c r="T1108" i="6"/>
  <c r="T1107" i="6"/>
  <c r="T1106" i="6"/>
  <c r="T1105" i="6"/>
  <c r="T1104" i="6"/>
  <c r="T1103" i="6"/>
  <c r="T1102" i="6"/>
  <c r="T1101" i="6"/>
  <c r="T1100" i="6"/>
  <c r="T1099" i="6"/>
  <c r="T1098" i="6"/>
  <c r="T1097" i="6"/>
  <c r="T1096" i="6"/>
  <c r="T1095" i="6"/>
  <c r="T1094" i="6"/>
  <c r="T1093" i="6"/>
  <c r="T1092" i="6"/>
  <c r="T1091" i="6"/>
  <c r="T1090" i="6"/>
  <c r="T1089" i="6"/>
  <c r="T1088" i="6"/>
  <c r="T1087" i="6"/>
  <c r="T1086" i="6"/>
  <c r="T1085" i="6"/>
  <c r="T1084" i="6"/>
  <c r="T1083" i="6"/>
  <c r="T1082" i="6"/>
  <c r="T1081" i="6"/>
  <c r="T1080" i="6"/>
  <c r="T1079" i="6"/>
  <c r="T1078" i="6"/>
  <c r="T1077" i="6"/>
  <c r="T1076" i="6"/>
  <c r="T1075" i="6"/>
  <c r="T1074" i="6"/>
  <c r="T1073" i="6"/>
  <c r="T1072" i="6"/>
  <c r="T1071" i="6"/>
  <c r="T1070" i="6"/>
  <c r="T1069" i="6"/>
  <c r="T1068" i="6"/>
  <c r="T1067" i="6"/>
  <c r="T1066" i="6"/>
  <c r="T1065" i="6"/>
  <c r="T1064" i="6"/>
  <c r="T1063" i="6"/>
  <c r="T1062" i="6"/>
  <c r="T1061" i="6"/>
  <c r="T1060" i="6"/>
  <c r="T1059" i="6"/>
  <c r="T1058" i="6"/>
  <c r="T1057" i="6"/>
  <c r="T1056" i="6"/>
  <c r="T1055" i="6"/>
  <c r="T1054" i="6"/>
  <c r="T1053" i="6"/>
  <c r="T1052" i="6"/>
  <c r="T1051" i="6"/>
  <c r="T1050" i="6"/>
  <c r="T1049" i="6"/>
  <c r="T1048" i="6"/>
  <c r="T1047" i="6"/>
  <c r="T1046" i="6"/>
  <c r="T1045" i="6"/>
  <c r="T1044" i="6"/>
  <c r="T1043" i="6"/>
  <c r="T1042" i="6"/>
  <c r="T1041" i="6"/>
  <c r="T1040" i="6"/>
  <c r="T1039" i="6"/>
  <c r="T1038" i="6"/>
  <c r="T1037" i="6"/>
  <c r="T1036" i="6"/>
  <c r="T1035" i="6"/>
  <c r="T1034" i="6"/>
  <c r="T1033" i="6"/>
  <c r="T1032" i="6"/>
  <c r="T1031" i="6"/>
  <c r="T1030" i="6"/>
  <c r="T1029" i="6"/>
  <c r="T1028" i="6"/>
  <c r="T1027" i="6"/>
  <c r="T1026" i="6"/>
  <c r="T1025" i="6"/>
  <c r="T1024" i="6"/>
  <c r="T1023" i="6"/>
  <c r="T1022" i="6"/>
  <c r="T1021" i="6"/>
  <c r="T1020" i="6"/>
  <c r="T1019" i="6"/>
  <c r="T1018" i="6"/>
  <c r="T1017" i="6"/>
  <c r="T1016" i="6"/>
  <c r="T1015" i="6"/>
  <c r="T1014" i="6"/>
  <c r="T1013" i="6"/>
  <c r="T1012" i="6"/>
  <c r="T1011" i="6"/>
  <c r="T1010" i="6"/>
  <c r="T1009" i="6"/>
  <c r="T1008" i="6"/>
  <c r="T1007" i="6"/>
  <c r="T1006" i="6"/>
  <c r="T1005" i="6"/>
  <c r="T1004" i="6"/>
  <c r="T1003" i="6"/>
  <c r="T1002" i="6"/>
  <c r="T1001" i="6"/>
  <c r="T1000" i="6"/>
  <c r="T999" i="6"/>
  <c r="T998" i="6"/>
  <c r="T997" i="6"/>
  <c r="T996" i="6"/>
  <c r="T995" i="6"/>
  <c r="T994" i="6"/>
  <c r="T993" i="6"/>
  <c r="T992" i="6"/>
  <c r="T991" i="6"/>
  <c r="T990" i="6"/>
  <c r="T989" i="6"/>
  <c r="T988" i="6"/>
  <c r="T987" i="6"/>
  <c r="T986" i="6"/>
  <c r="T985" i="6"/>
  <c r="T984" i="6"/>
  <c r="T983" i="6"/>
  <c r="T982" i="6"/>
  <c r="T981" i="6"/>
  <c r="T980" i="6"/>
  <c r="T979" i="6"/>
  <c r="T978" i="6"/>
  <c r="T977" i="6"/>
  <c r="T976" i="6"/>
  <c r="T975" i="6"/>
  <c r="T974" i="6"/>
  <c r="T973" i="6"/>
  <c r="T972" i="6"/>
  <c r="T971" i="6"/>
  <c r="T970" i="6"/>
  <c r="T969" i="6"/>
  <c r="T968" i="6"/>
  <c r="T967" i="6"/>
  <c r="T966" i="6"/>
  <c r="T965" i="6"/>
  <c r="T964" i="6"/>
  <c r="T963" i="6"/>
  <c r="T962" i="6"/>
  <c r="T961" i="6"/>
  <c r="T960" i="6"/>
  <c r="T959" i="6"/>
  <c r="T958" i="6"/>
  <c r="T957" i="6"/>
  <c r="T956" i="6"/>
  <c r="T955" i="6"/>
  <c r="T954" i="6"/>
  <c r="T953" i="6"/>
  <c r="T952" i="6"/>
  <c r="T951" i="6"/>
  <c r="T950" i="6"/>
  <c r="T949" i="6"/>
  <c r="T948" i="6"/>
  <c r="T947" i="6"/>
  <c r="T946" i="6"/>
  <c r="T945" i="6"/>
  <c r="T944" i="6"/>
  <c r="T943" i="6"/>
  <c r="T942" i="6"/>
  <c r="T941" i="6"/>
  <c r="T940" i="6"/>
  <c r="T939" i="6"/>
  <c r="T938" i="6"/>
  <c r="T937" i="6"/>
  <c r="T936" i="6"/>
  <c r="T935" i="6"/>
  <c r="T934" i="6"/>
  <c r="T933" i="6"/>
  <c r="T932" i="6"/>
  <c r="T931" i="6"/>
  <c r="T930" i="6"/>
  <c r="T929" i="6"/>
  <c r="T928" i="6"/>
  <c r="T927" i="6"/>
  <c r="T926" i="6"/>
  <c r="T925" i="6"/>
  <c r="T924" i="6"/>
  <c r="T923" i="6"/>
  <c r="T922" i="6"/>
  <c r="T921" i="6"/>
  <c r="T920" i="6"/>
  <c r="T919" i="6"/>
  <c r="T918" i="6"/>
  <c r="T917" i="6"/>
  <c r="T916" i="6"/>
  <c r="T915" i="6"/>
  <c r="T914" i="6"/>
  <c r="T913" i="6"/>
  <c r="T912" i="6"/>
  <c r="T911" i="6"/>
  <c r="T910" i="6"/>
  <c r="T909" i="6"/>
  <c r="T908" i="6"/>
  <c r="T907" i="6"/>
  <c r="T906" i="6"/>
  <c r="T905" i="6"/>
  <c r="T904" i="6"/>
  <c r="T903" i="6"/>
  <c r="T902" i="6"/>
  <c r="T901" i="6"/>
  <c r="T900" i="6"/>
  <c r="T899" i="6"/>
  <c r="T898" i="6"/>
  <c r="T897" i="6"/>
  <c r="T896" i="6"/>
  <c r="T895" i="6"/>
  <c r="T894" i="6"/>
  <c r="T893" i="6"/>
  <c r="T892" i="6"/>
  <c r="T891" i="6"/>
  <c r="T890" i="6"/>
  <c r="T889" i="6"/>
  <c r="T888" i="6"/>
  <c r="T887" i="6"/>
  <c r="T886" i="6"/>
  <c r="T885" i="6"/>
  <c r="T884" i="6"/>
  <c r="T883" i="6"/>
  <c r="T882" i="6"/>
  <c r="T881" i="6"/>
  <c r="T880" i="6"/>
  <c r="T879" i="6"/>
  <c r="T878" i="6"/>
  <c r="T877" i="6"/>
  <c r="T876" i="6"/>
  <c r="T875" i="6"/>
  <c r="T874" i="6"/>
  <c r="T873" i="6"/>
  <c r="T872" i="6"/>
  <c r="T871" i="6"/>
  <c r="T870" i="6"/>
  <c r="T869" i="6"/>
  <c r="T868" i="6"/>
  <c r="T867" i="6"/>
  <c r="T866" i="6"/>
  <c r="T865" i="6"/>
  <c r="T864" i="6"/>
  <c r="T863" i="6"/>
  <c r="T862" i="6"/>
  <c r="T861" i="6"/>
  <c r="T860" i="6"/>
  <c r="T859" i="6"/>
  <c r="T858" i="6"/>
  <c r="T857" i="6"/>
  <c r="T856" i="6"/>
  <c r="T855" i="6"/>
  <c r="T854" i="6"/>
  <c r="T853" i="6"/>
  <c r="T852" i="6"/>
  <c r="T851" i="6"/>
  <c r="T850" i="6"/>
  <c r="T849" i="6"/>
  <c r="T848" i="6"/>
  <c r="T847" i="6"/>
  <c r="T846" i="6"/>
  <c r="T845" i="6"/>
  <c r="T844" i="6"/>
  <c r="T843" i="6"/>
  <c r="T842" i="6"/>
  <c r="T841" i="6"/>
  <c r="T840" i="6"/>
  <c r="T839" i="6"/>
  <c r="T838" i="6"/>
  <c r="T837" i="6"/>
  <c r="T836" i="6"/>
  <c r="T835" i="6"/>
  <c r="T834" i="6"/>
  <c r="T833" i="6"/>
  <c r="T832" i="6"/>
  <c r="T831" i="6"/>
  <c r="T830" i="6"/>
  <c r="T829" i="6"/>
  <c r="T828" i="6"/>
  <c r="T827" i="6"/>
  <c r="T826" i="6"/>
  <c r="T825" i="6"/>
  <c r="T824" i="6"/>
  <c r="T823" i="6"/>
  <c r="T822" i="6"/>
  <c r="T821" i="6"/>
  <c r="T820" i="6"/>
  <c r="T819" i="6"/>
  <c r="T818" i="6"/>
  <c r="T817" i="6"/>
  <c r="T816" i="6"/>
  <c r="T815" i="6"/>
  <c r="T814" i="6"/>
  <c r="T813" i="6"/>
  <c r="T812" i="6"/>
  <c r="T811" i="6"/>
  <c r="T810" i="6"/>
  <c r="T809" i="6"/>
  <c r="T808" i="6"/>
  <c r="T807" i="6"/>
  <c r="T806" i="6"/>
  <c r="T805" i="6"/>
  <c r="T804" i="6"/>
  <c r="T803" i="6"/>
  <c r="T802" i="6"/>
  <c r="T801" i="6"/>
  <c r="T800" i="6"/>
  <c r="T799" i="6"/>
  <c r="T798" i="6"/>
  <c r="T797" i="6"/>
  <c r="T796" i="6"/>
  <c r="T795" i="6"/>
  <c r="T794" i="6"/>
  <c r="T793" i="6"/>
  <c r="T792" i="6"/>
  <c r="T791" i="6"/>
  <c r="T790" i="6"/>
  <c r="T789" i="6"/>
  <c r="T788" i="6"/>
  <c r="T787" i="6"/>
  <c r="T786" i="6"/>
  <c r="T785" i="6"/>
  <c r="T784" i="6"/>
  <c r="T783" i="6"/>
  <c r="T782" i="6"/>
  <c r="T781" i="6"/>
  <c r="T780" i="6"/>
  <c r="T779" i="6"/>
  <c r="T778" i="6"/>
  <c r="T777" i="6"/>
  <c r="T776" i="6"/>
  <c r="T775" i="6"/>
  <c r="T774" i="6"/>
  <c r="T773" i="6"/>
  <c r="T772" i="6"/>
  <c r="T771" i="6"/>
  <c r="T770" i="6"/>
  <c r="T769" i="6"/>
  <c r="T768" i="6"/>
  <c r="T767" i="6"/>
  <c r="T766" i="6"/>
  <c r="T765" i="6"/>
  <c r="T764" i="6"/>
  <c r="T763" i="6"/>
  <c r="T762" i="6"/>
  <c r="T761" i="6"/>
  <c r="T760" i="6"/>
  <c r="T759" i="6"/>
  <c r="T758" i="6"/>
  <c r="T757" i="6"/>
  <c r="T756" i="6"/>
  <c r="T755" i="6"/>
  <c r="T754" i="6"/>
  <c r="T753" i="6"/>
  <c r="T752" i="6"/>
  <c r="T751" i="6"/>
  <c r="T750" i="6"/>
  <c r="T749" i="6"/>
  <c r="T748" i="6"/>
  <c r="T747" i="6"/>
  <c r="T746" i="6"/>
  <c r="T745" i="6"/>
  <c r="T744" i="6"/>
  <c r="T743" i="6"/>
  <c r="T742" i="6"/>
  <c r="T741" i="6"/>
  <c r="T740" i="6"/>
  <c r="T739" i="6"/>
  <c r="T738" i="6"/>
  <c r="T737" i="6"/>
  <c r="T736" i="6"/>
  <c r="T735" i="6"/>
  <c r="T734" i="6"/>
  <c r="T733" i="6"/>
  <c r="T732" i="6"/>
  <c r="T731" i="6"/>
  <c r="T730" i="6"/>
  <c r="T729" i="6"/>
  <c r="T728" i="6"/>
  <c r="T727" i="6"/>
  <c r="T726" i="6"/>
  <c r="T725" i="6"/>
  <c r="T724" i="6"/>
  <c r="T723" i="6"/>
  <c r="T722" i="6"/>
  <c r="T721" i="6"/>
  <c r="T720" i="6"/>
  <c r="T719" i="6"/>
  <c r="T718" i="6"/>
  <c r="T717" i="6"/>
  <c r="T716" i="6"/>
  <c r="T715" i="6"/>
  <c r="T714" i="6"/>
  <c r="T713" i="6"/>
  <c r="T712" i="6"/>
  <c r="T711" i="6"/>
  <c r="T710" i="6"/>
  <c r="T709" i="6"/>
  <c r="T708" i="6"/>
  <c r="T707" i="6"/>
  <c r="T706" i="6"/>
  <c r="T705" i="6"/>
  <c r="T704" i="6"/>
  <c r="T703" i="6"/>
  <c r="T702" i="6"/>
  <c r="T701" i="6"/>
  <c r="T700" i="6"/>
  <c r="T699" i="6"/>
  <c r="T698" i="6"/>
  <c r="T697" i="6"/>
  <c r="T696" i="6"/>
  <c r="T695" i="6"/>
  <c r="T694" i="6"/>
  <c r="T693" i="6"/>
  <c r="T692" i="6"/>
  <c r="T691" i="6"/>
  <c r="T690" i="6"/>
  <c r="T689" i="6"/>
  <c r="T688" i="6"/>
  <c r="T687" i="6"/>
  <c r="T686" i="6"/>
  <c r="T685" i="6"/>
  <c r="T684" i="6"/>
  <c r="T683" i="6"/>
  <c r="T682" i="6"/>
  <c r="T681" i="6"/>
  <c r="T680" i="6"/>
  <c r="T679" i="6"/>
  <c r="T678" i="6"/>
  <c r="T677" i="6"/>
  <c r="T676" i="6"/>
  <c r="T675" i="6"/>
  <c r="T674" i="6"/>
  <c r="T673" i="6"/>
  <c r="T672" i="6"/>
  <c r="T671" i="6"/>
  <c r="T670" i="6"/>
  <c r="T669" i="6"/>
  <c r="T668" i="6"/>
  <c r="T667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1" i="6"/>
  <c r="T650" i="6"/>
  <c r="T649" i="6"/>
  <c r="T648" i="6"/>
  <c r="T647" i="6"/>
  <c r="T646" i="6"/>
  <c r="T645" i="6"/>
  <c r="T644" i="6"/>
  <c r="T643" i="6"/>
  <c r="T642" i="6"/>
  <c r="T641" i="6"/>
  <c r="T640" i="6"/>
  <c r="T639" i="6"/>
  <c r="T638" i="6"/>
  <c r="T637" i="6"/>
  <c r="T636" i="6"/>
  <c r="T635" i="6"/>
  <c r="T634" i="6"/>
  <c r="T633" i="6"/>
  <c r="T632" i="6"/>
  <c r="T631" i="6"/>
  <c r="T630" i="6"/>
  <c r="T629" i="6"/>
  <c r="T628" i="6"/>
  <c r="T627" i="6"/>
  <c r="T626" i="6"/>
  <c r="T625" i="6"/>
  <c r="T624" i="6"/>
  <c r="T623" i="6"/>
  <c r="T622" i="6"/>
  <c r="T621" i="6"/>
  <c r="T620" i="6"/>
  <c r="T619" i="6"/>
  <c r="T618" i="6"/>
  <c r="T617" i="6"/>
  <c r="T616" i="6"/>
  <c r="T615" i="6"/>
  <c r="T614" i="6"/>
  <c r="T613" i="6"/>
  <c r="T612" i="6"/>
  <c r="T611" i="6"/>
  <c r="T610" i="6"/>
  <c r="T609" i="6"/>
  <c r="T608" i="6"/>
  <c r="T607" i="6"/>
  <c r="T606" i="6"/>
  <c r="T605" i="6"/>
  <c r="T604" i="6"/>
  <c r="T603" i="6"/>
  <c r="T602" i="6"/>
  <c r="T601" i="6"/>
  <c r="T600" i="6"/>
  <c r="T599" i="6"/>
  <c r="T598" i="6"/>
  <c r="T597" i="6"/>
  <c r="T596" i="6"/>
  <c r="T595" i="6"/>
  <c r="T594" i="6"/>
  <c r="T593" i="6"/>
  <c r="T592" i="6"/>
  <c r="T591" i="6"/>
  <c r="T590" i="6"/>
  <c r="T589" i="6"/>
  <c r="T588" i="6"/>
  <c r="T587" i="6"/>
  <c r="T586" i="6"/>
  <c r="T585" i="6"/>
  <c r="T584" i="6"/>
  <c r="T583" i="6"/>
  <c r="T582" i="6"/>
  <c r="T581" i="6"/>
  <c r="T580" i="6"/>
  <c r="T579" i="6"/>
  <c r="T578" i="6"/>
  <c r="T577" i="6"/>
  <c r="T576" i="6"/>
  <c r="T575" i="6"/>
  <c r="T574" i="6"/>
  <c r="T573" i="6"/>
  <c r="T572" i="6"/>
  <c r="T571" i="6"/>
  <c r="T570" i="6"/>
  <c r="T569" i="6"/>
  <c r="T568" i="6"/>
  <c r="T567" i="6"/>
  <c r="T566" i="6"/>
  <c r="T565" i="6"/>
  <c r="T564" i="6"/>
  <c r="T563" i="6"/>
  <c r="T562" i="6"/>
  <c r="T561" i="6"/>
  <c r="T560" i="6"/>
  <c r="T559" i="6"/>
  <c r="T558" i="6"/>
  <c r="T557" i="6"/>
  <c r="T556" i="6"/>
  <c r="T555" i="6"/>
  <c r="T554" i="6"/>
  <c r="T553" i="6"/>
  <c r="T552" i="6"/>
  <c r="T551" i="6"/>
  <c r="T550" i="6"/>
  <c r="T549" i="6"/>
  <c r="T548" i="6"/>
  <c r="T547" i="6"/>
  <c r="T546" i="6"/>
  <c r="T545" i="6"/>
  <c r="T544" i="6"/>
  <c r="T543" i="6"/>
  <c r="T542" i="6"/>
  <c r="T541" i="6"/>
  <c r="T540" i="6"/>
  <c r="T539" i="6"/>
  <c r="T538" i="6"/>
  <c r="T537" i="6"/>
  <c r="T536" i="6"/>
  <c r="T535" i="6"/>
  <c r="T534" i="6"/>
  <c r="T533" i="6"/>
  <c r="T532" i="6"/>
  <c r="T531" i="6"/>
  <c r="T530" i="6"/>
  <c r="T529" i="6"/>
  <c r="T528" i="6"/>
  <c r="T527" i="6"/>
  <c r="T526" i="6"/>
  <c r="T525" i="6"/>
  <c r="T524" i="6"/>
  <c r="T523" i="6"/>
  <c r="T522" i="6"/>
  <c r="T521" i="6"/>
  <c r="T520" i="6"/>
  <c r="T519" i="6"/>
  <c r="T518" i="6"/>
  <c r="T517" i="6"/>
  <c r="T516" i="6"/>
  <c r="T515" i="6"/>
  <c r="T514" i="6"/>
  <c r="T513" i="6"/>
  <c r="T512" i="6"/>
  <c r="T511" i="6"/>
  <c r="T510" i="6"/>
  <c r="T509" i="6"/>
  <c r="T508" i="6"/>
  <c r="T507" i="6"/>
  <c r="T506" i="6"/>
  <c r="T505" i="6"/>
  <c r="T504" i="6"/>
  <c r="T503" i="6"/>
  <c r="T502" i="6"/>
  <c r="T501" i="6"/>
  <c r="T500" i="6"/>
  <c r="T499" i="6"/>
  <c r="T498" i="6"/>
  <c r="T497" i="6"/>
  <c r="T496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2" i="1"/>
</calcChain>
</file>

<file path=xl/sharedStrings.xml><?xml version="1.0" encoding="utf-8"?>
<sst xmlns="http://schemas.openxmlformats.org/spreadsheetml/2006/main" count="7262" uniqueCount="224">
  <si>
    <t>Order_ID</t>
  </si>
  <si>
    <t>Cust_ID</t>
  </si>
  <si>
    <t>CUST_43</t>
  </si>
  <si>
    <t>CUST_25</t>
  </si>
  <si>
    <t>CUST_11</t>
  </si>
  <si>
    <t>CUST_3</t>
  </si>
  <si>
    <t>CUST_48</t>
  </si>
  <si>
    <t>CUST_15</t>
  </si>
  <si>
    <t>CUST_36</t>
  </si>
  <si>
    <t>CUST_5</t>
  </si>
  <si>
    <t>CUST_26</t>
  </si>
  <si>
    <t>CUST_28</t>
  </si>
  <si>
    <t>CUST_41</t>
  </si>
  <si>
    <t>CUST_18</t>
  </si>
  <si>
    <t>CUST_39</t>
  </si>
  <si>
    <t>CUST_33</t>
  </si>
  <si>
    <t>CUST_1</t>
  </si>
  <si>
    <t>CUST_13</t>
  </si>
  <si>
    <t>CUST_49</t>
  </si>
  <si>
    <t>CUST_35</t>
  </si>
  <si>
    <t>CUST_31</t>
  </si>
  <si>
    <t>CUST_27</t>
  </si>
  <si>
    <t>CUST_29</t>
  </si>
  <si>
    <t>CUST_21</t>
  </si>
  <si>
    <t>CUST_50</t>
  </si>
  <si>
    <t>CUST_45</t>
  </si>
  <si>
    <t>CUST_40</t>
  </si>
  <si>
    <t>CUST_23</t>
  </si>
  <si>
    <t>CUST_9</t>
  </si>
  <si>
    <t>CUST_20</t>
  </si>
  <si>
    <t>CUST_12</t>
  </si>
  <si>
    <t>CUST_6</t>
  </si>
  <si>
    <t>CUST_14</t>
  </si>
  <si>
    <t>CUST_42</t>
  </si>
  <si>
    <t>CUST_44</t>
  </si>
  <si>
    <t>CUST_17</t>
  </si>
  <si>
    <t>CUST_24</t>
  </si>
  <si>
    <t>CUST_38</t>
  </si>
  <si>
    <t>CUST_37</t>
  </si>
  <si>
    <t>CUST_34</t>
  </si>
  <si>
    <t>CUST_32</t>
  </si>
  <si>
    <t>CUST_19</t>
  </si>
  <si>
    <t>CUST_16</t>
  </si>
  <si>
    <t>CUST_8</t>
  </si>
  <si>
    <t>CUST_4</t>
  </si>
  <si>
    <t>CUST_46</t>
  </si>
  <si>
    <t>CUST_2</t>
  </si>
  <si>
    <t>CUST_30</t>
  </si>
  <si>
    <t>CUST_47</t>
  </si>
  <si>
    <t>CUST_7</t>
  </si>
  <si>
    <t>CUST_10</t>
  </si>
  <si>
    <t>CUST_22</t>
  </si>
  <si>
    <t>Prod_ID</t>
  </si>
  <si>
    <t>PROD_25</t>
  </si>
  <si>
    <t>PROD_19</t>
  </si>
  <si>
    <t>PROD_22</t>
  </si>
  <si>
    <t>PROD_29</t>
  </si>
  <si>
    <t>PROD_7</t>
  </si>
  <si>
    <t>PROD_8</t>
  </si>
  <si>
    <t>PROD_28</t>
  </si>
  <si>
    <t>PROD_4</t>
  </si>
  <si>
    <t>PROD_27</t>
  </si>
  <si>
    <t>PROD_23</t>
  </si>
  <si>
    <t>PROD_13</t>
  </si>
  <si>
    <t>PROD_5</t>
  </si>
  <si>
    <t>PROD_9</t>
  </si>
  <si>
    <t>PROD_2</t>
  </si>
  <si>
    <t>PROD_11</t>
  </si>
  <si>
    <t>PROD_30</t>
  </si>
  <si>
    <t>PROD_12</t>
  </si>
  <si>
    <t>PROD_16</t>
  </si>
  <si>
    <t>PROD_20</t>
  </si>
  <si>
    <t>PROD_17</t>
  </si>
  <si>
    <t>PROD_15</t>
  </si>
  <si>
    <t>PROD_14</t>
  </si>
  <si>
    <t>PROD_3</t>
  </si>
  <si>
    <t>PROD_24</t>
  </si>
  <si>
    <t>PROD_21</t>
  </si>
  <si>
    <t>PROD_18</t>
  </si>
  <si>
    <t>PROD_26</t>
  </si>
  <si>
    <t>PROD_10</t>
  </si>
  <si>
    <t>PROD_6</t>
  </si>
  <si>
    <t>PROD_1</t>
  </si>
  <si>
    <t>Order_Day</t>
  </si>
  <si>
    <t>Order_Month</t>
  </si>
  <si>
    <t>Order_Year</t>
  </si>
  <si>
    <t>Order_Date</t>
  </si>
  <si>
    <t>Order_Yearmo</t>
  </si>
  <si>
    <t>Units</t>
  </si>
  <si>
    <t>Vendor_ID</t>
  </si>
  <si>
    <t>V_11</t>
  </si>
  <si>
    <t>V_2</t>
  </si>
  <si>
    <t>V_10</t>
  </si>
  <si>
    <t>V_1</t>
  </si>
  <si>
    <t>V_12</t>
  </si>
  <si>
    <t>V_4</t>
  </si>
  <si>
    <t>V_5</t>
  </si>
  <si>
    <t>V_9</t>
  </si>
  <si>
    <t>V_6</t>
  </si>
  <si>
    <t>V_8</t>
  </si>
  <si>
    <t>V_7</t>
  </si>
  <si>
    <t>V_3</t>
  </si>
  <si>
    <t>Gender</t>
  </si>
  <si>
    <t>Male</t>
  </si>
  <si>
    <t>Female</t>
  </si>
  <si>
    <t>Age</t>
  </si>
  <si>
    <t>Prod_Name</t>
  </si>
  <si>
    <t>CINTHOL</t>
  </si>
  <si>
    <t>SANTOOR</t>
  </si>
  <si>
    <t>DOVE</t>
  </si>
  <si>
    <t>LIRIL</t>
  </si>
  <si>
    <t>LUX</t>
  </si>
  <si>
    <t>LUIFEBUOY</t>
  </si>
  <si>
    <t>MYSORE SANDLE</t>
  </si>
  <si>
    <t>SURF EXCEL</t>
  </si>
  <si>
    <t>SURF EXCEL MATIC</t>
  </si>
  <si>
    <t>NIRMA</t>
  </si>
  <si>
    <t>RIN</t>
  </si>
  <si>
    <t>TIDE</t>
  </si>
  <si>
    <t>GARNIER MALE FW</t>
  </si>
  <si>
    <t>GARNIER FEMALE FW</t>
  </si>
  <si>
    <t>PONDS FW</t>
  </si>
  <si>
    <t>NIVIA FC</t>
  </si>
  <si>
    <t>FAIR AND LOVELY FC</t>
  </si>
  <si>
    <t>HEAD &amp; SOLDERS</t>
  </si>
  <si>
    <t>CLINIC PLUS</t>
  </si>
  <si>
    <t>SUNSILK</t>
  </si>
  <si>
    <t>CHICK</t>
  </si>
  <si>
    <t>BEERS</t>
  </si>
  <si>
    <t>MEERA</t>
  </si>
  <si>
    <t>BRITANIA</t>
  </si>
  <si>
    <t>SUNFEAST</t>
  </si>
  <si>
    <t>PARLEG</t>
  </si>
  <si>
    <t>ORIO</t>
  </si>
  <si>
    <t>HIDE AND SEEK</t>
  </si>
  <si>
    <t>BOURBON</t>
  </si>
  <si>
    <t>LITTLE HEART</t>
  </si>
  <si>
    <t>Category</t>
  </si>
  <si>
    <t>Soaps</t>
  </si>
  <si>
    <t>Detergents</t>
  </si>
  <si>
    <t>Beauty</t>
  </si>
  <si>
    <t>Sampoo</t>
  </si>
  <si>
    <t>Biscuits</t>
  </si>
  <si>
    <t>Price</t>
  </si>
  <si>
    <t>Month</t>
  </si>
  <si>
    <t>Qtr</t>
  </si>
  <si>
    <t>Q1</t>
  </si>
  <si>
    <t>Q2</t>
  </si>
  <si>
    <t>Q3</t>
  </si>
  <si>
    <t>Q4</t>
  </si>
  <si>
    <t>Vendor_Name</t>
  </si>
  <si>
    <t>Sumesh Ent</t>
  </si>
  <si>
    <t>Hemachandra Grocerry Shops</t>
  </si>
  <si>
    <t>Sunny Super Market</t>
  </si>
  <si>
    <t>Vashavi Genral Store</t>
  </si>
  <si>
    <t>Shetty Store</t>
  </si>
  <si>
    <t>Patel Store</t>
  </si>
  <si>
    <t>MK Retail</t>
  </si>
  <si>
    <t>Big Bazar</t>
  </si>
  <si>
    <t>metro</t>
  </si>
  <si>
    <t>D-Mart</t>
  </si>
  <si>
    <t>More</t>
  </si>
  <si>
    <t>Reliance</t>
  </si>
  <si>
    <t>Location</t>
  </si>
  <si>
    <t>Jaynagar</t>
  </si>
  <si>
    <t>BTM</t>
  </si>
  <si>
    <t>HAL</t>
  </si>
  <si>
    <t>Koramangala</t>
  </si>
  <si>
    <t>Silk board</t>
  </si>
  <si>
    <t>Marathalli</t>
  </si>
  <si>
    <t>KR Market</t>
  </si>
  <si>
    <t>Malleswaram</t>
  </si>
  <si>
    <t>Basangudi</t>
  </si>
  <si>
    <t>JP Nagar</t>
  </si>
  <si>
    <t>Jeevan Bima</t>
  </si>
  <si>
    <t>HSR</t>
  </si>
  <si>
    <t>State</t>
  </si>
  <si>
    <t>Karnataka</t>
  </si>
  <si>
    <t>Country</t>
  </si>
  <si>
    <t>India</t>
  </si>
  <si>
    <t>Region</t>
  </si>
  <si>
    <t>South</t>
  </si>
  <si>
    <t>North</t>
  </si>
  <si>
    <t>East</t>
  </si>
  <si>
    <t>West</t>
  </si>
  <si>
    <t>Sales</t>
  </si>
  <si>
    <t>Sales Table</t>
  </si>
  <si>
    <t>Customer Table</t>
  </si>
  <si>
    <t>Product Table</t>
  </si>
  <si>
    <t>Vendor Table</t>
  </si>
  <si>
    <t>Time Table</t>
  </si>
  <si>
    <t>Data Model</t>
  </si>
  <si>
    <t>Area_code</t>
  </si>
  <si>
    <t>Area_Name</t>
  </si>
  <si>
    <t>GM Palya</t>
  </si>
  <si>
    <t>Vijay Nagar</t>
  </si>
  <si>
    <t>CV Raman</t>
  </si>
  <si>
    <t>Murgesh Palya</t>
  </si>
  <si>
    <t>Indira Nagar</t>
  </si>
  <si>
    <t>Area_Zone</t>
  </si>
  <si>
    <t>Geo_Map</t>
  </si>
  <si>
    <t>FACT TO DIMENSION</t>
  </si>
  <si>
    <t>STAR SCHEMA</t>
  </si>
  <si>
    <t>FACT TO DEMINSION AND DIMENSION TO ANOTHER DIMENSION</t>
  </si>
  <si>
    <t>SNOWFLAKES</t>
  </si>
  <si>
    <t>FACT TABLE</t>
  </si>
  <si>
    <t>DIMENSION TABLE-1</t>
  </si>
  <si>
    <t>DIMENSION TABLE-2</t>
  </si>
  <si>
    <t>DIMENSION TABLE-3</t>
  </si>
  <si>
    <t>DIMENSION TABLE-4</t>
  </si>
  <si>
    <t>DIMENSION TABLE-5</t>
  </si>
  <si>
    <t>A</t>
  </si>
  <si>
    <t>E</t>
  </si>
  <si>
    <t>B</t>
  </si>
  <si>
    <t>D</t>
  </si>
  <si>
    <t>C</t>
  </si>
  <si>
    <t>F</t>
  </si>
  <si>
    <t>A.</t>
  </si>
  <si>
    <t>B.</t>
  </si>
  <si>
    <t>C.</t>
  </si>
  <si>
    <t>D.</t>
  </si>
  <si>
    <t>E.</t>
  </si>
  <si>
    <t>F.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</si>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</sst>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0" xfId="0" applyFont="1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14" fontId="0" fillId="0" borderId="9" xfId="0" applyNumberFormat="1" applyBorder="1"/>
    <xf numFmtId="0" fontId="2" fillId="0" borderId="10" xfId="0" applyFont="1" applyBorder="1"/>
    <xf numFmtId="0" fontId="0" fillId="0" borderId="10" xfId="0" applyBorder="1"/>
    <xf numFmtId="0" fontId="0" fillId="0" borderId="0" xfId="0" applyFill="1" applyBorder="1"/>
    <xf numFmtId="0" fontId="2" fillId="0" borderId="9" xfId="0" applyFont="1" applyFill="1" applyBorder="1"/>
    <xf numFmtId="0" fontId="2" fillId="0" borderId="0" xfId="0" applyFont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3</xdr:row>
      <xdr:rowOff>133350</xdr:rowOff>
    </xdr:from>
    <xdr:to>
      <xdr:col>11</xdr:col>
      <xdr:colOff>9525</xdr:colOff>
      <xdr:row>7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5505450" y="704850"/>
          <a:ext cx="1924050" cy="7334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3</xdr:row>
      <xdr:rowOff>114300</xdr:rowOff>
    </xdr:from>
    <xdr:to>
      <xdr:col>7</xdr:col>
      <xdr:colOff>123825</xdr:colOff>
      <xdr:row>6</xdr:row>
      <xdr:rowOff>85726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flipH="1" flipV="1">
          <a:off x="2981325" y="685800"/>
          <a:ext cx="1800225" cy="5429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695326</xdr:colOff>
      <xdr:row>8</xdr:row>
      <xdr:rowOff>123825</xdr:rowOff>
    </xdr:from>
    <xdr:to>
      <xdr:col>7</xdr:col>
      <xdr:colOff>190500</xdr:colOff>
      <xdr:row>13</xdr:row>
      <xdr:rowOff>180975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H="1">
          <a:off x="3133726" y="1647825"/>
          <a:ext cx="1714499" cy="10096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581026</xdr:colOff>
      <xdr:row>10</xdr:row>
      <xdr:rowOff>66675</xdr:rowOff>
    </xdr:from>
    <xdr:to>
      <xdr:col>11</xdr:col>
      <xdr:colOff>85725</xdr:colOff>
      <xdr:row>13</xdr:row>
      <xdr:rowOff>95250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 flipV="1">
          <a:off x="5238751" y="1971675"/>
          <a:ext cx="2266949" cy="6000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85726</xdr:colOff>
      <xdr:row>3</xdr:row>
      <xdr:rowOff>76200</xdr:rowOff>
    </xdr:from>
    <xdr:to>
      <xdr:col>3</xdr:col>
      <xdr:colOff>571500</xdr:colOff>
      <xdr:row>6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34357FF-7072-4C12-9E2C-304B59B835DC}"/>
            </a:ext>
          </a:extLst>
        </xdr:cNvPr>
        <xdr:cNvCxnSpPr/>
      </xdr:nvCxnSpPr>
      <xdr:spPr>
        <a:xfrm flipH="1" flipV="1">
          <a:off x="1304926" y="657225"/>
          <a:ext cx="1095374" cy="609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124"/>
  <sheetViews>
    <sheetView workbookViewId="0">
      <selection activeCell="J1" sqref="J1:J1048576"/>
    </sheetView>
  </sheetViews>
  <sheetFormatPr defaultRowHeight="15" x14ac:dyDescent="0.25"/>
  <cols>
    <col min="4" max="5" width="10.42578125" bestFit="1" customWidth="1"/>
    <col min="6" max="6" width="13.140625" bestFit="1" customWidth="1"/>
    <col min="7" max="7" width="11" bestFit="1" customWidth="1"/>
    <col min="8" max="8" width="11.42578125" bestFit="1" customWidth="1"/>
    <col min="9" max="9" width="14" bestFit="1" customWidth="1"/>
  </cols>
  <sheetData>
    <row r="1" spans="1:10" x14ac:dyDescent="0.25">
      <c r="A1" s="11" t="s">
        <v>0</v>
      </c>
      <c r="B1" s="11" t="s">
        <v>1</v>
      </c>
      <c r="C1" s="11" t="s">
        <v>52</v>
      </c>
      <c r="D1" s="11" t="s">
        <v>89</v>
      </c>
      <c r="E1" s="11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</row>
    <row r="2" spans="1:10" x14ac:dyDescent="0.25">
      <c r="A2" s="12">
        <v>1</v>
      </c>
      <c r="B2" s="12" t="s">
        <v>2</v>
      </c>
      <c r="C2" s="12" t="s">
        <v>53</v>
      </c>
      <c r="D2" s="12" t="s">
        <v>90</v>
      </c>
      <c r="E2" s="12">
        <v>20</v>
      </c>
      <c r="F2" s="12">
        <v>12</v>
      </c>
      <c r="G2" s="12">
        <v>2013</v>
      </c>
      <c r="H2" s="13">
        <v>41628</v>
      </c>
      <c r="I2" s="12">
        <f>G2*100+F2</f>
        <v>201312</v>
      </c>
      <c r="J2" s="12">
        <v>561</v>
      </c>
    </row>
    <row r="3" spans="1:10" x14ac:dyDescent="0.25">
      <c r="A3" s="12">
        <v>2</v>
      </c>
      <c r="B3" s="12" t="s">
        <v>3</v>
      </c>
      <c r="C3" s="12" t="s">
        <v>54</v>
      </c>
      <c r="D3" s="12" t="s">
        <v>91</v>
      </c>
      <c r="E3" s="12">
        <v>13</v>
      </c>
      <c r="F3" s="12">
        <v>12</v>
      </c>
      <c r="G3" s="12">
        <v>2013</v>
      </c>
      <c r="H3" s="13">
        <v>41621</v>
      </c>
      <c r="I3" s="12">
        <f t="shared" ref="I3:I66" si="0">G3*100+F3</f>
        <v>201312</v>
      </c>
      <c r="J3" s="12">
        <v>245</v>
      </c>
    </row>
    <row r="4" spans="1:10" x14ac:dyDescent="0.25">
      <c r="A4" s="12">
        <v>3</v>
      </c>
      <c r="B4" s="12" t="s">
        <v>4</v>
      </c>
      <c r="C4" s="12" t="s">
        <v>55</v>
      </c>
      <c r="D4" s="12" t="s">
        <v>92</v>
      </c>
      <c r="E4" s="12">
        <v>19</v>
      </c>
      <c r="F4" s="12">
        <v>7</v>
      </c>
      <c r="G4" s="12">
        <v>2011</v>
      </c>
      <c r="H4" s="13">
        <v>40743</v>
      </c>
      <c r="I4" s="12">
        <f t="shared" si="0"/>
        <v>201107</v>
      </c>
      <c r="J4" s="12">
        <v>261</v>
      </c>
    </row>
    <row r="5" spans="1:10" x14ac:dyDescent="0.25">
      <c r="A5" s="12">
        <v>4</v>
      </c>
      <c r="B5" s="12" t="s">
        <v>5</v>
      </c>
      <c r="C5" s="12" t="s">
        <v>56</v>
      </c>
      <c r="D5" s="12" t="s">
        <v>93</v>
      </c>
      <c r="E5" s="12">
        <v>28</v>
      </c>
      <c r="F5" s="12">
        <v>10</v>
      </c>
      <c r="G5" s="12">
        <v>2013</v>
      </c>
      <c r="H5" s="13">
        <v>41575</v>
      </c>
      <c r="I5" s="12">
        <f t="shared" si="0"/>
        <v>201310</v>
      </c>
      <c r="J5" s="12">
        <v>842</v>
      </c>
    </row>
    <row r="6" spans="1:10" x14ac:dyDescent="0.25">
      <c r="A6" s="12">
        <v>5</v>
      </c>
      <c r="B6" s="12" t="s">
        <v>6</v>
      </c>
      <c r="C6" s="12" t="s">
        <v>57</v>
      </c>
      <c r="D6" s="12" t="s">
        <v>94</v>
      </c>
      <c r="E6" s="12">
        <v>5</v>
      </c>
      <c r="F6" s="12">
        <v>1</v>
      </c>
      <c r="G6" s="12">
        <v>2011</v>
      </c>
      <c r="H6" s="13">
        <v>40548</v>
      </c>
      <c r="I6" s="12">
        <f t="shared" si="0"/>
        <v>201101</v>
      </c>
      <c r="J6" s="12">
        <v>667</v>
      </c>
    </row>
    <row r="7" spans="1:10" x14ac:dyDescent="0.25">
      <c r="A7" s="12">
        <v>6</v>
      </c>
      <c r="B7" s="12" t="s">
        <v>7</v>
      </c>
      <c r="C7" s="12" t="s">
        <v>58</v>
      </c>
      <c r="D7" s="12" t="s">
        <v>93</v>
      </c>
      <c r="E7" s="12">
        <v>7</v>
      </c>
      <c r="F7" s="12">
        <v>8</v>
      </c>
      <c r="G7" s="12">
        <v>2013</v>
      </c>
      <c r="H7" s="13">
        <v>41493</v>
      </c>
      <c r="I7" s="12">
        <f t="shared" si="0"/>
        <v>201308</v>
      </c>
      <c r="J7" s="12">
        <v>169</v>
      </c>
    </row>
    <row r="8" spans="1:10" x14ac:dyDescent="0.25">
      <c r="A8" s="12">
        <v>7</v>
      </c>
      <c r="B8" s="12" t="s">
        <v>3</v>
      </c>
      <c r="C8" s="12" t="s">
        <v>59</v>
      </c>
      <c r="D8" s="12" t="s">
        <v>93</v>
      </c>
      <c r="E8" s="12">
        <v>10</v>
      </c>
      <c r="F8" s="12">
        <v>12</v>
      </c>
      <c r="G8" s="12">
        <v>2011</v>
      </c>
      <c r="H8" s="13">
        <v>40887</v>
      </c>
      <c r="I8" s="12">
        <f t="shared" si="0"/>
        <v>201112</v>
      </c>
      <c r="J8" s="12">
        <v>731</v>
      </c>
    </row>
    <row r="9" spans="1:10" x14ac:dyDescent="0.25">
      <c r="A9" s="12">
        <v>8</v>
      </c>
      <c r="B9" s="12" t="s">
        <v>8</v>
      </c>
      <c r="C9" s="12" t="s">
        <v>60</v>
      </c>
      <c r="D9" s="12" t="s">
        <v>95</v>
      </c>
      <c r="E9" s="12">
        <v>23</v>
      </c>
      <c r="F9" s="12">
        <v>3</v>
      </c>
      <c r="G9" s="12">
        <v>2012</v>
      </c>
      <c r="H9" s="13">
        <v>40991</v>
      </c>
      <c r="I9" s="12">
        <f t="shared" si="0"/>
        <v>201203</v>
      </c>
      <c r="J9" s="12">
        <v>273</v>
      </c>
    </row>
    <row r="10" spans="1:10" x14ac:dyDescent="0.25">
      <c r="A10" s="12">
        <v>9</v>
      </c>
      <c r="B10" s="12" t="s">
        <v>9</v>
      </c>
      <c r="C10" s="12" t="s">
        <v>61</v>
      </c>
      <c r="D10" s="12" t="s">
        <v>96</v>
      </c>
      <c r="E10" s="12">
        <v>19</v>
      </c>
      <c r="F10" s="12">
        <v>5</v>
      </c>
      <c r="G10" s="12">
        <v>2010</v>
      </c>
      <c r="H10" s="13">
        <v>40317</v>
      </c>
      <c r="I10" s="12">
        <f t="shared" si="0"/>
        <v>201005</v>
      </c>
      <c r="J10" s="12">
        <v>627</v>
      </c>
    </row>
    <row r="11" spans="1:10" x14ac:dyDescent="0.25">
      <c r="A11" s="12">
        <v>10</v>
      </c>
      <c r="B11" s="12" t="s">
        <v>10</v>
      </c>
      <c r="C11" s="12" t="s">
        <v>62</v>
      </c>
      <c r="D11" s="12" t="s">
        <v>97</v>
      </c>
      <c r="E11" s="12">
        <v>10</v>
      </c>
      <c r="F11" s="12">
        <v>5</v>
      </c>
      <c r="G11" s="12">
        <v>2013</v>
      </c>
      <c r="H11" s="13">
        <v>41404</v>
      </c>
      <c r="I11" s="12">
        <f t="shared" si="0"/>
        <v>201305</v>
      </c>
      <c r="J11" s="12">
        <v>410</v>
      </c>
    </row>
    <row r="12" spans="1:10" x14ac:dyDescent="0.25">
      <c r="A12" s="12">
        <v>11</v>
      </c>
      <c r="B12" s="12" t="s">
        <v>11</v>
      </c>
      <c r="C12" s="12" t="s">
        <v>59</v>
      </c>
      <c r="D12" s="12" t="s">
        <v>90</v>
      </c>
      <c r="E12" s="12">
        <v>19</v>
      </c>
      <c r="F12" s="12">
        <v>4</v>
      </c>
      <c r="G12" s="12">
        <v>2011</v>
      </c>
      <c r="H12" s="13">
        <v>40652</v>
      </c>
      <c r="I12" s="12">
        <f t="shared" si="0"/>
        <v>201104</v>
      </c>
      <c r="J12" s="12">
        <v>120</v>
      </c>
    </row>
    <row r="13" spans="1:10" x14ac:dyDescent="0.25">
      <c r="A13" s="12">
        <v>12</v>
      </c>
      <c r="B13" s="12" t="s">
        <v>7</v>
      </c>
      <c r="C13" s="12" t="s">
        <v>56</v>
      </c>
      <c r="D13" s="12" t="s">
        <v>98</v>
      </c>
      <c r="E13" s="12">
        <v>28</v>
      </c>
      <c r="F13" s="12">
        <v>12</v>
      </c>
      <c r="G13" s="12">
        <v>2011</v>
      </c>
      <c r="H13" s="13">
        <v>40905</v>
      </c>
      <c r="I13" s="12">
        <f t="shared" si="0"/>
        <v>201112</v>
      </c>
      <c r="J13" s="12">
        <v>499</v>
      </c>
    </row>
    <row r="14" spans="1:10" x14ac:dyDescent="0.25">
      <c r="A14" s="12">
        <v>13</v>
      </c>
      <c r="B14" s="12" t="s">
        <v>12</v>
      </c>
      <c r="C14" s="12" t="s">
        <v>63</v>
      </c>
      <c r="D14" s="12" t="s">
        <v>98</v>
      </c>
      <c r="E14" s="12">
        <v>8</v>
      </c>
      <c r="F14" s="12">
        <v>5</v>
      </c>
      <c r="G14" s="12">
        <v>2010</v>
      </c>
      <c r="H14" s="13">
        <v>40306</v>
      </c>
      <c r="I14" s="12">
        <f t="shared" si="0"/>
        <v>201005</v>
      </c>
      <c r="J14" s="12">
        <v>486</v>
      </c>
    </row>
    <row r="15" spans="1:10" x14ac:dyDescent="0.25">
      <c r="A15" s="12">
        <v>14</v>
      </c>
      <c r="B15" s="12" t="s">
        <v>11</v>
      </c>
      <c r="C15" s="12" t="s">
        <v>58</v>
      </c>
      <c r="D15" s="12" t="s">
        <v>97</v>
      </c>
      <c r="E15" s="12">
        <v>8</v>
      </c>
      <c r="F15" s="12">
        <v>6</v>
      </c>
      <c r="G15" s="12">
        <v>2011</v>
      </c>
      <c r="H15" s="13">
        <v>40702</v>
      </c>
      <c r="I15" s="12">
        <f t="shared" si="0"/>
        <v>201106</v>
      </c>
      <c r="J15" s="12">
        <v>614</v>
      </c>
    </row>
    <row r="16" spans="1:10" x14ac:dyDescent="0.25">
      <c r="A16" s="12">
        <v>15</v>
      </c>
      <c r="B16" s="12" t="s">
        <v>13</v>
      </c>
      <c r="C16" s="12" t="s">
        <v>57</v>
      </c>
      <c r="D16" s="12" t="s">
        <v>90</v>
      </c>
      <c r="E16" s="12">
        <v>24</v>
      </c>
      <c r="F16" s="12">
        <v>9</v>
      </c>
      <c r="G16" s="12">
        <v>2010</v>
      </c>
      <c r="H16" s="13">
        <v>40445</v>
      </c>
      <c r="I16" s="12">
        <f t="shared" si="0"/>
        <v>201009</v>
      </c>
      <c r="J16" s="12">
        <v>490</v>
      </c>
    </row>
    <row r="17" spans="1:10" x14ac:dyDescent="0.25">
      <c r="A17" s="12">
        <v>16</v>
      </c>
      <c r="B17" s="12" t="s">
        <v>14</v>
      </c>
      <c r="C17" s="12" t="s">
        <v>58</v>
      </c>
      <c r="D17" s="12" t="s">
        <v>95</v>
      </c>
      <c r="E17" s="12">
        <v>27</v>
      </c>
      <c r="F17" s="12">
        <v>9</v>
      </c>
      <c r="G17" s="12">
        <v>2012</v>
      </c>
      <c r="H17" s="13">
        <v>41179</v>
      </c>
      <c r="I17" s="12">
        <f t="shared" si="0"/>
        <v>201209</v>
      </c>
      <c r="J17" s="12">
        <v>493</v>
      </c>
    </row>
    <row r="18" spans="1:10" x14ac:dyDescent="0.25">
      <c r="A18" s="12">
        <v>17</v>
      </c>
      <c r="B18" s="12" t="s">
        <v>15</v>
      </c>
      <c r="C18" s="12" t="s">
        <v>63</v>
      </c>
      <c r="D18" s="12" t="s">
        <v>96</v>
      </c>
      <c r="E18" s="12">
        <v>2</v>
      </c>
      <c r="F18" s="12">
        <v>3</v>
      </c>
      <c r="G18" s="12">
        <v>2013</v>
      </c>
      <c r="H18" s="13">
        <v>41335</v>
      </c>
      <c r="I18" s="12">
        <f t="shared" si="0"/>
        <v>201303</v>
      </c>
      <c r="J18" s="12">
        <v>731</v>
      </c>
    </row>
    <row r="19" spans="1:10" x14ac:dyDescent="0.25">
      <c r="A19" s="12">
        <v>18</v>
      </c>
      <c r="B19" s="12" t="s">
        <v>16</v>
      </c>
      <c r="C19" s="12" t="s">
        <v>64</v>
      </c>
      <c r="D19" s="12" t="s">
        <v>95</v>
      </c>
      <c r="E19" s="12">
        <v>14</v>
      </c>
      <c r="F19" s="12">
        <v>11</v>
      </c>
      <c r="G19" s="12">
        <v>2011</v>
      </c>
      <c r="H19" s="13">
        <v>40861</v>
      </c>
      <c r="I19" s="12">
        <f t="shared" si="0"/>
        <v>201111</v>
      </c>
      <c r="J19" s="12">
        <v>429</v>
      </c>
    </row>
    <row r="20" spans="1:10" x14ac:dyDescent="0.25">
      <c r="A20" s="12">
        <v>19</v>
      </c>
      <c r="B20" s="12" t="s">
        <v>17</v>
      </c>
      <c r="C20" s="12" t="s">
        <v>65</v>
      </c>
      <c r="D20" s="12" t="s">
        <v>97</v>
      </c>
      <c r="E20" s="12">
        <v>10</v>
      </c>
      <c r="F20" s="12">
        <v>1</v>
      </c>
      <c r="G20" s="12">
        <v>2013</v>
      </c>
      <c r="H20" s="13">
        <v>41284</v>
      </c>
      <c r="I20" s="12">
        <f t="shared" si="0"/>
        <v>201301</v>
      </c>
      <c r="J20" s="12">
        <v>644</v>
      </c>
    </row>
    <row r="21" spans="1:10" x14ac:dyDescent="0.25">
      <c r="A21" s="12">
        <v>20</v>
      </c>
      <c r="B21" s="12" t="s">
        <v>4</v>
      </c>
      <c r="C21" s="12" t="s">
        <v>66</v>
      </c>
      <c r="D21" s="12" t="s">
        <v>98</v>
      </c>
      <c r="E21" s="12">
        <v>21</v>
      </c>
      <c r="F21" s="12">
        <v>9</v>
      </c>
      <c r="G21" s="12">
        <v>2012</v>
      </c>
      <c r="H21" s="13">
        <v>41173</v>
      </c>
      <c r="I21" s="12">
        <f t="shared" si="0"/>
        <v>201209</v>
      </c>
      <c r="J21" s="12">
        <v>345</v>
      </c>
    </row>
    <row r="22" spans="1:10" x14ac:dyDescent="0.25">
      <c r="A22" s="12">
        <v>21</v>
      </c>
      <c r="B22" s="12" t="s">
        <v>18</v>
      </c>
      <c r="C22" s="12" t="s">
        <v>62</v>
      </c>
      <c r="D22" s="12" t="s">
        <v>99</v>
      </c>
      <c r="E22" s="12">
        <v>2</v>
      </c>
      <c r="F22" s="12">
        <v>2</v>
      </c>
      <c r="G22" s="12">
        <v>2012</v>
      </c>
      <c r="H22" s="13">
        <v>40941</v>
      </c>
      <c r="I22" s="12">
        <f t="shared" si="0"/>
        <v>201202</v>
      </c>
      <c r="J22" s="12">
        <v>682</v>
      </c>
    </row>
    <row r="23" spans="1:10" x14ac:dyDescent="0.25">
      <c r="A23" s="12">
        <v>22</v>
      </c>
      <c r="B23" s="12" t="s">
        <v>19</v>
      </c>
      <c r="C23" s="12" t="s">
        <v>53</v>
      </c>
      <c r="D23" s="12" t="s">
        <v>90</v>
      </c>
      <c r="E23" s="12">
        <v>13</v>
      </c>
      <c r="F23" s="12">
        <v>12</v>
      </c>
      <c r="G23" s="12">
        <v>2012</v>
      </c>
      <c r="H23" s="13">
        <v>41256</v>
      </c>
      <c r="I23" s="12">
        <f t="shared" si="0"/>
        <v>201212</v>
      </c>
      <c r="J23" s="12">
        <v>856</v>
      </c>
    </row>
    <row r="24" spans="1:10" x14ac:dyDescent="0.25">
      <c r="A24" s="12">
        <v>23</v>
      </c>
      <c r="B24" s="12" t="s">
        <v>8</v>
      </c>
      <c r="C24" s="12" t="s">
        <v>67</v>
      </c>
      <c r="D24" s="12" t="s">
        <v>90</v>
      </c>
      <c r="E24" s="12">
        <v>27</v>
      </c>
      <c r="F24" s="12">
        <v>11</v>
      </c>
      <c r="G24" s="12">
        <v>2013</v>
      </c>
      <c r="H24" s="13">
        <v>41605</v>
      </c>
      <c r="I24" s="12">
        <f t="shared" si="0"/>
        <v>201311</v>
      </c>
      <c r="J24" s="12">
        <v>414</v>
      </c>
    </row>
    <row r="25" spans="1:10" x14ac:dyDescent="0.25">
      <c r="A25" s="12">
        <v>24</v>
      </c>
      <c r="B25" s="12" t="s">
        <v>20</v>
      </c>
      <c r="C25" s="12" t="s">
        <v>63</v>
      </c>
      <c r="D25" s="12" t="s">
        <v>98</v>
      </c>
      <c r="E25" s="12">
        <v>13</v>
      </c>
      <c r="F25" s="12">
        <v>7</v>
      </c>
      <c r="G25" s="12">
        <v>2013</v>
      </c>
      <c r="H25" s="13">
        <v>41468</v>
      </c>
      <c r="I25" s="12">
        <f t="shared" si="0"/>
        <v>201307</v>
      </c>
      <c r="J25" s="12">
        <v>658</v>
      </c>
    </row>
    <row r="26" spans="1:10" x14ac:dyDescent="0.25">
      <c r="A26" s="12">
        <v>25</v>
      </c>
      <c r="B26" s="12" t="s">
        <v>21</v>
      </c>
      <c r="C26" s="12" t="s">
        <v>64</v>
      </c>
      <c r="D26" s="12" t="s">
        <v>99</v>
      </c>
      <c r="E26" s="12">
        <v>27</v>
      </c>
      <c r="F26" s="12">
        <v>3</v>
      </c>
      <c r="G26" s="12">
        <v>2011</v>
      </c>
      <c r="H26" s="13">
        <v>40629</v>
      </c>
      <c r="I26" s="12">
        <f t="shared" si="0"/>
        <v>201103</v>
      </c>
      <c r="J26" s="12">
        <v>221</v>
      </c>
    </row>
    <row r="27" spans="1:10" x14ac:dyDescent="0.25">
      <c r="A27" s="12">
        <v>26</v>
      </c>
      <c r="B27" s="12" t="s">
        <v>13</v>
      </c>
      <c r="C27" s="12" t="s">
        <v>68</v>
      </c>
      <c r="D27" s="12" t="s">
        <v>100</v>
      </c>
      <c r="E27" s="12">
        <v>9</v>
      </c>
      <c r="F27" s="12">
        <v>10</v>
      </c>
      <c r="G27" s="12">
        <v>2011</v>
      </c>
      <c r="H27" s="13">
        <v>40825</v>
      </c>
      <c r="I27" s="12">
        <f t="shared" si="0"/>
        <v>201110</v>
      </c>
      <c r="J27" s="12">
        <v>154</v>
      </c>
    </row>
    <row r="28" spans="1:10" x14ac:dyDescent="0.25">
      <c r="A28" s="12">
        <v>27</v>
      </c>
      <c r="B28" s="12" t="s">
        <v>19</v>
      </c>
      <c r="C28" s="12" t="s">
        <v>69</v>
      </c>
      <c r="D28" s="12" t="s">
        <v>98</v>
      </c>
      <c r="E28" s="12">
        <v>13</v>
      </c>
      <c r="F28" s="12">
        <v>2</v>
      </c>
      <c r="G28" s="12">
        <v>2013</v>
      </c>
      <c r="H28" s="13">
        <v>41318</v>
      </c>
      <c r="I28" s="12">
        <f t="shared" si="0"/>
        <v>201302</v>
      </c>
      <c r="J28" s="12">
        <v>708</v>
      </c>
    </row>
    <row r="29" spans="1:10" x14ac:dyDescent="0.25">
      <c r="A29" s="12">
        <v>28</v>
      </c>
      <c r="B29" s="12" t="s">
        <v>22</v>
      </c>
      <c r="C29" s="12" t="s">
        <v>70</v>
      </c>
      <c r="D29" s="12" t="s">
        <v>95</v>
      </c>
      <c r="E29" s="12">
        <v>5</v>
      </c>
      <c r="F29" s="12">
        <v>10</v>
      </c>
      <c r="G29" s="12">
        <v>2013</v>
      </c>
      <c r="H29" s="13">
        <v>41552</v>
      </c>
      <c r="I29" s="12">
        <f t="shared" si="0"/>
        <v>201310</v>
      </c>
      <c r="J29" s="12">
        <v>752</v>
      </c>
    </row>
    <row r="30" spans="1:10" x14ac:dyDescent="0.25">
      <c r="A30" s="12">
        <v>29</v>
      </c>
      <c r="B30" s="12" t="s">
        <v>4</v>
      </c>
      <c r="C30" s="12" t="s">
        <v>71</v>
      </c>
      <c r="D30" s="12" t="s">
        <v>97</v>
      </c>
      <c r="E30" s="12">
        <v>21</v>
      </c>
      <c r="F30" s="12">
        <v>2</v>
      </c>
      <c r="G30" s="12">
        <v>2013</v>
      </c>
      <c r="H30" s="13">
        <v>41326</v>
      </c>
      <c r="I30" s="12">
        <f t="shared" si="0"/>
        <v>201302</v>
      </c>
      <c r="J30" s="12">
        <v>722</v>
      </c>
    </row>
    <row r="31" spans="1:10" x14ac:dyDescent="0.25">
      <c r="A31" s="12">
        <v>30</v>
      </c>
      <c r="B31" s="12" t="s">
        <v>3</v>
      </c>
      <c r="C31" s="12" t="s">
        <v>53</v>
      </c>
      <c r="D31" s="12" t="s">
        <v>96</v>
      </c>
      <c r="E31" s="12">
        <v>16</v>
      </c>
      <c r="F31" s="12">
        <v>7</v>
      </c>
      <c r="G31" s="12">
        <v>2012</v>
      </c>
      <c r="H31" s="13">
        <v>41106</v>
      </c>
      <c r="I31" s="12">
        <f t="shared" si="0"/>
        <v>201207</v>
      </c>
      <c r="J31" s="12">
        <v>655</v>
      </c>
    </row>
    <row r="32" spans="1:10" x14ac:dyDescent="0.25">
      <c r="A32" s="12">
        <v>31</v>
      </c>
      <c r="B32" s="12" t="s">
        <v>4</v>
      </c>
      <c r="C32" s="12" t="s">
        <v>62</v>
      </c>
      <c r="D32" s="12" t="s">
        <v>95</v>
      </c>
      <c r="E32" s="12">
        <v>8</v>
      </c>
      <c r="F32" s="12">
        <v>3</v>
      </c>
      <c r="G32" s="12">
        <v>2011</v>
      </c>
      <c r="H32" s="13">
        <v>40610</v>
      </c>
      <c r="I32" s="12">
        <f t="shared" si="0"/>
        <v>201103</v>
      </c>
      <c r="J32" s="12">
        <v>509</v>
      </c>
    </row>
    <row r="33" spans="1:10" x14ac:dyDescent="0.25">
      <c r="A33" s="12">
        <v>32</v>
      </c>
      <c r="B33" s="12" t="s">
        <v>23</v>
      </c>
      <c r="C33" s="12" t="s">
        <v>61</v>
      </c>
      <c r="D33" s="12" t="s">
        <v>93</v>
      </c>
      <c r="E33" s="12">
        <v>3</v>
      </c>
      <c r="F33" s="12">
        <v>7</v>
      </c>
      <c r="G33" s="12">
        <v>2013</v>
      </c>
      <c r="H33" s="13">
        <v>41458</v>
      </c>
      <c r="I33" s="12">
        <f t="shared" si="0"/>
        <v>201307</v>
      </c>
      <c r="J33" s="12">
        <v>530</v>
      </c>
    </row>
    <row r="34" spans="1:10" x14ac:dyDescent="0.25">
      <c r="A34" s="12">
        <v>33</v>
      </c>
      <c r="B34" s="12" t="s">
        <v>16</v>
      </c>
      <c r="C34" s="12" t="s">
        <v>67</v>
      </c>
      <c r="D34" s="12" t="s">
        <v>94</v>
      </c>
      <c r="E34" s="12">
        <v>3</v>
      </c>
      <c r="F34" s="12">
        <v>4</v>
      </c>
      <c r="G34" s="12">
        <v>2011</v>
      </c>
      <c r="H34" s="13">
        <v>40636</v>
      </c>
      <c r="I34" s="12">
        <f t="shared" si="0"/>
        <v>201104</v>
      </c>
      <c r="J34" s="12">
        <v>483</v>
      </c>
    </row>
    <row r="35" spans="1:10" x14ac:dyDescent="0.25">
      <c r="A35" s="12">
        <v>34</v>
      </c>
      <c r="B35" s="12" t="s">
        <v>16</v>
      </c>
      <c r="C35" s="12" t="s">
        <v>54</v>
      </c>
      <c r="D35" s="12" t="s">
        <v>96</v>
      </c>
      <c r="E35" s="12">
        <v>7</v>
      </c>
      <c r="F35" s="12">
        <v>9</v>
      </c>
      <c r="G35" s="12">
        <v>2010</v>
      </c>
      <c r="H35" s="13">
        <v>40428</v>
      </c>
      <c r="I35" s="12">
        <f t="shared" si="0"/>
        <v>201009</v>
      </c>
      <c r="J35" s="12">
        <v>123</v>
      </c>
    </row>
    <row r="36" spans="1:10" x14ac:dyDescent="0.25">
      <c r="A36" s="12">
        <v>35</v>
      </c>
      <c r="B36" s="12" t="s">
        <v>24</v>
      </c>
      <c r="C36" s="12" t="s">
        <v>72</v>
      </c>
      <c r="D36" s="12" t="s">
        <v>96</v>
      </c>
      <c r="E36" s="12">
        <v>18</v>
      </c>
      <c r="F36" s="12">
        <v>12</v>
      </c>
      <c r="G36" s="12">
        <v>2013</v>
      </c>
      <c r="H36" s="13">
        <v>41626</v>
      </c>
      <c r="I36" s="12">
        <f t="shared" si="0"/>
        <v>201312</v>
      </c>
      <c r="J36" s="12">
        <v>158</v>
      </c>
    </row>
    <row r="37" spans="1:10" x14ac:dyDescent="0.25">
      <c r="A37" s="12">
        <v>36</v>
      </c>
      <c r="B37" s="12" t="s">
        <v>7</v>
      </c>
      <c r="C37" s="12" t="s">
        <v>58</v>
      </c>
      <c r="D37" s="12" t="s">
        <v>96</v>
      </c>
      <c r="E37" s="12">
        <v>9</v>
      </c>
      <c r="F37" s="12">
        <v>4</v>
      </c>
      <c r="G37" s="12">
        <v>2013</v>
      </c>
      <c r="H37" s="13">
        <v>41373</v>
      </c>
      <c r="I37" s="12">
        <f t="shared" si="0"/>
        <v>201304</v>
      </c>
      <c r="J37" s="12">
        <v>511</v>
      </c>
    </row>
    <row r="38" spans="1:10" x14ac:dyDescent="0.25">
      <c r="A38" s="12">
        <v>37</v>
      </c>
      <c r="B38" s="12" t="s">
        <v>25</v>
      </c>
      <c r="C38" s="12" t="s">
        <v>73</v>
      </c>
      <c r="D38" s="12" t="s">
        <v>99</v>
      </c>
      <c r="E38" s="12">
        <v>4</v>
      </c>
      <c r="F38" s="12">
        <v>9</v>
      </c>
      <c r="G38" s="12">
        <v>2010</v>
      </c>
      <c r="H38" s="13">
        <v>40425</v>
      </c>
      <c r="I38" s="12">
        <f t="shared" si="0"/>
        <v>201009</v>
      </c>
      <c r="J38" s="12">
        <v>845</v>
      </c>
    </row>
    <row r="39" spans="1:10" x14ac:dyDescent="0.25">
      <c r="A39" s="12">
        <v>38</v>
      </c>
      <c r="B39" s="12" t="s">
        <v>3</v>
      </c>
      <c r="C39" s="12" t="s">
        <v>69</v>
      </c>
      <c r="D39" s="12" t="s">
        <v>99</v>
      </c>
      <c r="E39" s="12">
        <v>27</v>
      </c>
      <c r="F39" s="12">
        <v>11</v>
      </c>
      <c r="G39" s="12">
        <v>2012</v>
      </c>
      <c r="H39" s="13">
        <v>41240</v>
      </c>
      <c r="I39" s="12">
        <f t="shared" si="0"/>
        <v>201211</v>
      </c>
      <c r="J39" s="12">
        <v>412</v>
      </c>
    </row>
    <row r="40" spans="1:10" x14ac:dyDescent="0.25">
      <c r="A40" s="12">
        <v>39</v>
      </c>
      <c r="B40" s="12" t="s">
        <v>7</v>
      </c>
      <c r="C40" s="12" t="s">
        <v>73</v>
      </c>
      <c r="D40" s="12" t="s">
        <v>92</v>
      </c>
      <c r="E40" s="12">
        <v>4</v>
      </c>
      <c r="F40" s="12">
        <v>10</v>
      </c>
      <c r="G40" s="12">
        <v>2012</v>
      </c>
      <c r="H40" s="13">
        <v>41186</v>
      </c>
      <c r="I40" s="12">
        <f t="shared" si="0"/>
        <v>201210</v>
      </c>
      <c r="J40" s="12">
        <v>619</v>
      </c>
    </row>
    <row r="41" spans="1:10" x14ac:dyDescent="0.25">
      <c r="A41" s="12">
        <v>40</v>
      </c>
      <c r="B41" s="12" t="s">
        <v>26</v>
      </c>
      <c r="C41" s="12" t="s">
        <v>62</v>
      </c>
      <c r="D41" s="12" t="s">
        <v>93</v>
      </c>
      <c r="E41" s="12">
        <v>4</v>
      </c>
      <c r="F41" s="12">
        <v>1</v>
      </c>
      <c r="G41" s="12">
        <v>2012</v>
      </c>
      <c r="H41" s="13">
        <v>40912</v>
      </c>
      <c r="I41" s="12">
        <f t="shared" si="0"/>
        <v>201201</v>
      </c>
      <c r="J41" s="12">
        <v>759</v>
      </c>
    </row>
    <row r="42" spans="1:10" x14ac:dyDescent="0.25">
      <c r="A42" s="12">
        <v>41</v>
      </c>
      <c r="B42" s="12" t="s">
        <v>9</v>
      </c>
      <c r="C42" s="12" t="s">
        <v>60</v>
      </c>
      <c r="D42" s="12" t="s">
        <v>97</v>
      </c>
      <c r="E42" s="12">
        <v>16</v>
      </c>
      <c r="F42" s="12">
        <v>12</v>
      </c>
      <c r="G42" s="12">
        <v>2013</v>
      </c>
      <c r="H42" s="13">
        <v>41624</v>
      </c>
      <c r="I42" s="12">
        <f t="shared" si="0"/>
        <v>201312</v>
      </c>
      <c r="J42" s="12">
        <v>233</v>
      </c>
    </row>
    <row r="43" spans="1:10" x14ac:dyDescent="0.25">
      <c r="A43" s="12">
        <v>42</v>
      </c>
      <c r="B43" s="12" t="s">
        <v>27</v>
      </c>
      <c r="C43" s="12" t="s">
        <v>69</v>
      </c>
      <c r="D43" s="12" t="s">
        <v>96</v>
      </c>
      <c r="E43" s="12">
        <v>1</v>
      </c>
      <c r="F43" s="12">
        <v>11</v>
      </c>
      <c r="G43" s="12">
        <v>2011</v>
      </c>
      <c r="H43" s="13">
        <v>40848</v>
      </c>
      <c r="I43" s="12">
        <f t="shared" si="0"/>
        <v>201111</v>
      </c>
      <c r="J43" s="12">
        <v>850</v>
      </c>
    </row>
    <row r="44" spans="1:10" x14ac:dyDescent="0.25">
      <c r="A44" s="12">
        <v>43</v>
      </c>
      <c r="B44" s="12" t="s">
        <v>28</v>
      </c>
      <c r="C44" s="12" t="s">
        <v>74</v>
      </c>
      <c r="D44" s="12" t="s">
        <v>92</v>
      </c>
      <c r="E44" s="12">
        <v>27</v>
      </c>
      <c r="F44" s="12">
        <v>9</v>
      </c>
      <c r="G44" s="12">
        <v>2012</v>
      </c>
      <c r="H44" s="13">
        <v>41179</v>
      </c>
      <c r="I44" s="12">
        <f t="shared" si="0"/>
        <v>201209</v>
      </c>
      <c r="J44" s="12">
        <v>441</v>
      </c>
    </row>
    <row r="45" spans="1:10" x14ac:dyDescent="0.25">
      <c r="A45" s="12">
        <v>44</v>
      </c>
      <c r="B45" s="12" t="s">
        <v>29</v>
      </c>
      <c r="C45" s="12" t="s">
        <v>65</v>
      </c>
      <c r="D45" s="12" t="s">
        <v>101</v>
      </c>
      <c r="E45" s="12">
        <v>23</v>
      </c>
      <c r="F45" s="12">
        <v>6</v>
      </c>
      <c r="G45" s="12">
        <v>2011</v>
      </c>
      <c r="H45" s="13">
        <v>40717</v>
      </c>
      <c r="I45" s="12">
        <f t="shared" si="0"/>
        <v>201106</v>
      </c>
      <c r="J45" s="12">
        <v>742</v>
      </c>
    </row>
    <row r="46" spans="1:10" x14ac:dyDescent="0.25">
      <c r="A46" s="12">
        <v>45</v>
      </c>
      <c r="B46" s="12" t="s">
        <v>30</v>
      </c>
      <c r="C46" s="12" t="s">
        <v>68</v>
      </c>
      <c r="D46" s="12" t="s">
        <v>92</v>
      </c>
      <c r="E46" s="12">
        <v>14</v>
      </c>
      <c r="F46" s="12">
        <v>10</v>
      </c>
      <c r="G46" s="12">
        <v>2010</v>
      </c>
      <c r="H46" s="13">
        <v>40465</v>
      </c>
      <c r="I46" s="12">
        <f t="shared" si="0"/>
        <v>201010</v>
      </c>
      <c r="J46" s="12">
        <v>384</v>
      </c>
    </row>
    <row r="47" spans="1:10" x14ac:dyDescent="0.25">
      <c r="A47" s="12">
        <v>46</v>
      </c>
      <c r="B47" s="12" t="s">
        <v>31</v>
      </c>
      <c r="C47" s="12" t="s">
        <v>54</v>
      </c>
      <c r="D47" s="12" t="s">
        <v>99</v>
      </c>
      <c r="E47" s="12">
        <v>5</v>
      </c>
      <c r="F47" s="12">
        <v>2</v>
      </c>
      <c r="G47" s="12">
        <v>2011</v>
      </c>
      <c r="H47" s="13">
        <v>40579</v>
      </c>
      <c r="I47" s="12">
        <f t="shared" si="0"/>
        <v>201102</v>
      </c>
      <c r="J47" s="12">
        <v>816</v>
      </c>
    </row>
    <row r="48" spans="1:10" x14ac:dyDescent="0.25">
      <c r="A48" s="12">
        <v>47</v>
      </c>
      <c r="B48" s="12" t="s">
        <v>31</v>
      </c>
      <c r="C48" s="12" t="s">
        <v>63</v>
      </c>
      <c r="D48" s="12" t="s">
        <v>99</v>
      </c>
      <c r="E48" s="12">
        <v>25</v>
      </c>
      <c r="F48" s="12">
        <v>4</v>
      </c>
      <c r="G48" s="12">
        <v>2013</v>
      </c>
      <c r="H48" s="13">
        <v>41389</v>
      </c>
      <c r="I48" s="12">
        <f t="shared" si="0"/>
        <v>201304</v>
      </c>
      <c r="J48" s="12">
        <v>520</v>
      </c>
    </row>
    <row r="49" spans="1:10" x14ac:dyDescent="0.25">
      <c r="A49" s="12">
        <v>48</v>
      </c>
      <c r="B49" s="12" t="s">
        <v>32</v>
      </c>
      <c r="C49" s="12" t="s">
        <v>70</v>
      </c>
      <c r="D49" s="12" t="s">
        <v>98</v>
      </c>
      <c r="E49" s="12">
        <v>2</v>
      </c>
      <c r="F49" s="12">
        <v>3</v>
      </c>
      <c r="G49" s="12">
        <v>2011</v>
      </c>
      <c r="H49" s="13">
        <v>40604</v>
      </c>
      <c r="I49" s="12">
        <f t="shared" si="0"/>
        <v>201103</v>
      </c>
      <c r="J49" s="12">
        <v>276</v>
      </c>
    </row>
    <row r="50" spans="1:10" x14ac:dyDescent="0.25">
      <c r="A50" s="12">
        <v>49</v>
      </c>
      <c r="B50" s="12" t="s">
        <v>11</v>
      </c>
      <c r="C50" s="12" t="s">
        <v>73</v>
      </c>
      <c r="D50" s="12" t="s">
        <v>99</v>
      </c>
      <c r="E50" s="12">
        <v>10</v>
      </c>
      <c r="F50" s="12">
        <v>4</v>
      </c>
      <c r="G50" s="12">
        <v>2010</v>
      </c>
      <c r="H50" s="13">
        <v>40278</v>
      </c>
      <c r="I50" s="12">
        <f t="shared" si="0"/>
        <v>201004</v>
      </c>
      <c r="J50" s="12">
        <v>548</v>
      </c>
    </row>
    <row r="51" spans="1:10" x14ac:dyDescent="0.25">
      <c r="A51" s="12">
        <v>50</v>
      </c>
      <c r="B51" s="12" t="s">
        <v>8</v>
      </c>
      <c r="C51" s="12" t="s">
        <v>56</v>
      </c>
      <c r="D51" s="12" t="s">
        <v>101</v>
      </c>
      <c r="E51" s="12">
        <v>28</v>
      </c>
      <c r="F51" s="12">
        <v>6</v>
      </c>
      <c r="G51" s="12">
        <v>2012</v>
      </c>
      <c r="H51" s="13">
        <v>41088</v>
      </c>
      <c r="I51" s="12">
        <f t="shared" si="0"/>
        <v>201206</v>
      </c>
      <c r="J51" s="12">
        <v>214</v>
      </c>
    </row>
    <row r="52" spans="1:10" x14ac:dyDescent="0.25">
      <c r="A52" s="12">
        <v>51</v>
      </c>
      <c r="B52" s="12" t="s">
        <v>33</v>
      </c>
      <c r="C52" s="12" t="s">
        <v>73</v>
      </c>
      <c r="D52" s="12" t="s">
        <v>99</v>
      </c>
      <c r="E52" s="12">
        <v>7</v>
      </c>
      <c r="F52" s="12">
        <v>10</v>
      </c>
      <c r="G52" s="12">
        <v>2013</v>
      </c>
      <c r="H52" s="13">
        <v>41554</v>
      </c>
      <c r="I52" s="12">
        <f t="shared" si="0"/>
        <v>201310</v>
      </c>
      <c r="J52" s="12">
        <v>532</v>
      </c>
    </row>
    <row r="53" spans="1:10" x14ac:dyDescent="0.25">
      <c r="A53" s="12">
        <v>52</v>
      </c>
      <c r="B53" s="12" t="s">
        <v>34</v>
      </c>
      <c r="C53" s="12" t="s">
        <v>73</v>
      </c>
      <c r="D53" s="12" t="s">
        <v>93</v>
      </c>
      <c r="E53" s="12">
        <v>13</v>
      </c>
      <c r="F53" s="12">
        <v>8</v>
      </c>
      <c r="G53" s="12">
        <v>2013</v>
      </c>
      <c r="H53" s="13">
        <v>41499</v>
      </c>
      <c r="I53" s="12">
        <f t="shared" si="0"/>
        <v>201308</v>
      </c>
      <c r="J53" s="12">
        <v>730</v>
      </c>
    </row>
    <row r="54" spans="1:10" x14ac:dyDescent="0.25">
      <c r="A54" s="12">
        <v>53</v>
      </c>
      <c r="B54" s="12" t="s">
        <v>12</v>
      </c>
      <c r="C54" s="12" t="s">
        <v>53</v>
      </c>
      <c r="D54" s="12" t="s">
        <v>100</v>
      </c>
      <c r="E54" s="12">
        <v>20</v>
      </c>
      <c r="F54" s="12">
        <v>11</v>
      </c>
      <c r="G54" s="12">
        <v>2013</v>
      </c>
      <c r="H54" s="13">
        <v>41598</v>
      </c>
      <c r="I54" s="12">
        <f t="shared" si="0"/>
        <v>201311</v>
      </c>
      <c r="J54" s="12">
        <v>262</v>
      </c>
    </row>
    <row r="55" spans="1:10" x14ac:dyDescent="0.25">
      <c r="A55" s="12">
        <v>54</v>
      </c>
      <c r="B55" s="12" t="s">
        <v>35</v>
      </c>
      <c r="C55" s="12" t="s">
        <v>65</v>
      </c>
      <c r="D55" s="12" t="s">
        <v>92</v>
      </c>
      <c r="E55" s="12">
        <v>5</v>
      </c>
      <c r="F55" s="12">
        <v>12</v>
      </c>
      <c r="G55" s="12">
        <v>2012</v>
      </c>
      <c r="H55" s="13">
        <v>41248</v>
      </c>
      <c r="I55" s="12">
        <f t="shared" si="0"/>
        <v>201212</v>
      </c>
      <c r="J55" s="12">
        <v>329</v>
      </c>
    </row>
    <row r="56" spans="1:10" x14ac:dyDescent="0.25">
      <c r="A56" s="12">
        <v>55</v>
      </c>
      <c r="B56" s="12" t="s">
        <v>7</v>
      </c>
      <c r="C56" s="12" t="s">
        <v>72</v>
      </c>
      <c r="D56" s="12" t="s">
        <v>96</v>
      </c>
      <c r="E56" s="12">
        <v>6</v>
      </c>
      <c r="F56" s="12">
        <v>5</v>
      </c>
      <c r="G56" s="12">
        <v>2011</v>
      </c>
      <c r="H56" s="13">
        <v>40669</v>
      </c>
      <c r="I56" s="12">
        <f t="shared" si="0"/>
        <v>201105</v>
      </c>
      <c r="J56" s="12">
        <v>203</v>
      </c>
    </row>
    <row r="57" spans="1:10" x14ac:dyDescent="0.25">
      <c r="A57" s="12">
        <v>56</v>
      </c>
      <c r="B57" s="12" t="s">
        <v>29</v>
      </c>
      <c r="C57" s="12" t="s">
        <v>75</v>
      </c>
      <c r="D57" s="12" t="s">
        <v>101</v>
      </c>
      <c r="E57" s="12">
        <v>20</v>
      </c>
      <c r="F57" s="12">
        <v>12</v>
      </c>
      <c r="G57" s="12">
        <v>2010</v>
      </c>
      <c r="H57" s="13">
        <v>40532</v>
      </c>
      <c r="I57" s="12">
        <f t="shared" si="0"/>
        <v>201012</v>
      </c>
      <c r="J57" s="12">
        <v>711</v>
      </c>
    </row>
    <row r="58" spans="1:10" x14ac:dyDescent="0.25">
      <c r="A58" s="12">
        <v>57</v>
      </c>
      <c r="B58" s="12" t="s">
        <v>36</v>
      </c>
      <c r="C58" s="12" t="s">
        <v>61</v>
      </c>
      <c r="D58" s="12" t="s">
        <v>93</v>
      </c>
      <c r="E58" s="12">
        <v>17</v>
      </c>
      <c r="F58" s="12">
        <v>11</v>
      </c>
      <c r="G58" s="12">
        <v>2012</v>
      </c>
      <c r="H58" s="13">
        <v>41230</v>
      </c>
      <c r="I58" s="12">
        <f t="shared" si="0"/>
        <v>201211</v>
      </c>
      <c r="J58" s="12">
        <v>686</v>
      </c>
    </row>
    <row r="59" spans="1:10" x14ac:dyDescent="0.25">
      <c r="A59" s="12">
        <v>58</v>
      </c>
      <c r="B59" s="12" t="s">
        <v>18</v>
      </c>
      <c r="C59" s="12" t="s">
        <v>55</v>
      </c>
      <c r="D59" s="12" t="s">
        <v>97</v>
      </c>
      <c r="E59" s="12">
        <v>6</v>
      </c>
      <c r="F59" s="12">
        <v>8</v>
      </c>
      <c r="G59" s="12">
        <v>2011</v>
      </c>
      <c r="H59" s="13">
        <v>40761</v>
      </c>
      <c r="I59" s="12">
        <f t="shared" si="0"/>
        <v>201108</v>
      </c>
      <c r="J59" s="12">
        <v>316</v>
      </c>
    </row>
    <row r="60" spans="1:10" x14ac:dyDescent="0.25">
      <c r="A60" s="12">
        <v>59</v>
      </c>
      <c r="B60" s="12" t="s">
        <v>10</v>
      </c>
      <c r="C60" s="12" t="s">
        <v>58</v>
      </c>
      <c r="D60" s="12" t="s">
        <v>95</v>
      </c>
      <c r="E60" s="12">
        <v>28</v>
      </c>
      <c r="F60" s="12">
        <v>2</v>
      </c>
      <c r="G60" s="12">
        <v>2013</v>
      </c>
      <c r="H60" s="13">
        <v>41333</v>
      </c>
      <c r="I60" s="12">
        <f t="shared" si="0"/>
        <v>201302</v>
      </c>
      <c r="J60" s="12">
        <v>614</v>
      </c>
    </row>
    <row r="61" spans="1:10" x14ac:dyDescent="0.25">
      <c r="A61" s="12">
        <v>60</v>
      </c>
      <c r="B61" s="12" t="s">
        <v>10</v>
      </c>
      <c r="C61" s="12" t="s">
        <v>73</v>
      </c>
      <c r="D61" s="12" t="s">
        <v>94</v>
      </c>
      <c r="E61" s="12">
        <v>12</v>
      </c>
      <c r="F61" s="12">
        <v>5</v>
      </c>
      <c r="G61" s="12">
        <v>2012</v>
      </c>
      <c r="H61" s="13">
        <v>41041</v>
      </c>
      <c r="I61" s="12">
        <f t="shared" si="0"/>
        <v>201205</v>
      </c>
      <c r="J61" s="12">
        <v>636</v>
      </c>
    </row>
    <row r="62" spans="1:10" x14ac:dyDescent="0.25">
      <c r="A62" s="12">
        <v>61</v>
      </c>
      <c r="B62" s="12" t="s">
        <v>37</v>
      </c>
      <c r="C62" s="12" t="s">
        <v>54</v>
      </c>
      <c r="D62" s="12" t="s">
        <v>97</v>
      </c>
      <c r="E62" s="12">
        <v>26</v>
      </c>
      <c r="F62" s="12">
        <v>6</v>
      </c>
      <c r="G62" s="12">
        <v>2013</v>
      </c>
      <c r="H62" s="13">
        <v>41451</v>
      </c>
      <c r="I62" s="12">
        <f t="shared" si="0"/>
        <v>201306</v>
      </c>
      <c r="J62" s="12">
        <v>419</v>
      </c>
    </row>
    <row r="63" spans="1:10" x14ac:dyDescent="0.25">
      <c r="A63" s="12">
        <v>62</v>
      </c>
      <c r="B63" s="12" t="s">
        <v>24</v>
      </c>
      <c r="C63" s="12" t="s">
        <v>76</v>
      </c>
      <c r="D63" s="12" t="s">
        <v>94</v>
      </c>
      <c r="E63" s="12">
        <v>12</v>
      </c>
      <c r="F63" s="12">
        <v>5</v>
      </c>
      <c r="G63" s="12">
        <v>2013</v>
      </c>
      <c r="H63" s="13">
        <v>41406</v>
      </c>
      <c r="I63" s="12">
        <f t="shared" si="0"/>
        <v>201305</v>
      </c>
      <c r="J63" s="12">
        <v>619</v>
      </c>
    </row>
    <row r="64" spans="1:10" x14ac:dyDescent="0.25">
      <c r="A64" s="12">
        <v>63</v>
      </c>
      <c r="B64" s="12" t="s">
        <v>7</v>
      </c>
      <c r="C64" s="12" t="s">
        <v>60</v>
      </c>
      <c r="D64" s="12" t="s">
        <v>90</v>
      </c>
      <c r="E64" s="12">
        <v>5</v>
      </c>
      <c r="F64" s="12">
        <v>2</v>
      </c>
      <c r="G64" s="12">
        <v>2011</v>
      </c>
      <c r="H64" s="13">
        <v>40579</v>
      </c>
      <c r="I64" s="12">
        <f t="shared" si="0"/>
        <v>201102</v>
      </c>
      <c r="J64" s="12">
        <v>704</v>
      </c>
    </row>
    <row r="65" spans="1:10" x14ac:dyDescent="0.25">
      <c r="A65" s="12">
        <v>64</v>
      </c>
      <c r="B65" s="12" t="s">
        <v>22</v>
      </c>
      <c r="C65" s="12" t="s">
        <v>58</v>
      </c>
      <c r="D65" s="12" t="s">
        <v>93</v>
      </c>
      <c r="E65" s="12">
        <v>2</v>
      </c>
      <c r="F65" s="12">
        <v>8</v>
      </c>
      <c r="G65" s="12">
        <v>2011</v>
      </c>
      <c r="H65" s="13">
        <v>40757</v>
      </c>
      <c r="I65" s="12">
        <f t="shared" si="0"/>
        <v>201108</v>
      </c>
      <c r="J65" s="12">
        <v>284</v>
      </c>
    </row>
    <row r="66" spans="1:10" x14ac:dyDescent="0.25">
      <c r="A66" s="12">
        <v>65</v>
      </c>
      <c r="B66" s="12" t="s">
        <v>32</v>
      </c>
      <c r="C66" s="12" t="s">
        <v>75</v>
      </c>
      <c r="D66" s="12" t="s">
        <v>96</v>
      </c>
      <c r="E66" s="12">
        <v>25</v>
      </c>
      <c r="F66" s="12">
        <v>6</v>
      </c>
      <c r="G66" s="12">
        <v>2013</v>
      </c>
      <c r="H66" s="13">
        <v>41450</v>
      </c>
      <c r="I66" s="12">
        <f t="shared" si="0"/>
        <v>201306</v>
      </c>
      <c r="J66" s="12">
        <v>467</v>
      </c>
    </row>
    <row r="67" spans="1:10" x14ac:dyDescent="0.25">
      <c r="A67" s="12">
        <v>66</v>
      </c>
      <c r="B67" s="12" t="s">
        <v>25</v>
      </c>
      <c r="C67" s="12" t="s">
        <v>66</v>
      </c>
      <c r="D67" s="12" t="s">
        <v>97</v>
      </c>
      <c r="E67" s="12">
        <v>1</v>
      </c>
      <c r="F67" s="12">
        <v>10</v>
      </c>
      <c r="G67" s="12">
        <v>2012</v>
      </c>
      <c r="H67" s="13">
        <v>41183</v>
      </c>
      <c r="I67" s="12">
        <f t="shared" ref="I67:I130" si="1">G67*100+F67</f>
        <v>201210</v>
      </c>
      <c r="J67" s="12">
        <v>611</v>
      </c>
    </row>
    <row r="68" spans="1:10" x14ac:dyDescent="0.25">
      <c r="A68" s="12">
        <v>67</v>
      </c>
      <c r="B68" s="12" t="s">
        <v>9</v>
      </c>
      <c r="C68" s="12" t="s">
        <v>60</v>
      </c>
      <c r="D68" s="12" t="s">
        <v>98</v>
      </c>
      <c r="E68" s="12">
        <v>17</v>
      </c>
      <c r="F68" s="12">
        <v>12</v>
      </c>
      <c r="G68" s="12">
        <v>2012</v>
      </c>
      <c r="H68" s="13">
        <v>41260</v>
      </c>
      <c r="I68" s="12">
        <f t="shared" si="1"/>
        <v>201212</v>
      </c>
      <c r="J68" s="12">
        <v>898</v>
      </c>
    </row>
    <row r="69" spans="1:10" x14ac:dyDescent="0.25">
      <c r="A69" s="12">
        <v>68</v>
      </c>
      <c r="B69" s="12" t="s">
        <v>7</v>
      </c>
      <c r="C69" s="12" t="s">
        <v>71</v>
      </c>
      <c r="D69" s="12" t="s">
        <v>99</v>
      </c>
      <c r="E69" s="12">
        <v>18</v>
      </c>
      <c r="F69" s="12">
        <v>1</v>
      </c>
      <c r="G69" s="12">
        <v>2010</v>
      </c>
      <c r="H69" s="13">
        <v>40196</v>
      </c>
      <c r="I69" s="12">
        <f t="shared" si="1"/>
        <v>201001</v>
      </c>
      <c r="J69" s="12">
        <v>204</v>
      </c>
    </row>
    <row r="70" spans="1:10" x14ac:dyDescent="0.25">
      <c r="A70" s="12">
        <v>69</v>
      </c>
      <c r="B70" s="12" t="s">
        <v>18</v>
      </c>
      <c r="C70" s="12" t="s">
        <v>72</v>
      </c>
      <c r="D70" s="12" t="s">
        <v>93</v>
      </c>
      <c r="E70" s="12">
        <v>24</v>
      </c>
      <c r="F70" s="12">
        <v>7</v>
      </c>
      <c r="G70" s="12">
        <v>2013</v>
      </c>
      <c r="H70" s="13">
        <v>41479</v>
      </c>
      <c r="I70" s="12">
        <f t="shared" si="1"/>
        <v>201307</v>
      </c>
      <c r="J70" s="12">
        <v>645</v>
      </c>
    </row>
    <row r="71" spans="1:10" x14ac:dyDescent="0.25">
      <c r="A71" s="12">
        <v>70</v>
      </c>
      <c r="B71" s="12" t="s">
        <v>5</v>
      </c>
      <c r="C71" s="12" t="s">
        <v>61</v>
      </c>
      <c r="D71" s="12" t="s">
        <v>96</v>
      </c>
      <c r="E71" s="12">
        <v>19</v>
      </c>
      <c r="F71" s="12">
        <v>12</v>
      </c>
      <c r="G71" s="12">
        <v>2010</v>
      </c>
      <c r="H71" s="13">
        <v>40531</v>
      </c>
      <c r="I71" s="12">
        <f t="shared" si="1"/>
        <v>201012</v>
      </c>
      <c r="J71" s="12">
        <v>303</v>
      </c>
    </row>
    <row r="72" spans="1:10" x14ac:dyDescent="0.25">
      <c r="A72" s="12">
        <v>71</v>
      </c>
      <c r="B72" s="12" t="s">
        <v>37</v>
      </c>
      <c r="C72" s="12" t="s">
        <v>57</v>
      </c>
      <c r="D72" s="12" t="s">
        <v>99</v>
      </c>
      <c r="E72" s="12">
        <v>10</v>
      </c>
      <c r="F72" s="12">
        <v>7</v>
      </c>
      <c r="G72" s="12">
        <v>2013</v>
      </c>
      <c r="H72" s="13">
        <v>41465</v>
      </c>
      <c r="I72" s="12">
        <f t="shared" si="1"/>
        <v>201307</v>
      </c>
      <c r="J72" s="12">
        <v>835</v>
      </c>
    </row>
    <row r="73" spans="1:10" x14ac:dyDescent="0.25">
      <c r="A73" s="12">
        <v>72</v>
      </c>
      <c r="B73" s="12" t="s">
        <v>20</v>
      </c>
      <c r="C73" s="12" t="s">
        <v>63</v>
      </c>
      <c r="D73" s="12" t="s">
        <v>101</v>
      </c>
      <c r="E73" s="12">
        <v>18</v>
      </c>
      <c r="F73" s="12">
        <v>10</v>
      </c>
      <c r="G73" s="12">
        <v>2010</v>
      </c>
      <c r="H73" s="13">
        <v>40469</v>
      </c>
      <c r="I73" s="12">
        <f t="shared" si="1"/>
        <v>201010</v>
      </c>
      <c r="J73" s="12">
        <v>172</v>
      </c>
    </row>
    <row r="74" spans="1:10" x14ac:dyDescent="0.25">
      <c r="A74" s="12">
        <v>73</v>
      </c>
      <c r="B74" s="12" t="s">
        <v>9</v>
      </c>
      <c r="C74" s="12" t="s">
        <v>77</v>
      </c>
      <c r="D74" s="12" t="s">
        <v>98</v>
      </c>
      <c r="E74" s="12">
        <v>16</v>
      </c>
      <c r="F74" s="12">
        <v>3</v>
      </c>
      <c r="G74" s="12">
        <v>2012</v>
      </c>
      <c r="H74" s="13">
        <v>40984</v>
      </c>
      <c r="I74" s="12">
        <f t="shared" si="1"/>
        <v>201203</v>
      </c>
      <c r="J74" s="12">
        <v>562</v>
      </c>
    </row>
    <row r="75" spans="1:10" x14ac:dyDescent="0.25">
      <c r="A75" s="12">
        <v>74</v>
      </c>
      <c r="B75" s="12" t="s">
        <v>30</v>
      </c>
      <c r="C75" s="12" t="s">
        <v>73</v>
      </c>
      <c r="D75" s="12" t="s">
        <v>94</v>
      </c>
      <c r="E75" s="12">
        <v>2</v>
      </c>
      <c r="F75" s="12">
        <v>4</v>
      </c>
      <c r="G75" s="12">
        <v>2012</v>
      </c>
      <c r="H75" s="13">
        <v>41001</v>
      </c>
      <c r="I75" s="12">
        <f t="shared" si="1"/>
        <v>201204</v>
      </c>
      <c r="J75" s="12">
        <v>104</v>
      </c>
    </row>
    <row r="76" spans="1:10" x14ac:dyDescent="0.25">
      <c r="A76" s="12">
        <v>75</v>
      </c>
      <c r="B76" s="12" t="s">
        <v>33</v>
      </c>
      <c r="C76" s="12" t="s">
        <v>66</v>
      </c>
      <c r="D76" s="12" t="s">
        <v>99</v>
      </c>
      <c r="E76" s="12">
        <v>12</v>
      </c>
      <c r="F76" s="12">
        <v>12</v>
      </c>
      <c r="G76" s="12">
        <v>2011</v>
      </c>
      <c r="H76" s="13">
        <v>40889</v>
      </c>
      <c r="I76" s="12">
        <f t="shared" si="1"/>
        <v>201112</v>
      </c>
      <c r="J76" s="12">
        <v>885</v>
      </c>
    </row>
    <row r="77" spans="1:10" x14ac:dyDescent="0.25">
      <c r="A77" s="12">
        <v>76</v>
      </c>
      <c r="B77" s="12" t="s">
        <v>34</v>
      </c>
      <c r="C77" s="12" t="s">
        <v>77</v>
      </c>
      <c r="D77" s="12" t="s">
        <v>94</v>
      </c>
      <c r="E77" s="12">
        <v>24</v>
      </c>
      <c r="F77" s="12">
        <v>5</v>
      </c>
      <c r="G77" s="12">
        <v>2010</v>
      </c>
      <c r="H77" s="13">
        <v>40322</v>
      </c>
      <c r="I77" s="12">
        <f t="shared" si="1"/>
        <v>201005</v>
      </c>
      <c r="J77" s="12">
        <v>483</v>
      </c>
    </row>
    <row r="78" spans="1:10" x14ac:dyDescent="0.25">
      <c r="A78" s="12">
        <v>77</v>
      </c>
      <c r="B78" s="12" t="s">
        <v>36</v>
      </c>
      <c r="C78" s="12" t="s">
        <v>69</v>
      </c>
      <c r="D78" s="12" t="s">
        <v>90</v>
      </c>
      <c r="E78" s="12">
        <v>25</v>
      </c>
      <c r="F78" s="12">
        <v>12</v>
      </c>
      <c r="G78" s="12">
        <v>2011</v>
      </c>
      <c r="H78" s="13">
        <v>40902</v>
      </c>
      <c r="I78" s="12">
        <f t="shared" si="1"/>
        <v>201112</v>
      </c>
      <c r="J78" s="12">
        <v>426</v>
      </c>
    </row>
    <row r="79" spans="1:10" x14ac:dyDescent="0.25">
      <c r="A79" s="12">
        <v>78</v>
      </c>
      <c r="B79" s="12" t="s">
        <v>24</v>
      </c>
      <c r="C79" s="12" t="s">
        <v>74</v>
      </c>
      <c r="D79" s="12" t="s">
        <v>100</v>
      </c>
      <c r="E79" s="12">
        <v>10</v>
      </c>
      <c r="F79" s="12">
        <v>3</v>
      </c>
      <c r="G79" s="12">
        <v>2010</v>
      </c>
      <c r="H79" s="13">
        <v>40247</v>
      </c>
      <c r="I79" s="12">
        <f t="shared" si="1"/>
        <v>201003</v>
      </c>
      <c r="J79" s="12">
        <v>720</v>
      </c>
    </row>
    <row r="80" spans="1:10" x14ac:dyDescent="0.25">
      <c r="A80" s="12">
        <v>79</v>
      </c>
      <c r="B80" s="12" t="s">
        <v>38</v>
      </c>
      <c r="C80" s="12" t="s">
        <v>58</v>
      </c>
      <c r="D80" s="12" t="s">
        <v>99</v>
      </c>
      <c r="E80" s="12">
        <v>20</v>
      </c>
      <c r="F80" s="12">
        <v>6</v>
      </c>
      <c r="G80" s="12">
        <v>2010</v>
      </c>
      <c r="H80" s="13">
        <v>40349</v>
      </c>
      <c r="I80" s="12">
        <f t="shared" si="1"/>
        <v>201006</v>
      </c>
      <c r="J80" s="12">
        <v>620</v>
      </c>
    </row>
    <row r="81" spans="1:10" x14ac:dyDescent="0.25">
      <c r="A81" s="12">
        <v>80</v>
      </c>
      <c r="B81" s="12" t="s">
        <v>8</v>
      </c>
      <c r="C81" s="12" t="s">
        <v>78</v>
      </c>
      <c r="D81" s="12" t="s">
        <v>101</v>
      </c>
      <c r="E81" s="12">
        <v>25</v>
      </c>
      <c r="F81" s="12">
        <v>8</v>
      </c>
      <c r="G81" s="12">
        <v>2011</v>
      </c>
      <c r="H81" s="13">
        <v>40780</v>
      </c>
      <c r="I81" s="12">
        <f t="shared" si="1"/>
        <v>201108</v>
      </c>
      <c r="J81" s="12">
        <v>558</v>
      </c>
    </row>
    <row r="82" spans="1:10" x14ac:dyDescent="0.25">
      <c r="A82" s="12">
        <v>81</v>
      </c>
      <c r="B82" s="12" t="s">
        <v>17</v>
      </c>
      <c r="C82" s="12" t="s">
        <v>57</v>
      </c>
      <c r="D82" s="12" t="s">
        <v>92</v>
      </c>
      <c r="E82" s="12">
        <v>20</v>
      </c>
      <c r="F82" s="12">
        <v>9</v>
      </c>
      <c r="G82" s="12">
        <v>2012</v>
      </c>
      <c r="H82" s="13">
        <v>41172</v>
      </c>
      <c r="I82" s="12">
        <f t="shared" si="1"/>
        <v>201209</v>
      </c>
      <c r="J82" s="12">
        <v>192</v>
      </c>
    </row>
    <row r="83" spans="1:10" x14ac:dyDescent="0.25">
      <c r="A83" s="12">
        <v>82</v>
      </c>
      <c r="B83" s="12" t="s">
        <v>39</v>
      </c>
      <c r="C83" s="12" t="s">
        <v>62</v>
      </c>
      <c r="D83" s="12" t="s">
        <v>95</v>
      </c>
      <c r="E83" s="12">
        <v>2</v>
      </c>
      <c r="F83" s="12">
        <v>5</v>
      </c>
      <c r="G83" s="12">
        <v>2010</v>
      </c>
      <c r="H83" s="13">
        <v>40300</v>
      </c>
      <c r="I83" s="12">
        <f t="shared" si="1"/>
        <v>201005</v>
      </c>
      <c r="J83" s="12">
        <v>783</v>
      </c>
    </row>
    <row r="84" spans="1:10" x14ac:dyDescent="0.25">
      <c r="A84" s="12">
        <v>83</v>
      </c>
      <c r="B84" s="12" t="s">
        <v>40</v>
      </c>
      <c r="C84" s="12" t="s">
        <v>79</v>
      </c>
      <c r="D84" s="12" t="s">
        <v>92</v>
      </c>
      <c r="E84" s="12">
        <v>25</v>
      </c>
      <c r="F84" s="12">
        <v>5</v>
      </c>
      <c r="G84" s="12">
        <v>2011</v>
      </c>
      <c r="H84" s="13">
        <v>40688</v>
      </c>
      <c r="I84" s="12">
        <f t="shared" si="1"/>
        <v>201105</v>
      </c>
      <c r="J84" s="12">
        <v>442</v>
      </c>
    </row>
    <row r="85" spans="1:10" x14ac:dyDescent="0.25">
      <c r="A85" s="12">
        <v>84</v>
      </c>
      <c r="B85" s="12" t="s">
        <v>17</v>
      </c>
      <c r="C85" s="12" t="s">
        <v>57</v>
      </c>
      <c r="D85" s="12" t="s">
        <v>92</v>
      </c>
      <c r="E85" s="12">
        <v>7</v>
      </c>
      <c r="F85" s="12">
        <v>4</v>
      </c>
      <c r="G85" s="12">
        <v>2010</v>
      </c>
      <c r="H85" s="13">
        <v>40275</v>
      </c>
      <c r="I85" s="12">
        <f t="shared" si="1"/>
        <v>201004</v>
      </c>
      <c r="J85" s="12">
        <v>148</v>
      </c>
    </row>
    <row r="86" spans="1:10" x14ac:dyDescent="0.25">
      <c r="A86" s="12">
        <v>85</v>
      </c>
      <c r="B86" s="12" t="s">
        <v>15</v>
      </c>
      <c r="C86" s="12" t="s">
        <v>66</v>
      </c>
      <c r="D86" s="12" t="s">
        <v>95</v>
      </c>
      <c r="E86" s="12">
        <v>23</v>
      </c>
      <c r="F86" s="12">
        <v>9</v>
      </c>
      <c r="G86" s="12">
        <v>2013</v>
      </c>
      <c r="H86" s="13">
        <v>41540</v>
      </c>
      <c r="I86" s="12">
        <f t="shared" si="1"/>
        <v>201309</v>
      </c>
      <c r="J86" s="12">
        <v>136</v>
      </c>
    </row>
    <row r="87" spans="1:10" x14ac:dyDescent="0.25">
      <c r="A87" s="12">
        <v>86</v>
      </c>
      <c r="B87" s="12" t="s">
        <v>3</v>
      </c>
      <c r="C87" s="12" t="s">
        <v>72</v>
      </c>
      <c r="D87" s="12" t="s">
        <v>96</v>
      </c>
      <c r="E87" s="12">
        <v>3</v>
      </c>
      <c r="F87" s="12">
        <v>9</v>
      </c>
      <c r="G87" s="12">
        <v>2010</v>
      </c>
      <c r="H87" s="13">
        <v>40424</v>
      </c>
      <c r="I87" s="12">
        <f t="shared" si="1"/>
        <v>201009</v>
      </c>
      <c r="J87" s="12">
        <v>620</v>
      </c>
    </row>
    <row r="88" spans="1:10" x14ac:dyDescent="0.25">
      <c r="A88" s="12">
        <v>87</v>
      </c>
      <c r="B88" s="12" t="s">
        <v>20</v>
      </c>
      <c r="C88" s="12" t="s">
        <v>53</v>
      </c>
      <c r="D88" s="12" t="s">
        <v>101</v>
      </c>
      <c r="E88" s="12">
        <v>15</v>
      </c>
      <c r="F88" s="12">
        <v>7</v>
      </c>
      <c r="G88" s="12">
        <v>2010</v>
      </c>
      <c r="H88" s="13">
        <v>40374</v>
      </c>
      <c r="I88" s="12">
        <f t="shared" si="1"/>
        <v>201007</v>
      </c>
      <c r="J88" s="12">
        <v>129</v>
      </c>
    </row>
    <row r="89" spans="1:10" x14ac:dyDescent="0.25">
      <c r="A89" s="12">
        <v>88</v>
      </c>
      <c r="B89" s="12" t="s">
        <v>24</v>
      </c>
      <c r="C89" s="12" t="s">
        <v>62</v>
      </c>
      <c r="D89" s="12" t="s">
        <v>93</v>
      </c>
      <c r="E89" s="12">
        <v>5</v>
      </c>
      <c r="F89" s="12">
        <v>10</v>
      </c>
      <c r="G89" s="12">
        <v>2012</v>
      </c>
      <c r="H89" s="13">
        <v>41187</v>
      </c>
      <c r="I89" s="12">
        <f t="shared" si="1"/>
        <v>201210</v>
      </c>
      <c r="J89" s="12">
        <v>592</v>
      </c>
    </row>
    <row r="90" spans="1:10" x14ac:dyDescent="0.25">
      <c r="A90" s="12">
        <v>89</v>
      </c>
      <c r="B90" s="12" t="s">
        <v>17</v>
      </c>
      <c r="C90" s="12" t="s">
        <v>73</v>
      </c>
      <c r="D90" s="12" t="s">
        <v>91</v>
      </c>
      <c r="E90" s="12">
        <v>17</v>
      </c>
      <c r="F90" s="12">
        <v>12</v>
      </c>
      <c r="G90" s="12">
        <v>2010</v>
      </c>
      <c r="H90" s="13">
        <v>40529</v>
      </c>
      <c r="I90" s="12">
        <f t="shared" si="1"/>
        <v>201012</v>
      </c>
      <c r="J90" s="12">
        <v>157</v>
      </c>
    </row>
    <row r="91" spans="1:10" x14ac:dyDescent="0.25">
      <c r="A91" s="12">
        <v>90</v>
      </c>
      <c r="B91" s="12" t="s">
        <v>2</v>
      </c>
      <c r="C91" s="12" t="s">
        <v>80</v>
      </c>
      <c r="D91" s="12" t="s">
        <v>98</v>
      </c>
      <c r="E91" s="12">
        <v>28</v>
      </c>
      <c r="F91" s="12">
        <v>5</v>
      </c>
      <c r="G91" s="12">
        <v>2011</v>
      </c>
      <c r="H91" s="13">
        <v>40691</v>
      </c>
      <c r="I91" s="12">
        <f t="shared" si="1"/>
        <v>201105</v>
      </c>
      <c r="J91" s="12">
        <v>246</v>
      </c>
    </row>
    <row r="92" spans="1:10" x14ac:dyDescent="0.25">
      <c r="A92" s="12">
        <v>91</v>
      </c>
      <c r="B92" s="12" t="s">
        <v>21</v>
      </c>
      <c r="C92" s="12" t="s">
        <v>68</v>
      </c>
      <c r="D92" s="12" t="s">
        <v>100</v>
      </c>
      <c r="E92" s="12">
        <v>7</v>
      </c>
      <c r="F92" s="12">
        <v>2</v>
      </c>
      <c r="G92" s="12">
        <v>2013</v>
      </c>
      <c r="H92" s="13">
        <v>41312</v>
      </c>
      <c r="I92" s="12">
        <f t="shared" si="1"/>
        <v>201302</v>
      </c>
      <c r="J92" s="12">
        <v>759</v>
      </c>
    </row>
    <row r="93" spans="1:10" x14ac:dyDescent="0.25">
      <c r="A93" s="12">
        <v>92</v>
      </c>
      <c r="B93" s="12" t="s">
        <v>27</v>
      </c>
      <c r="C93" s="12" t="s">
        <v>81</v>
      </c>
      <c r="D93" s="12" t="s">
        <v>99</v>
      </c>
      <c r="E93" s="12">
        <v>26</v>
      </c>
      <c r="F93" s="12">
        <v>3</v>
      </c>
      <c r="G93" s="12">
        <v>2010</v>
      </c>
      <c r="H93" s="13">
        <v>40263</v>
      </c>
      <c r="I93" s="12">
        <f t="shared" si="1"/>
        <v>201003</v>
      </c>
      <c r="J93" s="12">
        <v>435</v>
      </c>
    </row>
    <row r="94" spans="1:10" x14ac:dyDescent="0.25">
      <c r="A94" s="12">
        <v>93</v>
      </c>
      <c r="B94" s="12" t="s">
        <v>30</v>
      </c>
      <c r="C94" s="12" t="s">
        <v>66</v>
      </c>
      <c r="D94" s="12" t="s">
        <v>98</v>
      </c>
      <c r="E94" s="12">
        <v>12</v>
      </c>
      <c r="F94" s="12">
        <v>11</v>
      </c>
      <c r="G94" s="12">
        <v>2011</v>
      </c>
      <c r="H94" s="13">
        <v>40859</v>
      </c>
      <c r="I94" s="12">
        <f t="shared" si="1"/>
        <v>201111</v>
      </c>
      <c r="J94" s="12">
        <v>874</v>
      </c>
    </row>
    <row r="95" spans="1:10" x14ac:dyDescent="0.25">
      <c r="A95" s="12">
        <v>94</v>
      </c>
      <c r="B95" s="12" t="s">
        <v>26</v>
      </c>
      <c r="C95" s="12" t="s">
        <v>63</v>
      </c>
      <c r="D95" s="12" t="s">
        <v>92</v>
      </c>
      <c r="E95" s="12">
        <v>19</v>
      </c>
      <c r="F95" s="12">
        <v>3</v>
      </c>
      <c r="G95" s="12">
        <v>2011</v>
      </c>
      <c r="H95" s="13">
        <v>40621</v>
      </c>
      <c r="I95" s="12">
        <f t="shared" si="1"/>
        <v>201103</v>
      </c>
      <c r="J95" s="12">
        <v>459</v>
      </c>
    </row>
    <row r="96" spans="1:10" x14ac:dyDescent="0.25">
      <c r="A96" s="12">
        <v>95</v>
      </c>
      <c r="B96" s="12" t="s">
        <v>36</v>
      </c>
      <c r="C96" s="12" t="s">
        <v>80</v>
      </c>
      <c r="D96" s="12" t="s">
        <v>93</v>
      </c>
      <c r="E96" s="12">
        <v>13</v>
      </c>
      <c r="F96" s="12">
        <v>8</v>
      </c>
      <c r="G96" s="12">
        <v>2012</v>
      </c>
      <c r="H96" s="13">
        <v>41134</v>
      </c>
      <c r="I96" s="12">
        <f t="shared" si="1"/>
        <v>201208</v>
      </c>
      <c r="J96" s="12">
        <v>524</v>
      </c>
    </row>
    <row r="97" spans="1:10" x14ac:dyDescent="0.25">
      <c r="A97" s="12">
        <v>96</v>
      </c>
      <c r="B97" s="12" t="s">
        <v>16</v>
      </c>
      <c r="C97" s="12" t="s">
        <v>67</v>
      </c>
      <c r="D97" s="12" t="s">
        <v>98</v>
      </c>
      <c r="E97" s="12">
        <v>21</v>
      </c>
      <c r="F97" s="12">
        <v>7</v>
      </c>
      <c r="G97" s="12">
        <v>2011</v>
      </c>
      <c r="H97" s="13">
        <v>40745</v>
      </c>
      <c r="I97" s="12">
        <f t="shared" si="1"/>
        <v>201107</v>
      </c>
      <c r="J97" s="12">
        <v>339</v>
      </c>
    </row>
    <row r="98" spans="1:10" x14ac:dyDescent="0.25">
      <c r="A98" s="12">
        <v>97</v>
      </c>
      <c r="B98" s="12" t="s">
        <v>12</v>
      </c>
      <c r="C98" s="12" t="s">
        <v>53</v>
      </c>
      <c r="D98" s="12" t="s">
        <v>101</v>
      </c>
      <c r="E98" s="12">
        <v>19</v>
      </c>
      <c r="F98" s="12">
        <v>11</v>
      </c>
      <c r="G98" s="12">
        <v>2010</v>
      </c>
      <c r="H98" s="13">
        <v>40501</v>
      </c>
      <c r="I98" s="12">
        <f t="shared" si="1"/>
        <v>201011</v>
      </c>
      <c r="J98" s="12">
        <v>454</v>
      </c>
    </row>
    <row r="99" spans="1:10" x14ac:dyDescent="0.25">
      <c r="A99" s="12">
        <v>98</v>
      </c>
      <c r="B99" s="12" t="s">
        <v>30</v>
      </c>
      <c r="C99" s="12" t="s">
        <v>74</v>
      </c>
      <c r="D99" s="12" t="s">
        <v>96</v>
      </c>
      <c r="E99" s="12">
        <v>8</v>
      </c>
      <c r="F99" s="12">
        <v>9</v>
      </c>
      <c r="G99" s="12">
        <v>2013</v>
      </c>
      <c r="H99" s="13">
        <v>41525</v>
      </c>
      <c r="I99" s="12">
        <f t="shared" si="1"/>
        <v>201309</v>
      </c>
      <c r="J99" s="12">
        <v>819</v>
      </c>
    </row>
    <row r="100" spans="1:10" x14ac:dyDescent="0.25">
      <c r="A100" s="12">
        <v>99</v>
      </c>
      <c r="B100" s="12" t="s">
        <v>11</v>
      </c>
      <c r="C100" s="12" t="s">
        <v>69</v>
      </c>
      <c r="D100" s="12" t="s">
        <v>93</v>
      </c>
      <c r="E100" s="12">
        <v>27</v>
      </c>
      <c r="F100" s="12">
        <v>6</v>
      </c>
      <c r="G100" s="12">
        <v>2011</v>
      </c>
      <c r="H100" s="13">
        <v>40721</v>
      </c>
      <c r="I100" s="12">
        <f t="shared" si="1"/>
        <v>201106</v>
      </c>
      <c r="J100" s="12">
        <v>465</v>
      </c>
    </row>
    <row r="101" spans="1:10" x14ac:dyDescent="0.25">
      <c r="A101" s="12">
        <v>100</v>
      </c>
      <c r="B101" s="12" t="s">
        <v>41</v>
      </c>
      <c r="C101" s="12" t="s">
        <v>71</v>
      </c>
      <c r="D101" s="12" t="s">
        <v>100</v>
      </c>
      <c r="E101" s="12">
        <v>4</v>
      </c>
      <c r="F101" s="12">
        <v>8</v>
      </c>
      <c r="G101" s="12">
        <v>2012</v>
      </c>
      <c r="H101" s="13">
        <v>41125</v>
      </c>
      <c r="I101" s="12">
        <f t="shared" si="1"/>
        <v>201208</v>
      </c>
      <c r="J101" s="12">
        <v>415</v>
      </c>
    </row>
    <row r="102" spans="1:10" x14ac:dyDescent="0.25">
      <c r="A102" s="12">
        <v>101</v>
      </c>
      <c r="B102" s="12" t="s">
        <v>5</v>
      </c>
      <c r="C102" s="12" t="s">
        <v>58</v>
      </c>
      <c r="D102" s="12" t="s">
        <v>97</v>
      </c>
      <c r="E102" s="12">
        <v>5</v>
      </c>
      <c r="F102" s="12">
        <v>3</v>
      </c>
      <c r="G102" s="12">
        <v>2012</v>
      </c>
      <c r="H102" s="13">
        <v>40973</v>
      </c>
      <c r="I102" s="12">
        <f t="shared" si="1"/>
        <v>201203</v>
      </c>
      <c r="J102" s="12">
        <v>680</v>
      </c>
    </row>
    <row r="103" spans="1:10" x14ac:dyDescent="0.25">
      <c r="A103" s="12">
        <v>102</v>
      </c>
      <c r="B103" s="12" t="s">
        <v>4</v>
      </c>
      <c r="C103" s="12" t="s">
        <v>60</v>
      </c>
      <c r="D103" s="12" t="s">
        <v>97</v>
      </c>
      <c r="E103" s="12">
        <v>28</v>
      </c>
      <c r="F103" s="12">
        <v>7</v>
      </c>
      <c r="G103" s="12">
        <v>2012</v>
      </c>
      <c r="H103" s="13">
        <v>41118</v>
      </c>
      <c r="I103" s="12">
        <f t="shared" si="1"/>
        <v>201207</v>
      </c>
      <c r="J103" s="12">
        <v>527</v>
      </c>
    </row>
    <row r="104" spans="1:10" x14ac:dyDescent="0.25">
      <c r="A104" s="12">
        <v>103</v>
      </c>
      <c r="B104" s="12" t="s">
        <v>41</v>
      </c>
      <c r="C104" s="12" t="s">
        <v>63</v>
      </c>
      <c r="D104" s="12" t="s">
        <v>96</v>
      </c>
      <c r="E104" s="12">
        <v>20</v>
      </c>
      <c r="F104" s="12">
        <v>6</v>
      </c>
      <c r="G104" s="12">
        <v>2012</v>
      </c>
      <c r="H104" s="13">
        <v>41080</v>
      </c>
      <c r="I104" s="12">
        <f t="shared" si="1"/>
        <v>201206</v>
      </c>
      <c r="J104" s="12">
        <v>253</v>
      </c>
    </row>
    <row r="105" spans="1:10" x14ac:dyDescent="0.25">
      <c r="A105" s="12">
        <v>104</v>
      </c>
      <c r="B105" s="12" t="s">
        <v>42</v>
      </c>
      <c r="C105" s="12" t="s">
        <v>60</v>
      </c>
      <c r="D105" s="12" t="s">
        <v>97</v>
      </c>
      <c r="E105" s="12">
        <v>6</v>
      </c>
      <c r="F105" s="12">
        <v>12</v>
      </c>
      <c r="G105" s="12">
        <v>2013</v>
      </c>
      <c r="H105" s="13">
        <v>41614</v>
      </c>
      <c r="I105" s="12">
        <f t="shared" si="1"/>
        <v>201312</v>
      </c>
      <c r="J105" s="12">
        <v>534</v>
      </c>
    </row>
    <row r="106" spans="1:10" x14ac:dyDescent="0.25">
      <c r="A106" s="12">
        <v>105</v>
      </c>
      <c r="B106" s="12" t="s">
        <v>16</v>
      </c>
      <c r="C106" s="12" t="s">
        <v>57</v>
      </c>
      <c r="D106" s="12" t="s">
        <v>100</v>
      </c>
      <c r="E106" s="12">
        <v>14</v>
      </c>
      <c r="F106" s="12">
        <v>1</v>
      </c>
      <c r="G106" s="12">
        <v>2012</v>
      </c>
      <c r="H106" s="13">
        <v>40922</v>
      </c>
      <c r="I106" s="12">
        <f t="shared" si="1"/>
        <v>201201</v>
      </c>
      <c r="J106" s="12">
        <v>224</v>
      </c>
    </row>
    <row r="107" spans="1:10" x14ac:dyDescent="0.25">
      <c r="A107" s="12">
        <v>106</v>
      </c>
      <c r="B107" s="12" t="s">
        <v>43</v>
      </c>
      <c r="C107" s="12" t="s">
        <v>62</v>
      </c>
      <c r="D107" s="12" t="s">
        <v>101</v>
      </c>
      <c r="E107" s="12">
        <v>16</v>
      </c>
      <c r="F107" s="12">
        <v>9</v>
      </c>
      <c r="G107" s="12">
        <v>2012</v>
      </c>
      <c r="H107" s="13">
        <v>41168</v>
      </c>
      <c r="I107" s="12">
        <f t="shared" si="1"/>
        <v>201209</v>
      </c>
      <c r="J107" s="12">
        <v>684</v>
      </c>
    </row>
    <row r="108" spans="1:10" x14ac:dyDescent="0.25">
      <c r="A108" s="12">
        <v>107</v>
      </c>
      <c r="B108" s="12" t="s">
        <v>27</v>
      </c>
      <c r="C108" s="12" t="s">
        <v>74</v>
      </c>
      <c r="D108" s="12" t="s">
        <v>100</v>
      </c>
      <c r="E108" s="12">
        <v>22</v>
      </c>
      <c r="F108" s="12">
        <v>6</v>
      </c>
      <c r="G108" s="12">
        <v>2011</v>
      </c>
      <c r="H108" s="13">
        <v>40716</v>
      </c>
      <c r="I108" s="12">
        <f t="shared" si="1"/>
        <v>201106</v>
      </c>
      <c r="J108" s="12">
        <v>147</v>
      </c>
    </row>
    <row r="109" spans="1:10" x14ac:dyDescent="0.25">
      <c r="A109" s="12">
        <v>108</v>
      </c>
      <c r="B109" s="12" t="s">
        <v>44</v>
      </c>
      <c r="C109" s="12" t="s">
        <v>59</v>
      </c>
      <c r="D109" s="12" t="s">
        <v>96</v>
      </c>
      <c r="E109" s="12">
        <v>5</v>
      </c>
      <c r="F109" s="12">
        <v>1</v>
      </c>
      <c r="G109" s="12">
        <v>2013</v>
      </c>
      <c r="H109" s="13">
        <v>41279</v>
      </c>
      <c r="I109" s="12">
        <f t="shared" si="1"/>
        <v>201301</v>
      </c>
      <c r="J109" s="12">
        <v>449</v>
      </c>
    </row>
    <row r="110" spans="1:10" x14ac:dyDescent="0.25">
      <c r="A110" s="12">
        <v>109</v>
      </c>
      <c r="B110" s="12" t="s">
        <v>43</v>
      </c>
      <c r="C110" s="12" t="s">
        <v>61</v>
      </c>
      <c r="D110" s="12" t="s">
        <v>94</v>
      </c>
      <c r="E110" s="12">
        <v>15</v>
      </c>
      <c r="F110" s="12">
        <v>5</v>
      </c>
      <c r="G110" s="12">
        <v>2010</v>
      </c>
      <c r="H110" s="13">
        <v>40313</v>
      </c>
      <c r="I110" s="12">
        <f t="shared" si="1"/>
        <v>201005</v>
      </c>
      <c r="J110" s="12">
        <v>278</v>
      </c>
    </row>
    <row r="111" spans="1:10" x14ac:dyDescent="0.25">
      <c r="A111" s="12">
        <v>110</v>
      </c>
      <c r="B111" s="12" t="s">
        <v>45</v>
      </c>
      <c r="C111" s="12" t="s">
        <v>79</v>
      </c>
      <c r="D111" s="12" t="s">
        <v>95</v>
      </c>
      <c r="E111" s="12">
        <v>20</v>
      </c>
      <c r="F111" s="12">
        <v>1</v>
      </c>
      <c r="G111" s="12">
        <v>2012</v>
      </c>
      <c r="H111" s="13">
        <v>40928</v>
      </c>
      <c r="I111" s="12">
        <f t="shared" si="1"/>
        <v>201201</v>
      </c>
      <c r="J111" s="12">
        <v>272</v>
      </c>
    </row>
    <row r="112" spans="1:10" x14ac:dyDescent="0.25">
      <c r="A112" s="12">
        <v>111</v>
      </c>
      <c r="B112" s="12" t="s">
        <v>34</v>
      </c>
      <c r="C112" s="12" t="s">
        <v>71</v>
      </c>
      <c r="D112" s="12" t="s">
        <v>91</v>
      </c>
      <c r="E112" s="12">
        <v>13</v>
      </c>
      <c r="F112" s="12">
        <v>6</v>
      </c>
      <c r="G112" s="12">
        <v>2012</v>
      </c>
      <c r="H112" s="13">
        <v>41073</v>
      </c>
      <c r="I112" s="12">
        <f t="shared" si="1"/>
        <v>201206</v>
      </c>
      <c r="J112" s="12">
        <v>750</v>
      </c>
    </row>
    <row r="113" spans="1:10" x14ac:dyDescent="0.25">
      <c r="A113" s="12">
        <v>112</v>
      </c>
      <c r="B113" s="12" t="s">
        <v>45</v>
      </c>
      <c r="C113" s="12" t="s">
        <v>77</v>
      </c>
      <c r="D113" s="12" t="s">
        <v>90</v>
      </c>
      <c r="E113" s="12">
        <v>5</v>
      </c>
      <c r="F113" s="12">
        <v>4</v>
      </c>
      <c r="G113" s="12">
        <v>2011</v>
      </c>
      <c r="H113" s="13">
        <v>40638</v>
      </c>
      <c r="I113" s="12">
        <f t="shared" si="1"/>
        <v>201104</v>
      </c>
      <c r="J113" s="12">
        <v>170</v>
      </c>
    </row>
    <row r="114" spans="1:10" x14ac:dyDescent="0.25">
      <c r="A114" s="12">
        <v>113</v>
      </c>
      <c r="B114" s="12" t="s">
        <v>19</v>
      </c>
      <c r="C114" s="12" t="s">
        <v>65</v>
      </c>
      <c r="D114" s="12" t="s">
        <v>96</v>
      </c>
      <c r="E114" s="12">
        <v>19</v>
      </c>
      <c r="F114" s="12">
        <v>1</v>
      </c>
      <c r="G114" s="12">
        <v>2010</v>
      </c>
      <c r="H114" s="13">
        <v>40197</v>
      </c>
      <c r="I114" s="12">
        <f t="shared" si="1"/>
        <v>201001</v>
      </c>
      <c r="J114" s="12">
        <v>678</v>
      </c>
    </row>
    <row r="115" spans="1:10" x14ac:dyDescent="0.25">
      <c r="A115" s="12">
        <v>114</v>
      </c>
      <c r="B115" s="12" t="s">
        <v>20</v>
      </c>
      <c r="C115" s="12" t="s">
        <v>70</v>
      </c>
      <c r="D115" s="12" t="s">
        <v>92</v>
      </c>
      <c r="E115" s="12">
        <v>13</v>
      </c>
      <c r="F115" s="12">
        <v>6</v>
      </c>
      <c r="G115" s="12">
        <v>2010</v>
      </c>
      <c r="H115" s="13">
        <v>40342</v>
      </c>
      <c r="I115" s="12">
        <f t="shared" si="1"/>
        <v>201006</v>
      </c>
      <c r="J115" s="12">
        <v>510</v>
      </c>
    </row>
    <row r="116" spans="1:10" x14ac:dyDescent="0.25">
      <c r="A116" s="12">
        <v>115</v>
      </c>
      <c r="B116" s="12" t="s">
        <v>33</v>
      </c>
      <c r="C116" s="12" t="s">
        <v>54</v>
      </c>
      <c r="D116" s="12" t="s">
        <v>101</v>
      </c>
      <c r="E116" s="12">
        <v>1</v>
      </c>
      <c r="F116" s="12">
        <v>5</v>
      </c>
      <c r="G116" s="12">
        <v>2010</v>
      </c>
      <c r="H116" s="13">
        <v>40299</v>
      </c>
      <c r="I116" s="12">
        <f t="shared" si="1"/>
        <v>201005</v>
      </c>
      <c r="J116" s="12">
        <v>639</v>
      </c>
    </row>
    <row r="117" spans="1:10" x14ac:dyDescent="0.25">
      <c r="A117" s="12">
        <v>116</v>
      </c>
      <c r="B117" s="12" t="s">
        <v>23</v>
      </c>
      <c r="C117" s="12" t="s">
        <v>56</v>
      </c>
      <c r="D117" s="12" t="s">
        <v>97</v>
      </c>
      <c r="E117" s="12">
        <v>5</v>
      </c>
      <c r="F117" s="12">
        <v>7</v>
      </c>
      <c r="G117" s="12">
        <v>2010</v>
      </c>
      <c r="H117" s="13">
        <v>40364</v>
      </c>
      <c r="I117" s="12">
        <f t="shared" si="1"/>
        <v>201007</v>
      </c>
      <c r="J117" s="12">
        <v>609</v>
      </c>
    </row>
    <row r="118" spans="1:10" x14ac:dyDescent="0.25">
      <c r="A118" s="12">
        <v>117</v>
      </c>
      <c r="B118" s="12" t="s">
        <v>38</v>
      </c>
      <c r="C118" s="12" t="s">
        <v>59</v>
      </c>
      <c r="D118" s="12" t="s">
        <v>99</v>
      </c>
      <c r="E118" s="12">
        <v>25</v>
      </c>
      <c r="F118" s="12">
        <v>12</v>
      </c>
      <c r="G118" s="12">
        <v>2012</v>
      </c>
      <c r="H118" s="13">
        <v>41268</v>
      </c>
      <c r="I118" s="12">
        <f t="shared" si="1"/>
        <v>201212</v>
      </c>
      <c r="J118" s="12">
        <v>735</v>
      </c>
    </row>
    <row r="119" spans="1:10" x14ac:dyDescent="0.25">
      <c r="A119" s="12">
        <v>118</v>
      </c>
      <c r="B119" s="12" t="s">
        <v>30</v>
      </c>
      <c r="C119" s="12" t="s">
        <v>77</v>
      </c>
      <c r="D119" s="12" t="s">
        <v>95</v>
      </c>
      <c r="E119" s="12">
        <v>14</v>
      </c>
      <c r="F119" s="12">
        <v>7</v>
      </c>
      <c r="G119" s="12">
        <v>2011</v>
      </c>
      <c r="H119" s="13">
        <v>40738</v>
      </c>
      <c r="I119" s="12">
        <f t="shared" si="1"/>
        <v>201107</v>
      </c>
      <c r="J119" s="12">
        <v>143</v>
      </c>
    </row>
    <row r="120" spans="1:10" x14ac:dyDescent="0.25">
      <c r="A120" s="12">
        <v>119</v>
      </c>
      <c r="B120" s="12" t="s">
        <v>35</v>
      </c>
      <c r="C120" s="12" t="s">
        <v>63</v>
      </c>
      <c r="D120" s="12" t="s">
        <v>101</v>
      </c>
      <c r="E120" s="12">
        <v>21</v>
      </c>
      <c r="F120" s="12">
        <v>4</v>
      </c>
      <c r="G120" s="12">
        <v>2012</v>
      </c>
      <c r="H120" s="13">
        <v>41020</v>
      </c>
      <c r="I120" s="12">
        <f t="shared" si="1"/>
        <v>201204</v>
      </c>
      <c r="J120" s="12">
        <v>196</v>
      </c>
    </row>
    <row r="121" spans="1:10" x14ac:dyDescent="0.25">
      <c r="A121" s="12">
        <v>120</v>
      </c>
      <c r="B121" s="12" t="s">
        <v>7</v>
      </c>
      <c r="C121" s="12" t="s">
        <v>76</v>
      </c>
      <c r="D121" s="12" t="s">
        <v>93</v>
      </c>
      <c r="E121" s="12">
        <v>10</v>
      </c>
      <c r="F121" s="12">
        <v>6</v>
      </c>
      <c r="G121" s="12">
        <v>2011</v>
      </c>
      <c r="H121" s="13">
        <v>40704</v>
      </c>
      <c r="I121" s="12">
        <f t="shared" si="1"/>
        <v>201106</v>
      </c>
      <c r="J121" s="12">
        <v>673</v>
      </c>
    </row>
    <row r="122" spans="1:10" x14ac:dyDescent="0.25">
      <c r="A122" s="12">
        <v>121</v>
      </c>
      <c r="B122" s="12" t="s">
        <v>41</v>
      </c>
      <c r="C122" s="12" t="s">
        <v>74</v>
      </c>
      <c r="D122" s="12" t="s">
        <v>101</v>
      </c>
      <c r="E122" s="12">
        <v>6</v>
      </c>
      <c r="F122" s="12">
        <v>10</v>
      </c>
      <c r="G122" s="12">
        <v>2010</v>
      </c>
      <c r="H122" s="13">
        <v>40457</v>
      </c>
      <c r="I122" s="12">
        <f t="shared" si="1"/>
        <v>201010</v>
      </c>
      <c r="J122" s="12">
        <v>480</v>
      </c>
    </row>
    <row r="123" spans="1:10" x14ac:dyDescent="0.25">
      <c r="A123" s="12">
        <v>122</v>
      </c>
      <c r="B123" s="12" t="s">
        <v>42</v>
      </c>
      <c r="C123" s="12" t="s">
        <v>81</v>
      </c>
      <c r="D123" s="12" t="s">
        <v>98</v>
      </c>
      <c r="E123" s="12">
        <v>18</v>
      </c>
      <c r="F123" s="12">
        <v>1</v>
      </c>
      <c r="G123" s="12">
        <v>2013</v>
      </c>
      <c r="H123" s="13">
        <v>41292</v>
      </c>
      <c r="I123" s="12">
        <f t="shared" si="1"/>
        <v>201301</v>
      </c>
      <c r="J123" s="12">
        <v>257</v>
      </c>
    </row>
    <row r="124" spans="1:10" x14ac:dyDescent="0.25">
      <c r="A124" s="12">
        <v>123</v>
      </c>
      <c r="B124" s="12" t="s">
        <v>25</v>
      </c>
      <c r="C124" s="12" t="s">
        <v>75</v>
      </c>
      <c r="D124" s="12" t="s">
        <v>98</v>
      </c>
      <c r="E124" s="12">
        <v>22</v>
      </c>
      <c r="F124" s="12">
        <v>10</v>
      </c>
      <c r="G124" s="12">
        <v>2012</v>
      </c>
      <c r="H124" s="13">
        <v>41204</v>
      </c>
      <c r="I124" s="12">
        <f t="shared" si="1"/>
        <v>201210</v>
      </c>
      <c r="J124" s="12">
        <v>611</v>
      </c>
    </row>
    <row r="125" spans="1:10" x14ac:dyDescent="0.25">
      <c r="A125" s="12">
        <v>124</v>
      </c>
      <c r="B125" s="12" t="s">
        <v>30</v>
      </c>
      <c r="C125" s="12" t="s">
        <v>75</v>
      </c>
      <c r="D125" s="12" t="s">
        <v>98</v>
      </c>
      <c r="E125" s="12">
        <v>8</v>
      </c>
      <c r="F125" s="12">
        <v>2</v>
      </c>
      <c r="G125" s="12">
        <v>2010</v>
      </c>
      <c r="H125" s="13">
        <v>40217</v>
      </c>
      <c r="I125" s="12">
        <f t="shared" si="1"/>
        <v>201002</v>
      </c>
      <c r="J125" s="12">
        <v>302</v>
      </c>
    </row>
    <row r="126" spans="1:10" x14ac:dyDescent="0.25">
      <c r="A126" s="12">
        <v>125</v>
      </c>
      <c r="B126" s="12" t="s">
        <v>36</v>
      </c>
      <c r="C126" s="12" t="s">
        <v>63</v>
      </c>
      <c r="D126" s="12" t="s">
        <v>97</v>
      </c>
      <c r="E126" s="12">
        <v>4</v>
      </c>
      <c r="F126" s="12">
        <v>2</v>
      </c>
      <c r="G126" s="12">
        <v>2010</v>
      </c>
      <c r="H126" s="13">
        <v>40213</v>
      </c>
      <c r="I126" s="12">
        <f t="shared" si="1"/>
        <v>201002</v>
      </c>
      <c r="J126" s="12">
        <v>627</v>
      </c>
    </row>
    <row r="127" spans="1:10" x14ac:dyDescent="0.25">
      <c r="A127" s="12">
        <v>126</v>
      </c>
      <c r="B127" s="12" t="s">
        <v>25</v>
      </c>
      <c r="C127" s="12" t="s">
        <v>79</v>
      </c>
      <c r="D127" s="12" t="s">
        <v>101</v>
      </c>
      <c r="E127" s="12">
        <v>19</v>
      </c>
      <c r="F127" s="12">
        <v>10</v>
      </c>
      <c r="G127" s="12">
        <v>2012</v>
      </c>
      <c r="H127" s="13">
        <v>41201</v>
      </c>
      <c r="I127" s="12">
        <f t="shared" si="1"/>
        <v>201210</v>
      </c>
      <c r="J127" s="12">
        <v>135</v>
      </c>
    </row>
    <row r="128" spans="1:10" x14ac:dyDescent="0.25">
      <c r="A128" s="12">
        <v>127</v>
      </c>
      <c r="B128" s="12" t="s">
        <v>9</v>
      </c>
      <c r="C128" s="12" t="s">
        <v>70</v>
      </c>
      <c r="D128" s="12" t="s">
        <v>90</v>
      </c>
      <c r="E128" s="12">
        <v>4</v>
      </c>
      <c r="F128" s="12">
        <v>8</v>
      </c>
      <c r="G128" s="12">
        <v>2012</v>
      </c>
      <c r="H128" s="13">
        <v>41125</v>
      </c>
      <c r="I128" s="12">
        <f t="shared" si="1"/>
        <v>201208</v>
      </c>
      <c r="J128" s="12">
        <v>613</v>
      </c>
    </row>
    <row r="129" spans="1:10" x14ac:dyDescent="0.25">
      <c r="A129" s="12">
        <v>128</v>
      </c>
      <c r="B129" s="12" t="s">
        <v>27</v>
      </c>
      <c r="C129" s="12" t="s">
        <v>62</v>
      </c>
      <c r="D129" s="12" t="s">
        <v>91</v>
      </c>
      <c r="E129" s="12">
        <v>1</v>
      </c>
      <c r="F129" s="12">
        <v>11</v>
      </c>
      <c r="G129" s="12">
        <v>2011</v>
      </c>
      <c r="H129" s="13">
        <v>40848</v>
      </c>
      <c r="I129" s="12">
        <f t="shared" si="1"/>
        <v>201111</v>
      </c>
      <c r="J129" s="12">
        <v>104</v>
      </c>
    </row>
    <row r="130" spans="1:10" x14ac:dyDescent="0.25">
      <c r="A130" s="12">
        <v>129</v>
      </c>
      <c r="B130" s="12" t="s">
        <v>24</v>
      </c>
      <c r="C130" s="12" t="s">
        <v>78</v>
      </c>
      <c r="D130" s="12" t="s">
        <v>96</v>
      </c>
      <c r="E130" s="12">
        <v>27</v>
      </c>
      <c r="F130" s="12">
        <v>2</v>
      </c>
      <c r="G130" s="12">
        <v>2011</v>
      </c>
      <c r="H130" s="13">
        <v>40601</v>
      </c>
      <c r="I130" s="12">
        <f t="shared" si="1"/>
        <v>201102</v>
      </c>
      <c r="J130" s="12">
        <v>418</v>
      </c>
    </row>
    <row r="131" spans="1:10" x14ac:dyDescent="0.25">
      <c r="A131" s="12">
        <v>130</v>
      </c>
      <c r="B131" s="12" t="s">
        <v>7</v>
      </c>
      <c r="C131" s="12" t="s">
        <v>75</v>
      </c>
      <c r="D131" s="12" t="s">
        <v>101</v>
      </c>
      <c r="E131" s="12">
        <v>1</v>
      </c>
      <c r="F131" s="12">
        <v>3</v>
      </c>
      <c r="G131" s="12">
        <v>2012</v>
      </c>
      <c r="H131" s="13">
        <v>40969</v>
      </c>
      <c r="I131" s="12">
        <f t="shared" ref="I131:I194" si="2">G131*100+F131</f>
        <v>201203</v>
      </c>
      <c r="J131" s="12">
        <v>179</v>
      </c>
    </row>
    <row r="132" spans="1:10" x14ac:dyDescent="0.25">
      <c r="A132" s="12">
        <v>131</v>
      </c>
      <c r="B132" s="12" t="s">
        <v>38</v>
      </c>
      <c r="C132" s="12" t="s">
        <v>58</v>
      </c>
      <c r="D132" s="12" t="s">
        <v>91</v>
      </c>
      <c r="E132" s="12">
        <v>18</v>
      </c>
      <c r="F132" s="12">
        <v>8</v>
      </c>
      <c r="G132" s="12">
        <v>2012</v>
      </c>
      <c r="H132" s="13">
        <v>41139</v>
      </c>
      <c r="I132" s="12">
        <f t="shared" si="2"/>
        <v>201208</v>
      </c>
      <c r="J132" s="12">
        <v>528</v>
      </c>
    </row>
    <row r="133" spans="1:10" x14ac:dyDescent="0.25">
      <c r="A133" s="12">
        <v>132</v>
      </c>
      <c r="B133" s="12" t="s">
        <v>46</v>
      </c>
      <c r="C133" s="12" t="s">
        <v>82</v>
      </c>
      <c r="D133" s="12" t="s">
        <v>98</v>
      </c>
      <c r="E133" s="12">
        <v>26</v>
      </c>
      <c r="F133" s="12">
        <v>4</v>
      </c>
      <c r="G133" s="12">
        <v>2011</v>
      </c>
      <c r="H133" s="13">
        <v>40659</v>
      </c>
      <c r="I133" s="12">
        <f t="shared" si="2"/>
        <v>201104</v>
      </c>
      <c r="J133" s="12">
        <v>830</v>
      </c>
    </row>
    <row r="134" spans="1:10" x14ac:dyDescent="0.25">
      <c r="A134" s="12">
        <v>133</v>
      </c>
      <c r="B134" s="12" t="s">
        <v>43</v>
      </c>
      <c r="C134" s="12" t="s">
        <v>56</v>
      </c>
      <c r="D134" s="12" t="s">
        <v>99</v>
      </c>
      <c r="E134" s="12">
        <v>19</v>
      </c>
      <c r="F134" s="12">
        <v>12</v>
      </c>
      <c r="G134" s="12">
        <v>2011</v>
      </c>
      <c r="H134" s="13">
        <v>40896</v>
      </c>
      <c r="I134" s="12">
        <f t="shared" si="2"/>
        <v>201112</v>
      </c>
      <c r="J134" s="12">
        <v>863</v>
      </c>
    </row>
    <row r="135" spans="1:10" x14ac:dyDescent="0.25">
      <c r="A135" s="12">
        <v>134</v>
      </c>
      <c r="B135" s="12" t="s">
        <v>47</v>
      </c>
      <c r="C135" s="12" t="s">
        <v>58</v>
      </c>
      <c r="D135" s="12" t="s">
        <v>99</v>
      </c>
      <c r="E135" s="12">
        <v>2</v>
      </c>
      <c r="F135" s="12">
        <v>1</v>
      </c>
      <c r="G135" s="12">
        <v>2012</v>
      </c>
      <c r="H135" s="13">
        <v>40910</v>
      </c>
      <c r="I135" s="12">
        <f t="shared" si="2"/>
        <v>201201</v>
      </c>
      <c r="J135" s="12">
        <v>465</v>
      </c>
    </row>
    <row r="136" spans="1:10" x14ac:dyDescent="0.25">
      <c r="A136" s="12">
        <v>135</v>
      </c>
      <c r="B136" s="12" t="s">
        <v>4</v>
      </c>
      <c r="C136" s="12" t="s">
        <v>81</v>
      </c>
      <c r="D136" s="12" t="s">
        <v>92</v>
      </c>
      <c r="E136" s="12">
        <v>17</v>
      </c>
      <c r="F136" s="12">
        <v>4</v>
      </c>
      <c r="G136" s="12">
        <v>2010</v>
      </c>
      <c r="H136" s="13">
        <v>40285</v>
      </c>
      <c r="I136" s="12">
        <f t="shared" si="2"/>
        <v>201004</v>
      </c>
      <c r="J136" s="12">
        <v>110</v>
      </c>
    </row>
    <row r="137" spans="1:10" x14ac:dyDescent="0.25">
      <c r="A137" s="12">
        <v>136</v>
      </c>
      <c r="B137" s="12" t="s">
        <v>43</v>
      </c>
      <c r="C137" s="12" t="s">
        <v>57</v>
      </c>
      <c r="D137" s="12" t="s">
        <v>98</v>
      </c>
      <c r="E137" s="12">
        <v>18</v>
      </c>
      <c r="F137" s="12">
        <v>12</v>
      </c>
      <c r="G137" s="12">
        <v>2012</v>
      </c>
      <c r="H137" s="13">
        <v>41261</v>
      </c>
      <c r="I137" s="12">
        <f t="shared" si="2"/>
        <v>201212</v>
      </c>
      <c r="J137" s="12">
        <v>579</v>
      </c>
    </row>
    <row r="138" spans="1:10" x14ac:dyDescent="0.25">
      <c r="A138" s="12">
        <v>137</v>
      </c>
      <c r="B138" s="12" t="s">
        <v>48</v>
      </c>
      <c r="C138" s="12" t="s">
        <v>59</v>
      </c>
      <c r="D138" s="12" t="s">
        <v>97</v>
      </c>
      <c r="E138" s="12">
        <v>15</v>
      </c>
      <c r="F138" s="12">
        <v>6</v>
      </c>
      <c r="G138" s="12">
        <v>2010</v>
      </c>
      <c r="H138" s="13">
        <v>40344</v>
      </c>
      <c r="I138" s="12">
        <f t="shared" si="2"/>
        <v>201006</v>
      </c>
      <c r="J138" s="12">
        <v>245</v>
      </c>
    </row>
    <row r="139" spans="1:10" x14ac:dyDescent="0.25">
      <c r="A139" s="12">
        <v>138</v>
      </c>
      <c r="B139" s="12" t="s">
        <v>12</v>
      </c>
      <c r="C139" s="12" t="s">
        <v>53</v>
      </c>
      <c r="D139" s="12" t="s">
        <v>90</v>
      </c>
      <c r="E139" s="12">
        <v>1</v>
      </c>
      <c r="F139" s="12">
        <v>11</v>
      </c>
      <c r="G139" s="12">
        <v>2011</v>
      </c>
      <c r="H139" s="13">
        <v>40848</v>
      </c>
      <c r="I139" s="12">
        <f t="shared" si="2"/>
        <v>201111</v>
      </c>
      <c r="J139" s="12">
        <v>629</v>
      </c>
    </row>
    <row r="140" spans="1:10" x14ac:dyDescent="0.25">
      <c r="A140" s="12">
        <v>139</v>
      </c>
      <c r="B140" s="12" t="s">
        <v>6</v>
      </c>
      <c r="C140" s="12" t="s">
        <v>78</v>
      </c>
      <c r="D140" s="12" t="s">
        <v>98</v>
      </c>
      <c r="E140" s="12">
        <v>16</v>
      </c>
      <c r="F140" s="12">
        <v>9</v>
      </c>
      <c r="G140" s="12">
        <v>2011</v>
      </c>
      <c r="H140" s="13">
        <v>40802</v>
      </c>
      <c r="I140" s="12">
        <f t="shared" si="2"/>
        <v>201109</v>
      </c>
      <c r="J140" s="12">
        <v>865</v>
      </c>
    </row>
    <row r="141" spans="1:10" x14ac:dyDescent="0.25">
      <c r="A141" s="12">
        <v>140</v>
      </c>
      <c r="B141" s="12" t="s">
        <v>13</v>
      </c>
      <c r="C141" s="12" t="s">
        <v>58</v>
      </c>
      <c r="D141" s="12" t="s">
        <v>101</v>
      </c>
      <c r="E141" s="12">
        <v>6</v>
      </c>
      <c r="F141" s="12">
        <v>7</v>
      </c>
      <c r="G141" s="12">
        <v>2010</v>
      </c>
      <c r="H141" s="13">
        <v>40365</v>
      </c>
      <c r="I141" s="12">
        <f t="shared" si="2"/>
        <v>201007</v>
      </c>
      <c r="J141" s="12">
        <v>231</v>
      </c>
    </row>
    <row r="142" spans="1:10" x14ac:dyDescent="0.25">
      <c r="A142" s="12">
        <v>141</v>
      </c>
      <c r="B142" s="12" t="s">
        <v>17</v>
      </c>
      <c r="C142" s="12" t="s">
        <v>77</v>
      </c>
      <c r="D142" s="12" t="s">
        <v>92</v>
      </c>
      <c r="E142" s="12">
        <v>22</v>
      </c>
      <c r="F142" s="12">
        <v>12</v>
      </c>
      <c r="G142" s="12">
        <v>2011</v>
      </c>
      <c r="H142" s="13">
        <v>40899</v>
      </c>
      <c r="I142" s="12">
        <f t="shared" si="2"/>
        <v>201112</v>
      </c>
      <c r="J142" s="12">
        <v>397</v>
      </c>
    </row>
    <row r="143" spans="1:10" x14ac:dyDescent="0.25">
      <c r="A143" s="12">
        <v>142</v>
      </c>
      <c r="B143" s="12" t="s">
        <v>16</v>
      </c>
      <c r="C143" s="12" t="s">
        <v>68</v>
      </c>
      <c r="D143" s="12" t="s">
        <v>94</v>
      </c>
      <c r="E143" s="12">
        <v>21</v>
      </c>
      <c r="F143" s="12">
        <v>5</v>
      </c>
      <c r="G143" s="12">
        <v>2013</v>
      </c>
      <c r="H143" s="13">
        <v>41415</v>
      </c>
      <c r="I143" s="12">
        <f t="shared" si="2"/>
        <v>201305</v>
      </c>
      <c r="J143" s="12">
        <v>386</v>
      </c>
    </row>
    <row r="144" spans="1:10" x14ac:dyDescent="0.25">
      <c r="A144" s="12">
        <v>143</v>
      </c>
      <c r="B144" s="12" t="s">
        <v>26</v>
      </c>
      <c r="C144" s="12" t="s">
        <v>63</v>
      </c>
      <c r="D144" s="12" t="s">
        <v>93</v>
      </c>
      <c r="E144" s="12">
        <v>28</v>
      </c>
      <c r="F144" s="12">
        <v>4</v>
      </c>
      <c r="G144" s="12">
        <v>2012</v>
      </c>
      <c r="H144" s="13">
        <v>41027</v>
      </c>
      <c r="I144" s="12">
        <f t="shared" si="2"/>
        <v>201204</v>
      </c>
      <c r="J144" s="12">
        <v>597</v>
      </c>
    </row>
    <row r="145" spans="1:10" x14ac:dyDescent="0.25">
      <c r="A145" s="12">
        <v>144</v>
      </c>
      <c r="B145" s="12" t="s">
        <v>33</v>
      </c>
      <c r="C145" s="12" t="s">
        <v>64</v>
      </c>
      <c r="D145" s="12" t="s">
        <v>100</v>
      </c>
      <c r="E145" s="12">
        <v>5</v>
      </c>
      <c r="F145" s="12">
        <v>7</v>
      </c>
      <c r="G145" s="12">
        <v>2013</v>
      </c>
      <c r="H145" s="13">
        <v>41460</v>
      </c>
      <c r="I145" s="12">
        <f t="shared" si="2"/>
        <v>201307</v>
      </c>
      <c r="J145" s="12">
        <v>607</v>
      </c>
    </row>
    <row r="146" spans="1:10" x14ac:dyDescent="0.25">
      <c r="A146" s="12">
        <v>145</v>
      </c>
      <c r="B146" s="12" t="s">
        <v>25</v>
      </c>
      <c r="C146" s="12" t="s">
        <v>53</v>
      </c>
      <c r="D146" s="12" t="s">
        <v>93</v>
      </c>
      <c r="E146" s="12">
        <v>13</v>
      </c>
      <c r="F146" s="12">
        <v>1</v>
      </c>
      <c r="G146" s="12">
        <v>2011</v>
      </c>
      <c r="H146" s="13">
        <v>40556</v>
      </c>
      <c r="I146" s="12">
        <f t="shared" si="2"/>
        <v>201101</v>
      </c>
      <c r="J146" s="12">
        <v>778</v>
      </c>
    </row>
    <row r="147" spans="1:10" x14ac:dyDescent="0.25">
      <c r="A147" s="12">
        <v>146</v>
      </c>
      <c r="B147" s="12" t="s">
        <v>31</v>
      </c>
      <c r="C147" s="12" t="s">
        <v>72</v>
      </c>
      <c r="D147" s="12" t="s">
        <v>97</v>
      </c>
      <c r="E147" s="12">
        <v>7</v>
      </c>
      <c r="F147" s="12">
        <v>3</v>
      </c>
      <c r="G147" s="12">
        <v>2013</v>
      </c>
      <c r="H147" s="13">
        <v>41340</v>
      </c>
      <c r="I147" s="12">
        <f t="shared" si="2"/>
        <v>201303</v>
      </c>
      <c r="J147" s="12">
        <v>187</v>
      </c>
    </row>
    <row r="148" spans="1:10" x14ac:dyDescent="0.25">
      <c r="A148" s="12">
        <v>147</v>
      </c>
      <c r="B148" s="12" t="s">
        <v>23</v>
      </c>
      <c r="C148" s="12" t="s">
        <v>74</v>
      </c>
      <c r="D148" s="12" t="s">
        <v>95</v>
      </c>
      <c r="E148" s="12">
        <v>28</v>
      </c>
      <c r="F148" s="12">
        <v>6</v>
      </c>
      <c r="G148" s="12">
        <v>2011</v>
      </c>
      <c r="H148" s="13">
        <v>40722</v>
      </c>
      <c r="I148" s="12">
        <f t="shared" si="2"/>
        <v>201106</v>
      </c>
      <c r="J148" s="12">
        <v>221</v>
      </c>
    </row>
    <row r="149" spans="1:10" x14ac:dyDescent="0.25">
      <c r="A149" s="12">
        <v>148</v>
      </c>
      <c r="B149" s="12" t="s">
        <v>12</v>
      </c>
      <c r="C149" s="12" t="s">
        <v>78</v>
      </c>
      <c r="D149" s="12" t="s">
        <v>90</v>
      </c>
      <c r="E149" s="12">
        <v>12</v>
      </c>
      <c r="F149" s="12">
        <v>11</v>
      </c>
      <c r="G149" s="12">
        <v>2013</v>
      </c>
      <c r="H149" s="13">
        <v>41590</v>
      </c>
      <c r="I149" s="12">
        <f t="shared" si="2"/>
        <v>201311</v>
      </c>
      <c r="J149" s="12">
        <v>517</v>
      </c>
    </row>
    <row r="150" spans="1:10" x14ac:dyDescent="0.25">
      <c r="A150" s="12">
        <v>149</v>
      </c>
      <c r="B150" s="12" t="s">
        <v>29</v>
      </c>
      <c r="C150" s="12" t="s">
        <v>68</v>
      </c>
      <c r="D150" s="12" t="s">
        <v>100</v>
      </c>
      <c r="E150" s="12">
        <v>3</v>
      </c>
      <c r="F150" s="12">
        <v>10</v>
      </c>
      <c r="G150" s="12">
        <v>2011</v>
      </c>
      <c r="H150" s="13">
        <v>40819</v>
      </c>
      <c r="I150" s="12">
        <f t="shared" si="2"/>
        <v>201110</v>
      </c>
      <c r="J150" s="12">
        <v>391</v>
      </c>
    </row>
    <row r="151" spans="1:10" x14ac:dyDescent="0.25">
      <c r="A151" s="12">
        <v>150</v>
      </c>
      <c r="B151" s="12" t="s">
        <v>27</v>
      </c>
      <c r="C151" s="12" t="s">
        <v>56</v>
      </c>
      <c r="D151" s="12" t="s">
        <v>91</v>
      </c>
      <c r="E151" s="12">
        <v>15</v>
      </c>
      <c r="F151" s="12">
        <v>3</v>
      </c>
      <c r="G151" s="12">
        <v>2012</v>
      </c>
      <c r="H151" s="13">
        <v>40983</v>
      </c>
      <c r="I151" s="12">
        <f t="shared" si="2"/>
        <v>201203</v>
      </c>
      <c r="J151" s="12">
        <v>307</v>
      </c>
    </row>
    <row r="152" spans="1:10" x14ac:dyDescent="0.25">
      <c r="A152" s="12">
        <v>151</v>
      </c>
      <c r="B152" s="12" t="s">
        <v>18</v>
      </c>
      <c r="C152" s="12" t="s">
        <v>59</v>
      </c>
      <c r="D152" s="12" t="s">
        <v>92</v>
      </c>
      <c r="E152" s="12">
        <v>21</v>
      </c>
      <c r="F152" s="12">
        <v>2</v>
      </c>
      <c r="G152" s="12">
        <v>2012</v>
      </c>
      <c r="H152" s="13">
        <v>40960</v>
      </c>
      <c r="I152" s="12">
        <f t="shared" si="2"/>
        <v>201202</v>
      </c>
      <c r="J152" s="12">
        <v>489</v>
      </c>
    </row>
    <row r="153" spans="1:10" x14ac:dyDescent="0.25">
      <c r="A153" s="12">
        <v>152</v>
      </c>
      <c r="B153" s="12" t="s">
        <v>13</v>
      </c>
      <c r="C153" s="12" t="s">
        <v>61</v>
      </c>
      <c r="D153" s="12" t="s">
        <v>94</v>
      </c>
      <c r="E153" s="12">
        <v>9</v>
      </c>
      <c r="F153" s="12">
        <v>12</v>
      </c>
      <c r="G153" s="12">
        <v>2012</v>
      </c>
      <c r="H153" s="13">
        <v>41252</v>
      </c>
      <c r="I153" s="12">
        <f t="shared" si="2"/>
        <v>201212</v>
      </c>
      <c r="J153" s="12">
        <v>150</v>
      </c>
    </row>
    <row r="154" spans="1:10" x14ac:dyDescent="0.25">
      <c r="A154" s="12">
        <v>153</v>
      </c>
      <c r="B154" s="12" t="s">
        <v>22</v>
      </c>
      <c r="C154" s="12" t="s">
        <v>62</v>
      </c>
      <c r="D154" s="12" t="s">
        <v>97</v>
      </c>
      <c r="E154" s="12">
        <v>5</v>
      </c>
      <c r="F154" s="12">
        <v>3</v>
      </c>
      <c r="G154" s="12">
        <v>2012</v>
      </c>
      <c r="H154" s="13">
        <v>40973</v>
      </c>
      <c r="I154" s="12">
        <f t="shared" si="2"/>
        <v>201203</v>
      </c>
      <c r="J154" s="12">
        <v>691</v>
      </c>
    </row>
    <row r="155" spans="1:10" x14ac:dyDescent="0.25">
      <c r="A155" s="12">
        <v>154</v>
      </c>
      <c r="B155" s="12" t="s">
        <v>16</v>
      </c>
      <c r="C155" s="12" t="s">
        <v>73</v>
      </c>
      <c r="D155" s="12" t="s">
        <v>100</v>
      </c>
      <c r="E155" s="12">
        <v>8</v>
      </c>
      <c r="F155" s="12">
        <v>3</v>
      </c>
      <c r="G155" s="12">
        <v>2010</v>
      </c>
      <c r="H155" s="13">
        <v>40245</v>
      </c>
      <c r="I155" s="12">
        <f t="shared" si="2"/>
        <v>201003</v>
      </c>
      <c r="J155" s="12">
        <v>473</v>
      </c>
    </row>
    <row r="156" spans="1:10" x14ac:dyDescent="0.25">
      <c r="A156" s="12">
        <v>155</v>
      </c>
      <c r="B156" s="12" t="s">
        <v>39</v>
      </c>
      <c r="C156" s="12" t="s">
        <v>78</v>
      </c>
      <c r="D156" s="12" t="s">
        <v>96</v>
      </c>
      <c r="E156" s="12">
        <v>20</v>
      </c>
      <c r="F156" s="12">
        <v>9</v>
      </c>
      <c r="G156" s="12">
        <v>2011</v>
      </c>
      <c r="H156" s="13">
        <v>40806</v>
      </c>
      <c r="I156" s="12">
        <f t="shared" si="2"/>
        <v>201109</v>
      </c>
      <c r="J156" s="12">
        <v>146</v>
      </c>
    </row>
    <row r="157" spans="1:10" x14ac:dyDescent="0.25">
      <c r="A157" s="12">
        <v>156</v>
      </c>
      <c r="B157" s="12" t="s">
        <v>49</v>
      </c>
      <c r="C157" s="12" t="s">
        <v>57</v>
      </c>
      <c r="D157" s="12" t="s">
        <v>93</v>
      </c>
      <c r="E157" s="12">
        <v>6</v>
      </c>
      <c r="F157" s="12">
        <v>11</v>
      </c>
      <c r="G157" s="12">
        <v>2010</v>
      </c>
      <c r="H157" s="13">
        <v>40488</v>
      </c>
      <c r="I157" s="12">
        <f t="shared" si="2"/>
        <v>201011</v>
      </c>
      <c r="J157" s="12">
        <v>722</v>
      </c>
    </row>
    <row r="158" spans="1:10" x14ac:dyDescent="0.25">
      <c r="A158" s="12">
        <v>157</v>
      </c>
      <c r="B158" s="12" t="s">
        <v>40</v>
      </c>
      <c r="C158" s="12" t="s">
        <v>73</v>
      </c>
      <c r="D158" s="12" t="s">
        <v>99</v>
      </c>
      <c r="E158" s="12">
        <v>26</v>
      </c>
      <c r="F158" s="12">
        <v>9</v>
      </c>
      <c r="G158" s="12">
        <v>2010</v>
      </c>
      <c r="H158" s="13">
        <v>40447</v>
      </c>
      <c r="I158" s="12">
        <f t="shared" si="2"/>
        <v>201009</v>
      </c>
      <c r="J158" s="12">
        <v>898</v>
      </c>
    </row>
    <row r="159" spans="1:10" x14ac:dyDescent="0.25">
      <c r="A159" s="12">
        <v>158</v>
      </c>
      <c r="B159" s="12" t="s">
        <v>38</v>
      </c>
      <c r="C159" s="12" t="s">
        <v>63</v>
      </c>
      <c r="D159" s="12" t="s">
        <v>90</v>
      </c>
      <c r="E159" s="12">
        <v>10</v>
      </c>
      <c r="F159" s="12">
        <v>10</v>
      </c>
      <c r="G159" s="12">
        <v>2011</v>
      </c>
      <c r="H159" s="13">
        <v>40826</v>
      </c>
      <c r="I159" s="12">
        <f t="shared" si="2"/>
        <v>201110</v>
      </c>
      <c r="J159" s="12">
        <v>339</v>
      </c>
    </row>
    <row r="160" spans="1:10" x14ac:dyDescent="0.25">
      <c r="A160" s="12">
        <v>159</v>
      </c>
      <c r="B160" s="12" t="s">
        <v>32</v>
      </c>
      <c r="C160" s="12" t="s">
        <v>63</v>
      </c>
      <c r="D160" s="12" t="s">
        <v>91</v>
      </c>
      <c r="E160" s="12">
        <v>14</v>
      </c>
      <c r="F160" s="12">
        <v>9</v>
      </c>
      <c r="G160" s="12">
        <v>2013</v>
      </c>
      <c r="H160" s="13">
        <v>41531</v>
      </c>
      <c r="I160" s="12">
        <f t="shared" si="2"/>
        <v>201309</v>
      </c>
      <c r="J160" s="12">
        <v>799</v>
      </c>
    </row>
    <row r="161" spans="1:10" x14ac:dyDescent="0.25">
      <c r="A161" s="12">
        <v>160</v>
      </c>
      <c r="B161" s="12" t="s">
        <v>5</v>
      </c>
      <c r="C161" s="12" t="s">
        <v>80</v>
      </c>
      <c r="D161" s="12" t="s">
        <v>94</v>
      </c>
      <c r="E161" s="12">
        <v>18</v>
      </c>
      <c r="F161" s="12">
        <v>4</v>
      </c>
      <c r="G161" s="12">
        <v>2011</v>
      </c>
      <c r="H161" s="13">
        <v>40651</v>
      </c>
      <c r="I161" s="12">
        <f t="shared" si="2"/>
        <v>201104</v>
      </c>
      <c r="J161" s="12">
        <v>435</v>
      </c>
    </row>
    <row r="162" spans="1:10" x14ac:dyDescent="0.25">
      <c r="A162" s="12">
        <v>161</v>
      </c>
      <c r="B162" s="12" t="s">
        <v>24</v>
      </c>
      <c r="C162" s="12" t="s">
        <v>63</v>
      </c>
      <c r="D162" s="12" t="s">
        <v>95</v>
      </c>
      <c r="E162" s="12">
        <v>26</v>
      </c>
      <c r="F162" s="12">
        <v>12</v>
      </c>
      <c r="G162" s="12">
        <v>2013</v>
      </c>
      <c r="H162" s="13">
        <v>41634</v>
      </c>
      <c r="I162" s="12">
        <f t="shared" si="2"/>
        <v>201312</v>
      </c>
      <c r="J162" s="12">
        <v>477</v>
      </c>
    </row>
    <row r="163" spans="1:10" x14ac:dyDescent="0.25">
      <c r="A163" s="12">
        <v>162</v>
      </c>
      <c r="B163" s="12" t="s">
        <v>10</v>
      </c>
      <c r="C163" s="12" t="s">
        <v>68</v>
      </c>
      <c r="D163" s="12" t="s">
        <v>101</v>
      </c>
      <c r="E163" s="12">
        <v>8</v>
      </c>
      <c r="F163" s="12">
        <v>4</v>
      </c>
      <c r="G163" s="12">
        <v>2012</v>
      </c>
      <c r="H163" s="13">
        <v>41007</v>
      </c>
      <c r="I163" s="12">
        <f t="shared" si="2"/>
        <v>201204</v>
      </c>
      <c r="J163" s="12">
        <v>822</v>
      </c>
    </row>
    <row r="164" spans="1:10" x14ac:dyDescent="0.25">
      <c r="A164" s="12">
        <v>163</v>
      </c>
      <c r="B164" s="12" t="s">
        <v>27</v>
      </c>
      <c r="C164" s="12" t="s">
        <v>67</v>
      </c>
      <c r="D164" s="12" t="s">
        <v>94</v>
      </c>
      <c r="E164" s="12">
        <v>14</v>
      </c>
      <c r="F164" s="12">
        <v>1</v>
      </c>
      <c r="G164" s="12">
        <v>2013</v>
      </c>
      <c r="H164" s="13">
        <v>41288</v>
      </c>
      <c r="I164" s="12">
        <f t="shared" si="2"/>
        <v>201301</v>
      </c>
      <c r="J164" s="12">
        <v>259</v>
      </c>
    </row>
    <row r="165" spans="1:10" x14ac:dyDescent="0.25">
      <c r="A165" s="12">
        <v>164</v>
      </c>
      <c r="B165" s="12" t="s">
        <v>21</v>
      </c>
      <c r="C165" s="12" t="s">
        <v>71</v>
      </c>
      <c r="D165" s="12" t="s">
        <v>92</v>
      </c>
      <c r="E165" s="12">
        <v>23</v>
      </c>
      <c r="F165" s="12">
        <v>12</v>
      </c>
      <c r="G165" s="12">
        <v>2012</v>
      </c>
      <c r="H165" s="13">
        <v>41266</v>
      </c>
      <c r="I165" s="12">
        <f t="shared" si="2"/>
        <v>201212</v>
      </c>
      <c r="J165" s="12">
        <v>846</v>
      </c>
    </row>
    <row r="166" spans="1:10" x14ac:dyDescent="0.25">
      <c r="A166" s="12">
        <v>165</v>
      </c>
      <c r="B166" s="12" t="s">
        <v>47</v>
      </c>
      <c r="C166" s="12" t="s">
        <v>74</v>
      </c>
      <c r="D166" s="12" t="s">
        <v>90</v>
      </c>
      <c r="E166" s="12">
        <v>20</v>
      </c>
      <c r="F166" s="12">
        <v>5</v>
      </c>
      <c r="G166" s="12">
        <v>2012</v>
      </c>
      <c r="H166" s="13">
        <v>41049</v>
      </c>
      <c r="I166" s="12">
        <f t="shared" si="2"/>
        <v>201205</v>
      </c>
      <c r="J166" s="12">
        <v>863</v>
      </c>
    </row>
    <row r="167" spans="1:10" x14ac:dyDescent="0.25">
      <c r="A167" s="12">
        <v>166</v>
      </c>
      <c r="B167" s="12" t="s">
        <v>37</v>
      </c>
      <c r="C167" s="12" t="s">
        <v>73</v>
      </c>
      <c r="D167" s="12" t="s">
        <v>92</v>
      </c>
      <c r="E167" s="12">
        <v>19</v>
      </c>
      <c r="F167" s="12">
        <v>5</v>
      </c>
      <c r="G167" s="12">
        <v>2012</v>
      </c>
      <c r="H167" s="13">
        <v>41048</v>
      </c>
      <c r="I167" s="12">
        <f t="shared" si="2"/>
        <v>201205</v>
      </c>
      <c r="J167" s="12">
        <v>556</v>
      </c>
    </row>
    <row r="168" spans="1:10" x14ac:dyDescent="0.25">
      <c r="A168" s="12">
        <v>167</v>
      </c>
      <c r="B168" s="12" t="s">
        <v>18</v>
      </c>
      <c r="C168" s="12" t="s">
        <v>65</v>
      </c>
      <c r="D168" s="12" t="s">
        <v>100</v>
      </c>
      <c r="E168" s="12">
        <v>9</v>
      </c>
      <c r="F168" s="12">
        <v>7</v>
      </c>
      <c r="G168" s="12">
        <v>2013</v>
      </c>
      <c r="H168" s="13">
        <v>41464</v>
      </c>
      <c r="I168" s="12">
        <f t="shared" si="2"/>
        <v>201307</v>
      </c>
      <c r="J168" s="12">
        <v>159</v>
      </c>
    </row>
    <row r="169" spans="1:10" x14ac:dyDescent="0.25">
      <c r="A169" s="12">
        <v>168</v>
      </c>
      <c r="B169" s="12" t="s">
        <v>10</v>
      </c>
      <c r="C169" s="12" t="s">
        <v>72</v>
      </c>
      <c r="D169" s="12" t="s">
        <v>98</v>
      </c>
      <c r="E169" s="12">
        <v>23</v>
      </c>
      <c r="F169" s="12">
        <v>1</v>
      </c>
      <c r="G169" s="12">
        <v>2012</v>
      </c>
      <c r="H169" s="13">
        <v>40931</v>
      </c>
      <c r="I169" s="12">
        <f t="shared" si="2"/>
        <v>201201</v>
      </c>
      <c r="J169" s="12">
        <v>796</v>
      </c>
    </row>
    <row r="170" spans="1:10" x14ac:dyDescent="0.25">
      <c r="A170" s="12">
        <v>169</v>
      </c>
      <c r="B170" s="12" t="s">
        <v>10</v>
      </c>
      <c r="C170" s="12" t="s">
        <v>75</v>
      </c>
      <c r="D170" s="12" t="s">
        <v>92</v>
      </c>
      <c r="E170" s="12">
        <v>5</v>
      </c>
      <c r="F170" s="12">
        <v>12</v>
      </c>
      <c r="G170" s="12">
        <v>2011</v>
      </c>
      <c r="H170" s="13">
        <v>40882</v>
      </c>
      <c r="I170" s="12">
        <f t="shared" si="2"/>
        <v>201112</v>
      </c>
      <c r="J170" s="12">
        <v>848</v>
      </c>
    </row>
    <row r="171" spans="1:10" x14ac:dyDescent="0.25">
      <c r="A171" s="12">
        <v>170</v>
      </c>
      <c r="B171" s="12" t="s">
        <v>8</v>
      </c>
      <c r="C171" s="12" t="s">
        <v>72</v>
      </c>
      <c r="D171" s="12" t="s">
        <v>94</v>
      </c>
      <c r="E171" s="12">
        <v>13</v>
      </c>
      <c r="F171" s="12">
        <v>4</v>
      </c>
      <c r="G171" s="12">
        <v>2011</v>
      </c>
      <c r="H171" s="13">
        <v>40646</v>
      </c>
      <c r="I171" s="12">
        <f t="shared" si="2"/>
        <v>201104</v>
      </c>
      <c r="J171" s="12">
        <v>444</v>
      </c>
    </row>
    <row r="172" spans="1:10" x14ac:dyDescent="0.25">
      <c r="A172" s="12">
        <v>171</v>
      </c>
      <c r="B172" s="12" t="s">
        <v>17</v>
      </c>
      <c r="C172" s="12" t="s">
        <v>70</v>
      </c>
      <c r="D172" s="12" t="s">
        <v>92</v>
      </c>
      <c r="E172" s="12">
        <v>14</v>
      </c>
      <c r="F172" s="12">
        <v>1</v>
      </c>
      <c r="G172" s="12">
        <v>2011</v>
      </c>
      <c r="H172" s="13">
        <v>40557</v>
      </c>
      <c r="I172" s="12">
        <f t="shared" si="2"/>
        <v>201101</v>
      </c>
      <c r="J172" s="12">
        <v>745</v>
      </c>
    </row>
    <row r="173" spans="1:10" x14ac:dyDescent="0.25">
      <c r="A173" s="12">
        <v>172</v>
      </c>
      <c r="B173" s="12" t="s">
        <v>24</v>
      </c>
      <c r="C173" s="12" t="s">
        <v>64</v>
      </c>
      <c r="D173" s="12" t="s">
        <v>95</v>
      </c>
      <c r="E173" s="12">
        <v>5</v>
      </c>
      <c r="F173" s="12">
        <v>10</v>
      </c>
      <c r="G173" s="12">
        <v>2011</v>
      </c>
      <c r="H173" s="13">
        <v>40821</v>
      </c>
      <c r="I173" s="12">
        <f t="shared" si="2"/>
        <v>201110</v>
      </c>
      <c r="J173" s="12">
        <v>385</v>
      </c>
    </row>
    <row r="174" spans="1:10" x14ac:dyDescent="0.25">
      <c r="A174" s="12">
        <v>173</v>
      </c>
      <c r="B174" s="12" t="s">
        <v>30</v>
      </c>
      <c r="C174" s="12" t="s">
        <v>55</v>
      </c>
      <c r="D174" s="12" t="s">
        <v>92</v>
      </c>
      <c r="E174" s="12">
        <v>1</v>
      </c>
      <c r="F174" s="12">
        <v>4</v>
      </c>
      <c r="G174" s="12">
        <v>2013</v>
      </c>
      <c r="H174" s="13">
        <v>41365</v>
      </c>
      <c r="I174" s="12">
        <f t="shared" si="2"/>
        <v>201304</v>
      </c>
      <c r="J174" s="12">
        <v>404</v>
      </c>
    </row>
    <row r="175" spans="1:10" x14ac:dyDescent="0.25">
      <c r="A175" s="12">
        <v>174</v>
      </c>
      <c r="B175" s="12" t="s">
        <v>5</v>
      </c>
      <c r="C175" s="12" t="s">
        <v>82</v>
      </c>
      <c r="D175" s="12" t="s">
        <v>101</v>
      </c>
      <c r="E175" s="12">
        <v>16</v>
      </c>
      <c r="F175" s="12">
        <v>9</v>
      </c>
      <c r="G175" s="12">
        <v>2013</v>
      </c>
      <c r="H175" s="13">
        <v>41533</v>
      </c>
      <c r="I175" s="12">
        <f t="shared" si="2"/>
        <v>201309</v>
      </c>
      <c r="J175" s="12">
        <v>165</v>
      </c>
    </row>
    <row r="176" spans="1:10" x14ac:dyDescent="0.25">
      <c r="A176" s="12">
        <v>175</v>
      </c>
      <c r="B176" s="12" t="s">
        <v>38</v>
      </c>
      <c r="C176" s="12" t="s">
        <v>82</v>
      </c>
      <c r="D176" s="12" t="s">
        <v>91</v>
      </c>
      <c r="E176" s="12">
        <v>23</v>
      </c>
      <c r="F176" s="12">
        <v>5</v>
      </c>
      <c r="G176" s="12">
        <v>2012</v>
      </c>
      <c r="H176" s="13">
        <v>41052</v>
      </c>
      <c r="I176" s="12">
        <f t="shared" si="2"/>
        <v>201205</v>
      </c>
      <c r="J176" s="12">
        <v>241</v>
      </c>
    </row>
    <row r="177" spans="1:10" x14ac:dyDescent="0.25">
      <c r="A177" s="12">
        <v>176</v>
      </c>
      <c r="B177" s="12" t="s">
        <v>9</v>
      </c>
      <c r="C177" s="12" t="s">
        <v>60</v>
      </c>
      <c r="D177" s="12" t="s">
        <v>98</v>
      </c>
      <c r="E177" s="12">
        <v>27</v>
      </c>
      <c r="F177" s="12">
        <v>2</v>
      </c>
      <c r="G177" s="12">
        <v>2010</v>
      </c>
      <c r="H177" s="13">
        <v>40236</v>
      </c>
      <c r="I177" s="12">
        <f t="shared" si="2"/>
        <v>201002</v>
      </c>
      <c r="J177" s="12">
        <v>147</v>
      </c>
    </row>
    <row r="178" spans="1:10" x14ac:dyDescent="0.25">
      <c r="A178" s="12">
        <v>177</v>
      </c>
      <c r="B178" s="12" t="s">
        <v>23</v>
      </c>
      <c r="C178" s="12" t="s">
        <v>75</v>
      </c>
      <c r="D178" s="12" t="s">
        <v>93</v>
      </c>
      <c r="E178" s="12">
        <v>24</v>
      </c>
      <c r="F178" s="12">
        <v>1</v>
      </c>
      <c r="G178" s="12">
        <v>2011</v>
      </c>
      <c r="H178" s="13">
        <v>40567</v>
      </c>
      <c r="I178" s="12">
        <f t="shared" si="2"/>
        <v>201101</v>
      </c>
      <c r="J178" s="12">
        <v>143</v>
      </c>
    </row>
    <row r="179" spans="1:10" x14ac:dyDescent="0.25">
      <c r="A179" s="12">
        <v>178</v>
      </c>
      <c r="B179" s="12" t="s">
        <v>47</v>
      </c>
      <c r="C179" s="12" t="s">
        <v>61</v>
      </c>
      <c r="D179" s="12" t="s">
        <v>96</v>
      </c>
      <c r="E179" s="12">
        <v>3</v>
      </c>
      <c r="F179" s="12">
        <v>12</v>
      </c>
      <c r="G179" s="12">
        <v>2011</v>
      </c>
      <c r="H179" s="13">
        <v>40880</v>
      </c>
      <c r="I179" s="12">
        <f t="shared" si="2"/>
        <v>201112</v>
      </c>
      <c r="J179" s="12">
        <v>624</v>
      </c>
    </row>
    <row r="180" spans="1:10" x14ac:dyDescent="0.25">
      <c r="A180" s="12">
        <v>179</v>
      </c>
      <c r="B180" s="12" t="s">
        <v>3</v>
      </c>
      <c r="C180" s="12" t="s">
        <v>54</v>
      </c>
      <c r="D180" s="12" t="s">
        <v>91</v>
      </c>
      <c r="E180" s="12">
        <v>19</v>
      </c>
      <c r="F180" s="12">
        <v>2</v>
      </c>
      <c r="G180" s="12">
        <v>2011</v>
      </c>
      <c r="H180" s="13">
        <v>40593</v>
      </c>
      <c r="I180" s="12">
        <f t="shared" si="2"/>
        <v>201102</v>
      </c>
      <c r="J180" s="12">
        <v>783</v>
      </c>
    </row>
    <row r="181" spans="1:10" x14ac:dyDescent="0.25">
      <c r="A181" s="12">
        <v>180</v>
      </c>
      <c r="B181" s="12" t="s">
        <v>42</v>
      </c>
      <c r="C181" s="12" t="s">
        <v>82</v>
      </c>
      <c r="D181" s="12" t="s">
        <v>100</v>
      </c>
      <c r="E181" s="12">
        <v>1</v>
      </c>
      <c r="F181" s="12">
        <v>1</v>
      </c>
      <c r="G181" s="12">
        <v>2010</v>
      </c>
      <c r="H181" s="13">
        <v>40179</v>
      </c>
      <c r="I181" s="12">
        <f t="shared" si="2"/>
        <v>201001</v>
      </c>
      <c r="J181" s="12">
        <v>620</v>
      </c>
    </row>
    <row r="182" spans="1:10" x14ac:dyDescent="0.25">
      <c r="A182" s="12">
        <v>181</v>
      </c>
      <c r="B182" s="12" t="s">
        <v>45</v>
      </c>
      <c r="C182" s="12" t="s">
        <v>65</v>
      </c>
      <c r="D182" s="12" t="s">
        <v>96</v>
      </c>
      <c r="E182" s="12">
        <v>7</v>
      </c>
      <c r="F182" s="12">
        <v>8</v>
      </c>
      <c r="G182" s="12">
        <v>2012</v>
      </c>
      <c r="H182" s="13">
        <v>41128</v>
      </c>
      <c r="I182" s="12">
        <f t="shared" si="2"/>
        <v>201208</v>
      </c>
      <c r="J182" s="12">
        <v>117</v>
      </c>
    </row>
    <row r="183" spans="1:10" x14ac:dyDescent="0.25">
      <c r="A183" s="12">
        <v>182</v>
      </c>
      <c r="B183" s="12" t="s">
        <v>37</v>
      </c>
      <c r="C183" s="12" t="s">
        <v>65</v>
      </c>
      <c r="D183" s="12" t="s">
        <v>101</v>
      </c>
      <c r="E183" s="12">
        <v>22</v>
      </c>
      <c r="F183" s="12">
        <v>4</v>
      </c>
      <c r="G183" s="12">
        <v>2011</v>
      </c>
      <c r="H183" s="13">
        <v>40655</v>
      </c>
      <c r="I183" s="12">
        <f t="shared" si="2"/>
        <v>201104</v>
      </c>
      <c r="J183" s="12">
        <v>134</v>
      </c>
    </row>
    <row r="184" spans="1:10" x14ac:dyDescent="0.25">
      <c r="A184" s="12">
        <v>183</v>
      </c>
      <c r="B184" s="12" t="s">
        <v>17</v>
      </c>
      <c r="C184" s="12" t="s">
        <v>54</v>
      </c>
      <c r="D184" s="12" t="s">
        <v>93</v>
      </c>
      <c r="E184" s="12">
        <v>10</v>
      </c>
      <c r="F184" s="12">
        <v>6</v>
      </c>
      <c r="G184" s="12">
        <v>2010</v>
      </c>
      <c r="H184" s="13">
        <v>40339</v>
      </c>
      <c r="I184" s="12">
        <f t="shared" si="2"/>
        <v>201006</v>
      </c>
      <c r="J184" s="12">
        <v>501</v>
      </c>
    </row>
    <row r="185" spans="1:10" x14ac:dyDescent="0.25">
      <c r="A185" s="12">
        <v>184</v>
      </c>
      <c r="B185" s="12" t="s">
        <v>12</v>
      </c>
      <c r="C185" s="12" t="s">
        <v>60</v>
      </c>
      <c r="D185" s="12" t="s">
        <v>91</v>
      </c>
      <c r="E185" s="12">
        <v>19</v>
      </c>
      <c r="F185" s="12">
        <v>4</v>
      </c>
      <c r="G185" s="12">
        <v>2010</v>
      </c>
      <c r="H185" s="13">
        <v>40287</v>
      </c>
      <c r="I185" s="12">
        <f t="shared" si="2"/>
        <v>201004</v>
      </c>
      <c r="J185" s="12">
        <v>808</v>
      </c>
    </row>
    <row r="186" spans="1:10" x14ac:dyDescent="0.25">
      <c r="A186" s="12">
        <v>185</v>
      </c>
      <c r="B186" s="12" t="s">
        <v>14</v>
      </c>
      <c r="C186" s="12" t="s">
        <v>69</v>
      </c>
      <c r="D186" s="12" t="s">
        <v>99</v>
      </c>
      <c r="E186" s="12">
        <v>25</v>
      </c>
      <c r="F186" s="12">
        <v>11</v>
      </c>
      <c r="G186" s="12">
        <v>2013</v>
      </c>
      <c r="H186" s="13">
        <v>41603</v>
      </c>
      <c r="I186" s="12">
        <f t="shared" si="2"/>
        <v>201311</v>
      </c>
      <c r="J186" s="12">
        <v>806</v>
      </c>
    </row>
    <row r="187" spans="1:10" x14ac:dyDescent="0.25">
      <c r="A187" s="12">
        <v>186</v>
      </c>
      <c r="B187" s="12" t="s">
        <v>25</v>
      </c>
      <c r="C187" s="12" t="s">
        <v>81</v>
      </c>
      <c r="D187" s="12" t="s">
        <v>96</v>
      </c>
      <c r="E187" s="12">
        <v>8</v>
      </c>
      <c r="F187" s="12">
        <v>6</v>
      </c>
      <c r="G187" s="12">
        <v>2011</v>
      </c>
      <c r="H187" s="13">
        <v>40702</v>
      </c>
      <c r="I187" s="12">
        <f t="shared" si="2"/>
        <v>201106</v>
      </c>
      <c r="J187" s="12">
        <v>144</v>
      </c>
    </row>
    <row r="188" spans="1:10" x14ac:dyDescent="0.25">
      <c r="A188" s="12">
        <v>187</v>
      </c>
      <c r="B188" s="12" t="s">
        <v>37</v>
      </c>
      <c r="C188" s="12" t="s">
        <v>62</v>
      </c>
      <c r="D188" s="12" t="s">
        <v>92</v>
      </c>
      <c r="E188" s="12">
        <v>28</v>
      </c>
      <c r="F188" s="12">
        <v>11</v>
      </c>
      <c r="G188" s="12">
        <v>2010</v>
      </c>
      <c r="H188" s="13">
        <v>40510</v>
      </c>
      <c r="I188" s="12">
        <f t="shared" si="2"/>
        <v>201011</v>
      </c>
      <c r="J188" s="12">
        <v>742</v>
      </c>
    </row>
    <row r="189" spans="1:10" x14ac:dyDescent="0.25">
      <c r="A189" s="12">
        <v>188</v>
      </c>
      <c r="B189" s="12" t="s">
        <v>40</v>
      </c>
      <c r="C189" s="12" t="s">
        <v>66</v>
      </c>
      <c r="D189" s="12" t="s">
        <v>91</v>
      </c>
      <c r="E189" s="12">
        <v>25</v>
      </c>
      <c r="F189" s="12">
        <v>4</v>
      </c>
      <c r="G189" s="12">
        <v>2010</v>
      </c>
      <c r="H189" s="13">
        <v>40293</v>
      </c>
      <c r="I189" s="12">
        <f t="shared" si="2"/>
        <v>201004</v>
      </c>
      <c r="J189" s="12">
        <v>450</v>
      </c>
    </row>
    <row r="190" spans="1:10" x14ac:dyDescent="0.25">
      <c r="A190" s="12">
        <v>189</v>
      </c>
      <c r="B190" s="12" t="s">
        <v>33</v>
      </c>
      <c r="C190" s="12" t="s">
        <v>53</v>
      </c>
      <c r="D190" s="12" t="s">
        <v>94</v>
      </c>
      <c r="E190" s="12">
        <v>11</v>
      </c>
      <c r="F190" s="12">
        <v>9</v>
      </c>
      <c r="G190" s="12">
        <v>2013</v>
      </c>
      <c r="H190" s="13">
        <v>41528</v>
      </c>
      <c r="I190" s="12">
        <f t="shared" si="2"/>
        <v>201309</v>
      </c>
      <c r="J190" s="12">
        <v>722</v>
      </c>
    </row>
    <row r="191" spans="1:10" x14ac:dyDescent="0.25">
      <c r="A191" s="12">
        <v>190</v>
      </c>
      <c r="B191" s="12" t="s">
        <v>27</v>
      </c>
      <c r="C191" s="12" t="s">
        <v>69</v>
      </c>
      <c r="D191" s="12" t="s">
        <v>98</v>
      </c>
      <c r="E191" s="12">
        <v>28</v>
      </c>
      <c r="F191" s="12">
        <v>9</v>
      </c>
      <c r="G191" s="12">
        <v>2011</v>
      </c>
      <c r="H191" s="13">
        <v>40814</v>
      </c>
      <c r="I191" s="12">
        <f t="shared" si="2"/>
        <v>201109</v>
      </c>
      <c r="J191" s="12">
        <v>362</v>
      </c>
    </row>
    <row r="192" spans="1:10" x14ac:dyDescent="0.25">
      <c r="A192" s="12">
        <v>191</v>
      </c>
      <c r="B192" s="12" t="s">
        <v>46</v>
      </c>
      <c r="C192" s="12" t="s">
        <v>66</v>
      </c>
      <c r="D192" s="12" t="s">
        <v>101</v>
      </c>
      <c r="E192" s="12">
        <v>8</v>
      </c>
      <c r="F192" s="12">
        <v>3</v>
      </c>
      <c r="G192" s="12">
        <v>2012</v>
      </c>
      <c r="H192" s="13">
        <v>40976</v>
      </c>
      <c r="I192" s="12">
        <f t="shared" si="2"/>
        <v>201203</v>
      </c>
      <c r="J192" s="12">
        <v>634</v>
      </c>
    </row>
    <row r="193" spans="1:10" x14ac:dyDescent="0.25">
      <c r="A193" s="12">
        <v>192</v>
      </c>
      <c r="B193" s="12" t="s">
        <v>9</v>
      </c>
      <c r="C193" s="12" t="s">
        <v>66</v>
      </c>
      <c r="D193" s="12" t="s">
        <v>94</v>
      </c>
      <c r="E193" s="12">
        <v>13</v>
      </c>
      <c r="F193" s="12">
        <v>5</v>
      </c>
      <c r="G193" s="12">
        <v>2012</v>
      </c>
      <c r="H193" s="13">
        <v>41042</v>
      </c>
      <c r="I193" s="12">
        <f t="shared" si="2"/>
        <v>201205</v>
      </c>
      <c r="J193" s="12">
        <v>124</v>
      </c>
    </row>
    <row r="194" spans="1:10" x14ac:dyDescent="0.25">
      <c r="A194" s="12">
        <v>193</v>
      </c>
      <c r="B194" s="12" t="s">
        <v>50</v>
      </c>
      <c r="C194" s="12" t="s">
        <v>68</v>
      </c>
      <c r="D194" s="12" t="s">
        <v>92</v>
      </c>
      <c r="E194" s="12">
        <v>11</v>
      </c>
      <c r="F194" s="12">
        <v>5</v>
      </c>
      <c r="G194" s="12">
        <v>2011</v>
      </c>
      <c r="H194" s="13">
        <v>40674</v>
      </c>
      <c r="I194" s="12">
        <f t="shared" si="2"/>
        <v>201105</v>
      </c>
      <c r="J194" s="12">
        <v>422</v>
      </c>
    </row>
    <row r="195" spans="1:10" x14ac:dyDescent="0.25">
      <c r="A195" s="12">
        <v>194</v>
      </c>
      <c r="B195" s="12" t="s">
        <v>17</v>
      </c>
      <c r="C195" s="12" t="s">
        <v>66</v>
      </c>
      <c r="D195" s="12" t="s">
        <v>101</v>
      </c>
      <c r="E195" s="12">
        <v>16</v>
      </c>
      <c r="F195" s="12">
        <v>2</v>
      </c>
      <c r="G195" s="12">
        <v>2010</v>
      </c>
      <c r="H195" s="13">
        <v>40225</v>
      </c>
      <c r="I195" s="12">
        <f t="shared" ref="I195:I258" si="3">G195*100+F195</f>
        <v>201002</v>
      </c>
      <c r="J195" s="12">
        <v>687</v>
      </c>
    </row>
    <row r="196" spans="1:10" x14ac:dyDescent="0.25">
      <c r="A196" s="12">
        <v>195</v>
      </c>
      <c r="B196" s="12" t="s">
        <v>48</v>
      </c>
      <c r="C196" s="12" t="s">
        <v>78</v>
      </c>
      <c r="D196" s="12" t="s">
        <v>92</v>
      </c>
      <c r="E196" s="12">
        <v>18</v>
      </c>
      <c r="F196" s="12">
        <v>10</v>
      </c>
      <c r="G196" s="12">
        <v>2012</v>
      </c>
      <c r="H196" s="13">
        <v>41200</v>
      </c>
      <c r="I196" s="12">
        <f t="shared" si="3"/>
        <v>201210</v>
      </c>
      <c r="J196" s="12">
        <v>794</v>
      </c>
    </row>
    <row r="197" spans="1:10" x14ac:dyDescent="0.25">
      <c r="A197" s="12">
        <v>196</v>
      </c>
      <c r="B197" s="12" t="s">
        <v>13</v>
      </c>
      <c r="C197" s="12" t="s">
        <v>66</v>
      </c>
      <c r="D197" s="12" t="s">
        <v>93</v>
      </c>
      <c r="E197" s="12">
        <v>25</v>
      </c>
      <c r="F197" s="12">
        <v>2</v>
      </c>
      <c r="G197" s="12">
        <v>2010</v>
      </c>
      <c r="H197" s="13">
        <v>40234</v>
      </c>
      <c r="I197" s="12">
        <f t="shared" si="3"/>
        <v>201002</v>
      </c>
      <c r="J197" s="12">
        <v>383</v>
      </c>
    </row>
    <row r="198" spans="1:10" x14ac:dyDescent="0.25">
      <c r="A198" s="12">
        <v>197</v>
      </c>
      <c r="B198" s="12" t="s">
        <v>18</v>
      </c>
      <c r="C198" s="12" t="s">
        <v>68</v>
      </c>
      <c r="D198" s="12" t="s">
        <v>93</v>
      </c>
      <c r="E198" s="12">
        <v>28</v>
      </c>
      <c r="F198" s="12">
        <v>3</v>
      </c>
      <c r="G198" s="12">
        <v>2011</v>
      </c>
      <c r="H198" s="13">
        <v>40630</v>
      </c>
      <c r="I198" s="12">
        <f t="shared" si="3"/>
        <v>201103</v>
      </c>
      <c r="J198" s="12">
        <v>168</v>
      </c>
    </row>
    <row r="199" spans="1:10" x14ac:dyDescent="0.25">
      <c r="A199" s="12">
        <v>198</v>
      </c>
      <c r="B199" s="12" t="s">
        <v>48</v>
      </c>
      <c r="C199" s="12" t="s">
        <v>76</v>
      </c>
      <c r="D199" s="12" t="s">
        <v>90</v>
      </c>
      <c r="E199" s="12">
        <v>14</v>
      </c>
      <c r="F199" s="12">
        <v>8</v>
      </c>
      <c r="G199" s="12">
        <v>2013</v>
      </c>
      <c r="H199" s="13">
        <v>41500</v>
      </c>
      <c r="I199" s="12">
        <f t="shared" si="3"/>
        <v>201308</v>
      </c>
      <c r="J199" s="12">
        <v>247</v>
      </c>
    </row>
    <row r="200" spans="1:10" x14ac:dyDescent="0.25">
      <c r="A200" s="12">
        <v>199</v>
      </c>
      <c r="B200" s="12" t="s">
        <v>15</v>
      </c>
      <c r="C200" s="12" t="s">
        <v>72</v>
      </c>
      <c r="D200" s="12" t="s">
        <v>99</v>
      </c>
      <c r="E200" s="12">
        <v>6</v>
      </c>
      <c r="F200" s="12">
        <v>4</v>
      </c>
      <c r="G200" s="12">
        <v>2011</v>
      </c>
      <c r="H200" s="13">
        <v>40639</v>
      </c>
      <c r="I200" s="12">
        <f t="shared" si="3"/>
        <v>201104</v>
      </c>
      <c r="J200" s="12">
        <v>790</v>
      </c>
    </row>
    <row r="201" spans="1:10" x14ac:dyDescent="0.25">
      <c r="A201" s="12">
        <v>200</v>
      </c>
      <c r="B201" s="12" t="s">
        <v>30</v>
      </c>
      <c r="C201" s="12" t="s">
        <v>76</v>
      </c>
      <c r="D201" s="12" t="s">
        <v>91</v>
      </c>
      <c r="E201" s="12">
        <v>5</v>
      </c>
      <c r="F201" s="12">
        <v>9</v>
      </c>
      <c r="G201" s="12">
        <v>2010</v>
      </c>
      <c r="H201" s="13">
        <v>40426</v>
      </c>
      <c r="I201" s="12">
        <f t="shared" si="3"/>
        <v>201009</v>
      </c>
      <c r="J201" s="12">
        <v>495</v>
      </c>
    </row>
    <row r="202" spans="1:10" x14ac:dyDescent="0.25">
      <c r="A202" s="12">
        <v>201</v>
      </c>
      <c r="B202" s="12" t="s">
        <v>43</v>
      </c>
      <c r="C202" s="12" t="s">
        <v>61</v>
      </c>
      <c r="D202" s="12" t="s">
        <v>99</v>
      </c>
      <c r="E202" s="12">
        <v>16</v>
      </c>
      <c r="F202" s="12">
        <v>9</v>
      </c>
      <c r="G202" s="12">
        <v>2013</v>
      </c>
      <c r="H202" s="13">
        <v>41533</v>
      </c>
      <c r="I202" s="12">
        <f t="shared" si="3"/>
        <v>201309</v>
      </c>
      <c r="J202" s="12">
        <v>651</v>
      </c>
    </row>
    <row r="203" spans="1:10" x14ac:dyDescent="0.25">
      <c r="A203" s="12">
        <v>202</v>
      </c>
      <c r="B203" s="12" t="s">
        <v>13</v>
      </c>
      <c r="C203" s="12" t="s">
        <v>59</v>
      </c>
      <c r="D203" s="12" t="s">
        <v>95</v>
      </c>
      <c r="E203" s="12">
        <v>18</v>
      </c>
      <c r="F203" s="12">
        <v>12</v>
      </c>
      <c r="G203" s="12">
        <v>2011</v>
      </c>
      <c r="H203" s="13">
        <v>40895</v>
      </c>
      <c r="I203" s="12">
        <f t="shared" si="3"/>
        <v>201112</v>
      </c>
      <c r="J203" s="12">
        <v>830</v>
      </c>
    </row>
    <row r="204" spans="1:10" x14ac:dyDescent="0.25">
      <c r="A204" s="12">
        <v>203</v>
      </c>
      <c r="B204" s="12" t="s">
        <v>46</v>
      </c>
      <c r="C204" s="12" t="s">
        <v>61</v>
      </c>
      <c r="D204" s="12" t="s">
        <v>90</v>
      </c>
      <c r="E204" s="12">
        <v>28</v>
      </c>
      <c r="F204" s="12">
        <v>11</v>
      </c>
      <c r="G204" s="12">
        <v>2012</v>
      </c>
      <c r="H204" s="13">
        <v>41241</v>
      </c>
      <c r="I204" s="12">
        <f t="shared" si="3"/>
        <v>201211</v>
      </c>
      <c r="J204" s="12">
        <v>102</v>
      </c>
    </row>
    <row r="205" spans="1:10" x14ac:dyDescent="0.25">
      <c r="A205" s="12">
        <v>204</v>
      </c>
      <c r="B205" s="12" t="s">
        <v>22</v>
      </c>
      <c r="C205" s="12" t="s">
        <v>57</v>
      </c>
      <c r="D205" s="12" t="s">
        <v>92</v>
      </c>
      <c r="E205" s="12">
        <v>8</v>
      </c>
      <c r="F205" s="12">
        <v>9</v>
      </c>
      <c r="G205" s="12">
        <v>2013</v>
      </c>
      <c r="H205" s="13">
        <v>41525</v>
      </c>
      <c r="I205" s="12">
        <f t="shared" si="3"/>
        <v>201309</v>
      </c>
      <c r="J205" s="12">
        <v>385</v>
      </c>
    </row>
    <row r="206" spans="1:10" x14ac:dyDescent="0.25">
      <c r="A206" s="12">
        <v>205</v>
      </c>
      <c r="B206" s="12" t="s">
        <v>45</v>
      </c>
      <c r="C206" s="12" t="s">
        <v>74</v>
      </c>
      <c r="D206" s="12" t="s">
        <v>101</v>
      </c>
      <c r="E206" s="12">
        <v>22</v>
      </c>
      <c r="F206" s="12">
        <v>11</v>
      </c>
      <c r="G206" s="12">
        <v>2012</v>
      </c>
      <c r="H206" s="13">
        <v>41235</v>
      </c>
      <c r="I206" s="12">
        <f t="shared" si="3"/>
        <v>201211</v>
      </c>
      <c r="J206" s="12">
        <v>528</v>
      </c>
    </row>
    <row r="207" spans="1:10" x14ac:dyDescent="0.25">
      <c r="A207" s="12">
        <v>206</v>
      </c>
      <c r="B207" s="12" t="s">
        <v>6</v>
      </c>
      <c r="C207" s="12" t="s">
        <v>78</v>
      </c>
      <c r="D207" s="12" t="s">
        <v>92</v>
      </c>
      <c r="E207" s="12">
        <v>24</v>
      </c>
      <c r="F207" s="12">
        <v>3</v>
      </c>
      <c r="G207" s="12">
        <v>2011</v>
      </c>
      <c r="H207" s="13">
        <v>40626</v>
      </c>
      <c r="I207" s="12">
        <f t="shared" si="3"/>
        <v>201103</v>
      </c>
      <c r="J207" s="12">
        <v>327</v>
      </c>
    </row>
    <row r="208" spans="1:10" x14ac:dyDescent="0.25">
      <c r="A208" s="12">
        <v>207</v>
      </c>
      <c r="B208" s="12" t="s">
        <v>20</v>
      </c>
      <c r="C208" s="12" t="s">
        <v>59</v>
      </c>
      <c r="D208" s="12" t="s">
        <v>95</v>
      </c>
      <c r="E208" s="12">
        <v>6</v>
      </c>
      <c r="F208" s="12">
        <v>11</v>
      </c>
      <c r="G208" s="12">
        <v>2011</v>
      </c>
      <c r="H208" s="13">
        <v>40853</v>
      </c>
      <c r="I208" s="12">
        <f t="shared" si="3"/>
        <v>201111</v>
      </c>
      <c r="J208" s="12">
        <v>196</v>
      </c>
    </row>
    <row r="209" spans="1:10" x14ac:dyDescent="0.25">
      <c r="A209" s="12">
        <v>208</v>
      </c>
      <c r="B209" s="12" t="s">
        <v>17</v>
      </c>
      <c r="C209" s="12" t="s">
        <v>53</v>
      </c>
      <c r="D209" s="12" t="s">
        <v>94</v>
      </c>
      <c r="E209" s="12">
        <v>14</v>
      </c>
      <c r="F209" s="12">
        <v>6</v>
      </c>
      <c r="G209" s="12">
        <v>2010</v>
      </c>
      <c r="H209" s="13">
        <v>40343</v>
      </c>
      <c r="I209" s="12">
        <f t="shared" si="3"/>
        <v>201006</v>
      </c>
      <c r="J209" s="12">
        <v>465</v>
      </c>
    </row>
    <row r="210" spans="1:10" x14ac:dyDescent="0.25">
      <c r="A210" s="12">
        <v>209</v>
      </c>
      <c r="B210" s="12" t="s">
        <v>40</v>
      </c>
      <c r="C210" s="12" t="s">
        <v>62</v>
      </c>
      <c r="D210" s="12" t="s">
        <v>90</v>
      </c>
      <c r="E210" s="12">
        <v>7</v>
      </c>
      <c r="F210" s="12">
        <v>10</v>
      </c>
      <c r="G210" s="12">
        <v>2012</v>
      </c>
      <c r="H210" s="13">
        <v>41189</v>
      </c>
      <c r="I210" s="12">
        <f t="shared" si="3"/>
        <v>201210</v>
      </c>
      <c r="J210" s="12">
        <v>277</v>
      </c>
    </row>
    <row r="211" spans="1:10" x14ac:dyDescent="0.25">
      <c r="A211" s="12">
        <v>210</v>
      </c>
      <c r="B211" s="12" t="s">
        <v>20</v>
      </c>
      <c r="C211" s="12" t="s">
        <v>55</v>
      </c>
      <c r="D211" s="12" t="s">
        <v>93</v>
      </c>
      <c r="E211" s="12">
        <v>18</v>
      </c>
      <c r="F211" s="12">
        <v>2</v>
      </c>
      <c r="G211" s="12">
        <v>2010</v>
      </c>
      <c r="H211" s="13">
        <v>40227</v>
      </c>
      <c r="I211" s="12">
        <f t="shared" si="3"/>
        <v>201002</v>
      </c>
      <c r="J211" s="12">
        <v>515</v>
      </c>
    </row>
    <row r="212" spans="1:10" x14ac:dyDescent="0.25">
      <c r="A212" s="12">
        <v>211</v>
      </c>
      <c r="B212" s="12" t="s">
        <v>36</v>
      </c>
      <c r="C212" s="12" t="s">
        <v>60</v>
      </c>
      <c r="D212" s="12" t="s">
        <v>92</v>
      </c>
      <c r="E212" s="12">
        <v>11</v>
      </c>
      <c r="F212" s="12">
        <v>3</v>
      </c>
      <c r="G212" s="12">
        <v>2012</v>
      </c>
      <c r="H212" s="13">
        <v>40979</v>
      </c>
      <c r="I212" s="12">
        <f t="shared" si="3"/>
        <v>201203</v>
      </c>
      <c r="J212" s="12">
        <v>727</v>
      </c>
    </row>
    <row r="213" spans="1:10" x14ac:dyDescent="0.25">
      <c r="A213" s="12">
        <v>212</v>
      </c>
      <c r="B213" s="12" t="s">
        <v>19</v>
      </c>
      <c r="C213" s="12" t="s">
        <v>63</v>
      </c>
      <c r="D213" s="12" t="s">
        <v>97</v>
      </c>
      <c r="E213" s="12">
        <v>24</v>
      </c>
      <c r="F213" s="12">
        <v>9</v>
      </c>
      <c r="G213" s="12">
        <v>2011</v>
      </c>
      <c r="H213" s="13">
        <v>40810</v>
      </c>
      <c r="I213" s="12">
        <f t="shared" si="3"/>
        <v>201109</v>
      </c>
      <c r="J213" s="12">
        <v>197</v>
      </c>
    </row>
    <row r="214" spans="1:10" x14ac:dyDescent="0.25">
      <c r="A214" s="12">
        <v>213</v>
      </c>
      <c r="B214" s="12" t="s">
        <v>51</v>
      </c>
      <c r="C214" s="12" t="s">
        <v>61</v>
      </c>
      <c r="D214" s="12" t="s">
        <v>94</v>
      </c>
      <c r="E214" s="12">
        <v>4</v>
      </c>
      <c r="F214" s="12">
        <v>11</v>
      </c>
      <c r="G214" s="12">
        <v>2011</v>
      </c>
      <c r="H214" s="13">
        <v>40851</v>
      </c>
      <c r="I214" s="12">
        <f t="shared" si="3"/>
        <v>201111</v>
      </c>
      <c r="J214" s="12">
        <v>218</v>
      </c>
    </row>
    <row r="215" spans="1:10" x14ac:dyDescent="0.25">
      <c r="A215" s="12">
        <v>214</v>
      </c>
      <c r="B215" s="12" t="s">
        <v>47</v>
      </c>
      <c r="C215" s="12" t="s">
        <v>66</v>
      </c>
      <c r="D215" s="12" t="s">
        <v>93</v>
      </c>
      <c r="E215" s="12">
        <v>5</v>
      </c>
      <c r="F215" s="12">
        <v>6</v>
      </c>
      <c r="G215" s="12">
        <v>2011</v>
      </c>
      <c r="H215" s="13">
        <v>40699</v>
      </c>
      <c r="I215" s="12">
        <f t="shared" si="3"/>
        <v>201106</v>
      </c>
      <c r="J215" s="12">
        <v>223</v>
      </c>
    </row>
    <row r="216" spans="1:10" x14ac:dyDescent="0.25">
      <c r="A216" s="12">
        <v>215</v>
      </c>
      <c r="B216" s="12" t="s">
        <v>33</v>
      </c>
      <c r="C216" s="12" t="s">
        <v>56</v>
      </c>
      <c r="D216" s="12" t="s">
        <v>95</v>
      </c>
      <c r="E216" s="12">
        <v>7</v>
      </c>
      <c r="F216" s="12">
        <v>10</v>
      </c>
      <c r="G216" s="12">
        <v>2010</v>
      </c>
      <c r="H216" s="13">
        <v>40458</v>
      </c>
      <c r="I216" s="12">
        <f t="shared" si="3"/>
        <v>201010</v>
      </c>
      <c r="J216" s="12">
        <v>868</v>
      </c>
    </row>
    <row r="217" spans="1:10" x14ac:dyDescent="0.25">
      <c r="A217" s="12">
        <v>216</v>
      </c>
      <c r="B217" s="12" t="s">
        <v>25</v>
      </c>
      <c r="C217" s="12" t="s">
        <v>59</v>
      </c>
      <c r="D217" s="12" t="s">
        <v>92</v>
      </c>
      <c r="E217" s="12">
        <v>26</v>
      </c>
      <c r="F217" s="12">
        <v>12</v>
      </c>
      <c r="G217" s="12">
        <v>2012</v>
      </c>
      <c r="H217" s="13">
        <v>41269</v>
      </c>
      <c r="I217" s="12">
        <f t="shared" si="3"/>
        <v>201212</v>
      </c>
      <c r="J217" s="12">
        <v>749</v>
      </c>
    </row>
    <row r="218" spans="1:10" x14ac:dyDescent="0.25">
      <c r="A218" s="12">
        <v>217</v>
      </c>
      <c r="B218" s="12" t="s">
        <v>29</v>
      </c>
      <c r="C218" s="12" t="s">
        <v>78</v>
      </c>
      <c r="D218" s="12" t="s">
        <v>99</v>
      </c>
      <c r="E218" s="12">
        <v>9</v>
      </c>
      <c r="F218" s="12">
        <v>2</v>
      </c>
      <c r="G218" s="12">
        <v>2011</v>
      </c>
      <c r="H218" s="13">
        <v>40583</v>
      </c>
      <c r="I218" s="12">
        <f t="shared" si="3"/>
        <v>201102</v>
      </c>
      <c r="J218" s="12">
        <v>127</v>
      </c>
    </row>
    <row r="219" spans="1:10" x14ac:dyDescent="0.25">
      <c r="A219" s="12">
        <v>218</v>
      </c>
      <c r="B219" s="12" t="s">
        <v>11</v>
      </c>
      <c r="C219" s="12" t="s">
        <v>81</v>
      </c>
      <c r="D219" s="12" t="s">
        <v>95</v>
      </c>
      <c r="E219" s="12">
        <v>7</v>
      </c>
      <c r="F219" s="12">
        <v>11</v>
      </c>
      <c r="G219" s="12">
        <v>2013</v>
      </c>
      <c r="H219" s="13">
        <v>41585</v>
      </c>
      <c r="I219" s="12">
        <f t="shared" si="3"/>
        <v>201311</v>
      </c>
      <c r="J219" s="12">
        <v>602</v>
      </c>
    </row>
    <row r="220" spans="1:10" x14ac:dyDescent="0.25">
      <c r="A220" s="12">
        <v>219</v>
      </c>
      <c r="B220" s="12" t="s">
        <v>16</v>
      </c>
      <c r="C220" s="12" t="s">
        <v>75</v>
      </c>
      <c r="D220" s="12" t="s">
        <v>96</v>
      </c>
      <c r="E220" s="12">
        <v>28</v>
      </c>
      <c r="F220" s="12">
        <v>1</v>
      </c>
      <c r="G220" s="12">
        <v>2011</v>
      </c>
      <c r="H220" s="13">
        <v>40571</v>
      </c>
      <c r="I220" s="12">
        <f t="shared" si="3"/>
        <v>201101</v>
      </c>
      <c r="J220" s="12">
        <v>770</v>
      </c>
    </row>
    <row r="221" spans="1:10" x14ac:dyDescent="0.25">
      <c r="A221" s="12">
        <v>220</v>
      </c>
      <c r="B221" s="12" t="s">
        <v>30</v>
      </c>
      <c r="C221" s="12" t="s">
        <v>60</v>
      </c>
      <c r="D221" s="12" t="s">
        <v>96</v>
      </c>
      <c r="E221" s="12">
        <v>21</v>
      </c>
      <c r="F221" s="12">
        <v>6</v>
      </c>
      <c r="G221" s="12">
        <v>2012</v>
      </c>
      <c r="H221" s="13">
        <v>41081</v>
      </c>
      <c r="I221" s="12">
        <f t="shared" si="3"/>
        <v>201206</v>
      </c>
      <c r="J221" s="12">
        <v>492</v>
      </c>
    </row>
    <row r="222" spans="1:10" x14ac:dyDescent="0.25">
      <c r="A222" s="12">
        <v>221</v>
      </c>
      <c r="B222" s="12" t="s">
        <v>19</v>
      </c>
      <c r="C222" s="12" t="s">
        <v>75</v>
      </c>
      <c r="D222" s="12" t="s">
        <v>98</v>
      </c>
      <c r="E222" s="12">
        <v>14</v>
      </c>
      <c r="F222" s="12">
        <v>2</v>
      </c>
      <c r="G222" s="12">
        <v>2013</v>
      </c>
      <c r="H222" s="13">
        <v>41319</v>
      </c>
      <c r="I222" s="12">
        <f t="shared" si="3"/>
        <v>201302</v>
      </c>
      <c r="J222" s="12">
        <v>185</v>
      </c>
    </row>
    <row r="223" spans="1:10" x14ac:dyDescent="0.25">
      <c r="A223" s="12">
        <v>222</v>
      </c>
      <c r="B223" s="12" t="s">
        <v>2</v>
      </c>
      <c r="C223" s="12" t="s">
        <v>63</v>
      </c>
      <c r="D223" s="12" t="s">
        <v>101</v>
      </c>
      <c r="E223" s="12">
        <v>27</v>
      </c>
      <c r="F223" s="12">
        <v>12</v>
      </c>
      <c r="G223" s="12">
        <v>2011</v>
      </c>
      <c r="H223" s="13">
        <v>40904</v>
      </c>
      <c r="I223" s="12">
        <f t="shared" si="3"/>
        <v>201112</v>
      </c>
      <c r="J223" s="12">
        <v>192</v>
      </c>
    </row>
    <row r="224" spans="1:10" x14ac:dyDescent="0.25">
      <c r="A224" s="12">
        <v>223</v>
      </c>
      <c r="B224" s="12" t="s">
        <v>4</v>
      </c>
      <c r="C224" s="12" t="s">
        <v>72</v>
      </c>
      <c r="D224" s="12" t="s">
        <v>94</v>
      </c>
      <c r="E224" s="12">
        <v>9</v>
      </c>
      <c r="F224" s="12">
        <v>9</v>
      </c>
      <c r="G224" s="12">
        <v>2010</v>
      </c>
      <c r="H224" s="13">
        <v>40430</v>
      </c>
      <c r="I224" s="12">
        <f t="shared" si="3"/>
        <v>201009</v>
      </c>
      <c r="J224" s="12">
        <v>702</v>
      </c>
    </row>
    <row r="225" spans="1:10" x14ac:dyDescent="0.25">
      <c r="A225" s="12">
        <v>224</v>
      </c>
      <c r="B225" s="12" t="s">
        <v>30</v>
      </c>
      <c r="C225" s="12" t="s">
        <v>78</v>
      </c>
      <c r="D225" s="12" t="s">
        <v>101</v>
      </c>
      <c r="E225" s="12">
        <v>2</v>
      </c>
      <c r="F225" s="12">
        <v>1</v>
      </c>
      <c r="G225" s="12">
        <v>2010</v>
      </c>
      <c r="H225" s="13">
        <v>40180</v>
      </c>
      <c r="I225" s="12">
        <f t="shared" si="3"/>
        <v>201001</v>
      </c>
      <c r="J225" s="12">
        <v>264</v>
      </c>
    </row>
    <row r="226" spans="1:10" x14ac:dyDescent="0.25">
      <c r="A226" s="12">
        <v>225</v>
      </c>
      <c r="B226" s="12" t="s">
        <v>16</v>
      </c>
      <c r="C226" s="12" t="s">
        <v>61</v>
      </c>
      <c r="D226" s="12" t="s">
        <v>90</v>
      </c>
      <c r="E226" s="12">
        <v>3</v>
      </c>
      <c r="F226" s="12">
        <v>3</v>
      </c>
      <c r="G226" s="12">
        <v>2012</v>
      </c>
      <c r="H226" s="13">
        <v>40971</v>
      </c>
      <c r="I226" s="12">
        <f t="shared" si="3"/>
        <v>201203</v>
      </c>
      <c r="J226" s="12">
        <v>480</v>
      </c>
    </row>
    <row r="227" spans="1:10" x14ac:dyDescent="0.25">
      <c r="A227" s="12">
        <v>226</v>
      </c>
      <c r="B227" s="12" t="s">
        <v>44</v>
      </c>
      <c r="C227" s="12" t="s">
        <v>68</v>
      </c>
      <c r="D227" s="12" t="s">
        <v>91</v>
      </c>
      <c r="E227" s="12">
        <v>28</v>
      </c>
      <c r="F227" s="12">
        <v>4</v>
      </c>
      <c r="G227" s="12">
        <v>2012</v>
      </c>
      <c r="H227" s="13">
        <v>41027</v>
      </c>
      <c r="I227" s="12">
        <f t="shared" si="3"/>
        <v>201204</v>
      </c>
      <c r="J227" s="12">
        <v>568</v>
      </c>
    </row>
    <row r="228" spans="1:10" x14ac:dyDescent="0.25">
      <c r="A228" s="12">
        <v>227</v>
      </c>
      <c r="B228" s="12" t="s">
        <v>13</v>
      </c>
      <c r="C228" s="12" t="s">
        <v>61</v>
      </c>
      <c r="D228" s="12" t="s">
        <v>93</v>
      </c>
      <c r="E228" s="12">
        <v>14</v>
      </c>
      <c r="F228" s="12">
        <v>1</v>
      </c>
      <c r="G228" s="12">
        <v>2013</v>
      </c>
      <c r="H228" s="13">
        <v>41288</v>
      </c>
      <c r="I228" s="12">
        <f t="shared" si="3"/>
        <v>201301</v>
      </c>
      <c r="J228" s="12">
        <v>651</v>
      </c>
    </row>
    <row r="229" spans="1:10" x14ac:dyDescent="0.25">
      <c r="A229" s="12">
        <v>228</v>
      </c>
      <c r="B229" s="12" t="s">
        <v>13</v>
      </c>
      <c r="C229" s="12" t="s">
        <v>67</v>
      </c>
      <c r="D229" s="12" t="s">
        <v>93</v>
      </c>
      <c r="E229" s="12">
        <v>26</v>
      </c>
      <c r="F229" s="12">
        <v>11</v>
      </c>
      <c r="G229" s="12">
        <v>2011</v>
      </c>
      <c r="H229" s="13">
        <v>40873</v>
      </c>
      <c r="I229" s="12">
        <f t="shared" si="3"/>
        <v>201111</v>
      </c>
      <c r="J229" s="12">
        <v>100</v>
      </c>
    </row>
    <row r="230" spans="1:10" x14ac:dyDescent="0.25">
      <c r="A230" s="12">
        <v>229</v>
      </c>
      <c r="B230" s="12" t="s">
        <v>20</v>
      </c>
      <c r="C230" s="12" t="s">
        <v>68</v>
      </c>
      <c r="D230" s="12" t="s">
        <v>99</v>
      </c>
      <c r="E230" s="12">
        <v>5</v>
      </c>
      <c r="F230" s="12">
        <v>5</v>
      </c>
      <c r="G230" s="12">
        <v>2012</v>
      </c>
      <c r="H230" s="13">
        <v>41034</v>
      </c>
      <c r="I230" s="12">
        <f t="shared" si="3"/>
        <v>201205</v>
      </c>
      <c r="J230" s="12">
        <v>485</v>
      </c>
    </row>
    <row r="231" spans="1:10" x14ac:dyDescent="0.25">
      <c r="A231" s="12">
        <v>230</v>
      </c>
      <c r="B231" s="12" t="s">
        <v>30</v>
      </c>
      <c r="C231" s="12" t="s">
        <v>60</v>
      </c>
      <c r="D231" s="12" t="s">
        <v>92</v>
      </c>
      <c r="E231" s="12">
        <v>11</v>
      </c>
      <c r="F231" s="12">
        <v>6</v>
      </c>
      <c r="G231" s="12">
        <v>2013</v>
      </c>
      <c r="H231" s="13">
        <v>41436</v>
      </c>
      <c r="I231" s="12">
        <f t="shared" si="3"/>
        <v>201306</v>
      </c>
      <c r="J231" s="12">
        <v>489</v>
      </c>
    </row>
    <row r="232" spans="1:10" x14ac:dyDescent="0.25">
      <c r="A232" s="12">
        <v>231</v>
      </c>
      <c r="B232" s="12" t="s">
        <v>46</v>
      </c>
      <c r="C232" s="12" t="s">
        <v>67</v>
      </c>
      <c r="D232" s="12" t="s">
        <v>99</v>
      </c>
      <c r="E232" s="12">
        <v>17</v>
      </c>
      <c r="F232" s="12">
        <v>2</v>
      </c>
      <c r="G232" s="12">
        <v>2011</v>
      </c>
      <c r="H232" s="13">
        <v>40591</v>
      </c>
      <c r="I232" s="12">
        <f t="shared" si="3"/>
        <v>201102</v>
      </c>
      <c r="J232" s="12">
        <v>535</v>
      </c>
    </row>
    <row r="233" spans="1:10" x14ac:dyDescent="0.25">
      <c r="A233" s="12">
        <v>232</v>
      </c>
      <c r="B233" s="12" t="s">
        <v>3</v>
      </c>
      <c r="C233" s="12" t="s">
        <v>69</v>
      </c>
      <c r="D233" s="12" t="s">
        <v>93</v>
      </c>
      <c r="E233" s="12">
        <v>10</v>
      </c>
      <c r="F233" s="12">
        <v>4</v>
      </c>
      <c r="G233" s="12">
        <v>2012</v>
      </c>
      <c r="H233" s="13">
        <v>41009</v>
      </c>
      <c r="I233" s="12">
        <f t="shared" si="3"/>
        <v>201204</v>
      </c>
      <c r="J233" s="12">
        <v>533</v>
      </c>
    </row>
    <row r="234" spans="1:10" x14ac:dyDescent="0.25">
      <c r="A234" s="12">
        <v>233</v>
      </c>
      <c r="B234" s="12" t="s">
        <v>34</v>
      </c>
      <c r="C234" s="12" t="s">
        <v>74</v>
      </c>
      <c r="D234" s="12" t="s">
        <v>90</v>
      </c>
      <c r="E234" s="12">
        <v>25</v>
      </c>
      <c r="F234" s="12">
        <v>9</v>
      </c>
      <c r="G234" s="12">
        <v>2013</v>
      </c>
      <c r="H234" s="13">
        <v>41542</v>
      </c>
      <c r="I234" s="12">
        <f t="shared" si="3"/>
        <v>201309</v>
      </c>
      <c r="J234" s="12">
        <v>871</v>
      </c>
    </row>
    <row r="235" spans="1:10" x14ac:dyDescent="0.25">
      <c r="A235" s="12">
        <v>234</v>
      </c>
      <c r="B235" s="12" t="s">
        <v>23</v>
      </c>
      <c r="C235" s="12" t="s">
        <v>57</v>
      </c>
      <c r="D235" s="12" t="s">
        <v>92</v>
      </c>
      <c r="E235" s="12">
        <v>9</v>
      </c>
      <c r="F235" s="12">
        <v>4</v>
      </c>
      <c r="G235" s="12">
        <v>2012</v>
      </c>
      <c r="H235" s="13">
        <v>41008</v>
      </c>
      <c r="I235" s="12">
        <f t="shared" si="3"/>
        <v>201204</v>
      </c>
      <c r="J235" s="12">
        <v>805</v>
      </c>
    </row>
    <row r="236" spans="1:10" x14ac:dyDescent="0.25">
      <c r="A236" s="12">
        <v>235</v>
      </c>
      <c r="B236" s="12" t="s">
        <v>39</v>
      </c>
      <c r="C236" s="12" t="s">
        <v>70</v>
      </c>
      <c r="D236" s="12" t="s">
        <v>95</v>
      </c>
      <c r="E236" s="12">
        <v>18</v>
      </c>
      <c r="F236" s="12">
        <v>1</v>
      </c>
      <c r="G236" s="12">
        <v>2010</v>
      </c>
      <c r="H236" s="13">
        <v>40196</v>
      </c>
      <c r="I236" s="12">
        <f t="shared" si="3"/>
        <v>201001</v>
      </c>
      <c r="J236" s="12">
        <v>406</v>
      </c>
    </row>
    <row r="237" spans="1:10" x14ac:dyDescent="0.25">
      <c r="A237" s="12">
        <v>236</v>
      </c>
      <c r="B237" s="12" t="s">
        <v>49</v>
      </c>
      <c r="C237" s="12" t="s">
        <v>78</v>
      </c>
      <c r="D237" s="12" t="s">
        <v>94</v>
      </c>
      <c r="E237" s="12">
        <v>23</v>
      </c>
      <c r="F237" s="12">
        <v>9</v>
      </c>
      <c r="G237" s="12">
        <v>2013</v>
      </c>
      <c r="H237" s="13">
        <v>41540</v>
      </c>
      <c r="I237" s="12">
        <f t="shared" si="3"/>
        <v>201309</v>
      </c>
      <c r="J237" s="12">
        <v>798</v>
      </c>
    </row>
    <row r="238" spans="1:10" x14ac:dyDescent="0.25">
      <c r="A238" s="12">
        <v>237</v>
      </c>
      <c r="B238" s="12" t="s">
        <v>18</v>
      </c>
      <c r="C238" s="12" t="s">
        <v>80</v>
      </c>
      <c r="D238" s="12" t="s">
        <v>100</v>
      </c>
      <c r="E238" s="12">
        <v>18</v>
      </c>
      <c r="F238" s="12">
        <v>3</v>
      </c>
      <c r="G238" s="12">
        <v>2011</v>
      </c>
      <c r="H238" s="13">
        <v>40620</v>
      </c>
      <c r="I238" s="12">
        <f t="shared" si="3"/>
        <v>201103</v>
      </c>
      <c r="J238" s="12">
        <v>524</v>
      </c>
    </row>
    <row r="239" spans="1:10" x14ac:dyDescent="0.25">
      <c r="A239" s="12">
        <v>238</v>
      </c>
      <c r="B239" s="12" t="s">
        <v>21</v>
      </c>
      <c r="C239" s="12" t="s">
        <v>65</v>
      </c>
      <c r="D239" s="12" t="s">
        <v>101</v>
      </c>
      <c r="E239" s="12">
        <v>26</v>
      </c>
      <c r="F239" s="12">
        <v>6</v>
      </c>
      <c r="G239" s="12">
        <v>2011</v>
      </c>
      <c r="H239" s="13">
        <v>40720</v>
      </c>
      <c r="I239" s="12">
        <f t="shared" si="3"/>
        <v>201106</v>
      </c>
      <c r="J239" s="12">
        <v>550</v>
      </c>
    </row>
    <row r="240" spans="1:10" x14ac:dyDescent="0.25">
      <c r="A240" s="12">
        <v>239</v>
      </c>
      <c r="B240" s="12" t="s">
        <v>41</v>
      </c>
      <c r="C240" s="12" t="s">
        <v>66</v>
      </c>
      <c r="D240" s="12" t="s">
        <v>100</v>
      </c>
      <c r="E240" s="12">
        <v>9</v>
      </c>
      <c r="F240" s="12">
        <v>6</v>
      </c>
      <c r="G240" s="12">
        <v>2010</v>
      </c>
      <c r="H240" s="13">
        <v>40338</v>
      </c>
      <c r="I240" s="12">
        <f t="shared" si="3"/>
        <v>201006</v>
      </c>
      <c r="J240" s="12">
        <v>515</v>
      </c>
    </row>
    <row r="241" spans="1:10" x14ac:dyDescent="0.25">
      <c r="A241" s="12">
        <v>240</v>
      </c>
      <c r="B241" s="12" t="s">
        <v>38</v>
      </c>
      <c r="C241" s="12" t="s">
        <v>62</v>
      </c>
      <c r="D241" s="12" t="s">
        <v>97</v>
      </c>
      <c r="E241" s="12">
        <v>10</v>
      </c>
      <c r="F241" s="12">
        <v>6</v>
      </c>
      <c r="G241" s="12">
        <v>2013</v>
      </c>
      <c r="H241" s="13">
        <v>41435</v>
      </c>
      <c r="I241" s="12">
        <f t="shared" si="3"/>
        <v>201306</v>
      </c>
      <c r="J241" s="12">
        <v>271</v>
      </c>
    </row>
    <row r="242" spans="1:10" x14ac:dyDescent="0.25">
      <c r="A242" s="12">
        <v>241</v>
      </c>
      <c r="B242" s="12" t="s">
        <v>45</v>
      </c>
      <c r="C242" s="12" t="s">
        <v>65</v>
      </c>
      <c r="D242" s="12" t="s">
        <v>98</v>
      </c>
      <c r="E242" s="12">
        <v>27</v>
      </c>
      <c r="F242" s="12">
        <v>3</v>
      </c>
      <c r="G242" s="12">
        <v>2010</v>
      </c>
      <c r="H242" s="13">
        <v>40264</v>
      </c>
      <c r="I242" s="12">
        <f t="shared" si="3"/>
        <v>201003</v>
      </c>
      <c r="J242" s="12">
        <v>794</v>
      </c>
    </row>
    <row r="243" spans="1:10" x14ac:dyDescent="0.25">
      <c r="A243" s="12">
        <v>242</v>
      </c>
      <c r="B243" s="12" t="s">
        <v>14</v>
      </c>
      <c r="C243" s="12" t="s">
        <v>61</v>
      </c>
      <c r="D243" s="12" t="s">
        <v>99</v>
      </c>
      <c r="E243" s="12">
        <v>5</v>
      </c>
      <c r="F243" s="12">
        <v>2</v>
      </c>
      <c r="G243" s="12">
        <v>2010</v>
      </c>
      <c r="H243" s="13">
        <v>40214</v>
      </c>
      <c r="I243" s="12">
        <f t="shared" si="3"/>
        <v>201002</v>
      </c>
      <c r="J243" s="12">
        <v>573</v>
      </c>
    </row>
    <row r="244" spans="1:10" x14ac:dyDescent="0.25">
      <c r="A244" s="12">
        <v>243</v>
      </c>
      <c r="B244" s="12" t="s">
        <v>49</v>
      </c>
      <c r="C244" s="12" t="s">
        <v>72</v>
      </c>
      <c r="D244" s="12" t="s">
        <v>94</v>
      </c>
      <c r="E244" s="12">
        <v>9</v>
      </c>
      <c r="F244" s="12">
        <v>5</v>
      </c>
      <c r="G244" s="12">
        <v>2010</v>
      </c>
      <c r="H244" s="13">
        <v>40307</v>
      </c>
      <c r="I244" s="12">
        <f t="shared" si="3"/>
        <v>201005</v>
      </c>
      <c r="J244" s="12">
        <v>162</v>
      </c>
    </row>
    <row r="245" spans="1:10" x14ac:dyDescent="0.25">
      <c r="A245" s="12">
        <v>244</v>
      </c>
      <c r="B245" s="12" t="s">
        <v>9</v>
      </c>
      <c r="C245" s="12" t="s">
        <v>70</v>
      </c>
      <c r="D245" s="12" t="s">
        <v>90</v>
      </c>
      <c r="E245" s="12">
        <v>22</v>
      </c>
      <c r="F245" s="12">
        <v>4</v>
      </c>
      <c r="G245" s="12">
        <v>2013</v>
      </c>
      <c r="H245" s="13">
        <v>41386</v>
      </c>
      <c r="I245" s="12">
        <f t="shared" si="3"/>
        <v>201304</v>
      </c>
      <c r="J245" s="12">
        <v>599</v>
      </c>
    </row>
    <row r="246" spans="1:10" x14ac:dyDescent="0.25">
      <c r="A246" s="12">
        <v>245</v>
      </c>
      <c r="B246" s="12" t="s">
        <v>19</v>
      </c>
      <c r="C246" s="12" t="s">
        <v>66</v>
      </c>
      <c r="D246" s="12" t="s">
        <v>96</v>
      </c>
      <c r="E246" s="12">
        <v>21</v>
      </c>
      <c r="F246" s="12">
        <v>2</v>
      </c>
      <c r="G246" s="12">
        <v>2013</v>
      </c>
      <c r="H246" s="13">
        <v>41326</v>
      </c>
      <c r="I246" s="12">
        <f t="shared" si="3"/>
        <v>201302</v>
      </c>
      <c r="J246" s="12">
        <v>102</v>
      </c>
    </row>
    <row r="247" spans="1:10" x14ac:dyDescent="0.25">
      <c r="A247" s="12">
        <v>246</v>
      </c>
      <c r="B247" s="12" t="s">
        <v>32</v>
      </c>
      <c r="C247" s="12" t="s">
        <v>68</v>
      </c>
      <c r="D247" s="12" t="s">
        <v>98</v>
      </c>
      <c r="E247" s="12">
        <v>14</v>
      </c>
      <c r="F247" s="12">
        <v>12</v>
      </c>
      <c r="G247" s="12">
        <v>2012</v>
      </c>
      <c r="H247" s="13">
        <v>41257</v>
      </c>
      <c r="I247" s="12">
        <f t="shared" si="3"/>
        <v>201212</v>
      </c>
      <c r="J247" s="12">
        <v>227</v>
      </c>
    </row>
    <row r="248" spans="1:10" x14ac:dyDescent="0.25">
      <c r="A248" s="12">
        <v>247</v>
      </c>
      <c r="B248" s="12" t="s">
        <v>28</v>
      </c>
      <c r="C248" s="12" t="s">
        <v>67</v>
      </c>
      <c r="D248" s="12" t="s">
        <v>98</v>
      </c>
      <c r="E248" s="12">
        <v>21</v>
      </c>
      <c r="F248" s="12">
        <v>6</v>
      </c>
      <c r="G248" s="12">
        <v>2013</v>
      </c>
      <c r="H248" s="13">
        <v>41446</v>
      </c>
      <c r="I248" s="12">
        <f t="shared" si="3"/>
        <v>201306</v>
      </c>
      <c r="J248" s="12">
        <v>597</v>
      </c>
    </row>
    <row r="249" spans="1:10" x14ac:dyDescent="0.25">
      <c r="A249" s="12">
        <v>248</v>
      </c>
      <c r="B249" s="12" t="s">
        <v>3</v>
      </c>
      <c r="C249" s="12" t="s">
        <v>80</v>
      </c>
      <c r="D249" s="12" t="s">
        <v>92</v>
      </c>
      <c r="E249" s="12">
        <v>1</v>
      </c>
      <c r="F249" s="12">
        <v>12</v>
      </c>
      <c r="G249" s="12">
        <v>2012</v>
      </c>
      <c r="H249" s="13">
        <v>41244</v>
      </c>
      <c r="I249" s="12">
        <f t="shared" si="3"/>
        <v>201212</v>
      </c>
      <c r="J249" s="12">
        <v>491</v>
      </c>
    </row>
    <row r="250" spans="1:10" x14ac:dyDescent="0.25">
      <c r="A250" s="12">
        <v>249</v>
      </c>
      <c r="B250" s="12" t="s">
        <v>36</v>
      </c>
      <c r="C250" s="12" t="s">
        <v>63</v>
      </c>
      <c r="D250" s="12" t="s">
        <v>92</v>
      </c>
      <c r="E250" s="12">
        <v>2</v>
      </c>
      <c r="F250" s="12">
        <v>5</v>
      </c>
      <c r="G250" s="12">
        <v>2010</v>
      </c>
      <c r="H250" s="13">
        <v>40300</v>
      </c>
      <c r="I250" s="12">
        <f t="shared" si="3"/>
        <v>201005</v>
      </c>
      <c r="J250" s="12">
        <v>881</v>
      </c>
    </row>
    <row r="251" spans="1:10" x14ac:dyDescent="0.25">
      <c r="A251" s="12">
        <v>250</v>
      </c>
      <c r="B251" s="12" t="s">
        <v>20</v>
      </c>
      <c r="C251" s="12" t="s">
        <v>77</v>
      </c>
      <c r="D251" s="12" t="s">
        <v>97</v>
      </c>
      <c r="E251" s="12">
        <v>3</v>
      </c>
      <c r="F251" s="12">
        <v>10</v>
      </c>
      <c r="G251" s="12">
        <v>2012</v>
      </c>
      <c r="H251" s="13">
        <v>41185</v>
      </c>
      <c r="I251" s="12">
        <f t="shared" si="3"/>
        <v>201210</v>
      </c>
      <c r="J251" s="12">
        <v>428</v>
      </c>
    </row>
    <row r="252" spans="1:10" x14ac:dyDescent="0.25">
      <c r="A252" s="12">
        <v>251</v>
      </c>
      <c r="B252" s="12" t="s">
        <v>37</v>
      </c>
      <c r="C252" s="12" t="s">
        <v>55</v>
      </c>
      <c r="D252" s="12" t="s">
        <v>97</v>
      </c>
      <c r="E252" s="12">
        <v>1</v>
      </c>
      <c r="F252" s="12">
        <v>2</v>
      </c>
      <c r="G252" s="12">
        <v>2011</v>
      </c>
      <c r="H252" s="13">
        <v>40575</v>
      </c>
      <c r="I252" s="12">
        <f t="shared" si="3"/>
        <v>201102</v>
      </c>
      <c r="J252" s="12">
        <v>783</v>
      </c>
    </row>
    <row r="253" spans="1:10" x14ac:dyDescent="0.25">
      <c r="A253" s="12">
        <v>252</v>
      </c>
      <c r="B253" s="12" t="s">
        <v>32</v>
      </c>
      <c r="C253" s="12" t="s">
        <v>62</v>
      </c>
      <c r="D253" s="12" t="s">
        <v>91</v>
      </c>
      <c r="E253" s="12">
        <v>2</v>
      </c>
      <c r="F253" s="12">
        <v>11</v>
      </c>
      <c r="G253" s="12">
        <v>2011</v>
      </c>
      <c r="H253" s="13">
        <v>40849</v>
      </c>
      <c r="I253" s="12">
        <f t="shared" si="3"/>
        <v>201111</v>
      </c>
      <c r="J253" s="12">
        <v>190</v>
      </c>
    </row>
    <row r="254" spans="1:10" x14ac:dyDescent="0.25">
      <c r="A254" s="12">
        <v>253</v>
      </c>
      <c r="B254" s="12" t="s">
        <v>49</v>
      </c>
      <c r="C254" s="12" t="s">
        <v>71</v>
      </c>
      <c r="D254" s="12" t="s">
        <v>94</v>
      </c>
      <c r="E254" s="12">
        <v>1</v>
      </c>
      <c r="F254" s="12">
        <v>7</v>
      </c>
      <c r="G254" s="12">
        <v>2012</v>
      </c>
      <c r="H254" s="13">
        <v>41091</v>
      </c>
      <c r="I254" s="12">
        <f t="shared" si="3"/>
        <v>201207</v>
      </c>
      <c r="J254" s="12">
        <v>125</v>
      </c>
    </row>
    <row r="255" spans="1:10" x14ac:dyDescent="0.25">
      <c r="A255" s="12">
        <v>254</v>
      </c>
      <c r="B255" s="12" t="s">
        <v>6</v>
      </c>
      <c r="C255" s="12" t="s">
        <v>59</v>
      </c>
      <c r="D255" s="12" t="s">
        <v>97</v>
      </c>
      <c r="E255" s="12">
        <v>27</v>
      </c>
      <c r="F255" s="12">
        <v>9</v>
      </c>
      <c r="G255" s="12">
        <v>2010</v>
      </c>
      <c r="H255" s="13">
        <v>40448</v>
      </c>
      <c r="I255" s="12">
        <f t="shared" si="3"/>
        <v>201009</v>
      </c>
      <c r="J255" s="12">
        <v>144</v>
      </c>
    </row>
    <row r="256" spans="1:10" x14ac:dyDescent="0.25">
      <c r="A256" s="12">
        <v>255</v>
      </c>
      <c r="B256" s="12" t="s">
        <v>18</v>
      </c>
      <c r="C256" s="12" t="s">
        <v>64</v>
      </c>
      <c r="D256" s="12" t="s">
        <v>101</v>
      </c>
      <c r="E256" s="12">
        <v>10</v>
      </c>
      <c r="F256" s="12">
        <v>10</v>
      </c>
      <c r="G256" s="12">
        <v>2013</v>
      </c>
      <c r="H256" s="13">
        <v>41557</v>
      </c>
      <c r="I256" s="12">
        <f t="shared" si="3"/>
        <v>201310</v>
      </c>
      <c r="J256" s="12">
        <v>723</v>
      </c>
    </row>
    <row r="257" spans="1:10" x14ac:dyDescent="0.25">
      <c r="A257" s="12">
        <v>256</v>
      </c>
      <c r="B257" s="12" t="s">
        <v>9</v>
      </c>
      <c r="C257" s="12" t="s">
        <v>68</v>
      </c>
      <c r="D257" s="12" t="s">
        <v>99</v>
      </c>
      <c r="E257" s="12">
        <v>17</v>
      </c>
      <c r="F257" s="12">
        <v>3</v>
      </c>
      <c r="G257" s="12">
        <v>2011</v>
      </c>
      <c r="H257" s="13">
        <v>40619</v>
      </c>
      <c r="I257" s="12">
        <f t="shared" si="3"/>
        <v>201103</v>
      </c>
      <c r="J257" s="12">
        <v>331</v>
      </c>
    </row>
    <row r="258" spans="1:10" x14ac:dyDescent="0.25">
      <c r="A258" s="12">
        <v>257</v>
      </c>
      <c r="B258" s="12" t="s">
        <v>24</v>
      </c>
      <c r="C258" s="12" t="s">
        <v>73</v>
      </c>
      <c r="D258" s="12" t="s">
        <v>98</v>
      </c>
      <c r="E258" s="12">
        <v>16</v>
      </c>
      <c r="F258" s="12">
        <v>5</v>
      </c>
      <c r="G258" s="12">
        <v>2011</v>
      </c>
      <c r="H258" s="13">
        <v>40679</v>
      </c>
      <c r="I258" s="12">
        <f t="shared" si="3"/>
        <v>201105</v>
      </c>
      <c r="J258" s="12">
        <v>788</v>
      </c>
    </row>
    <row r="259" spans="1:10" x14ac:dyDescent="0.25">
      <c r="A259" s="12">
        <v>258</v>
      </c>
      <c r="B259" s="12" t="s">
        <v>39</v>
      </c>
      <c r="C259" s="12" t="s">
        <v>63</v>
      </c>
      <c r="D259" s="12" t="s">
        <v>100</v>
      </c>
      <c r="E259" s="12">
        <v>27</v>
      </c>
      <c r="F259" s="12">
        <v>2</v>
      </c>
      <c r="G259" s="12">
        <v>2012</v>
      </c>
      <c r="H259" s="13">
        <v>40966</v>
      </c>
      <c r="I259" s="12">
        <f t="shared" ref="I259:I322" si="4">G259*100+F259</f>
        <v>201202</v>
      </c>
      <c r="J259" s="12">
        <v>763</v>
      </c>
    </row>
    <row r="260" spans="1:10" x14ac:dyDescent="0.25">
      <c r="A260" s="12">
        <v>259</v>
      </c>
      <c r="B260" s="12" t="s">
        <v>11</v>
      </c>
      <c r="C260" s="12" t="s">
        <v>59</v>
      </c>
      <c r="D260" s="12" t="s">
        <v>93</v>
      </c>
      <c r="E260" s="12">
        <v>13</v>
      </c>
      <c r="F260" s="12">
        <v>2</v>
      </c>
      <c r="G260" s="12">
        <v>2011</v>
      </c>
      <c r="H260" s="13">
        <v>40587</v>
      </c>
      <c r="I260" s="12">
        <f t="shared" si="4"/>
        <v>201102</v>
      </c>
      <c r="J260" s="12">
        <v>409</v>
      </c>
    </row>
    <row r="261" spans="1:10" x14ac:dyDescent="0.25">
      <c r="A261" s="12">
        <v>260</v>
      </c>
      <c r="B261" s="12" t="s">
        <v>25</v>
      </c>
      <c r="C261" s="12" t="s">
        <v>58</v>
      </c>
      <c r="D261" s="12" t="s">
        <v>95</v>
      </c>
      <c r="E261" s="12">
        <v>18</v>
      </c>
      <c r="F261" s="12">
        <v>2</v>
      </c>
      <c r="G261" s="12">
        <v>2010</v>
      </c>
      <c r="H261" s="13">
        <v>40227</v>
      </c>
      <c r="I261" s="12">
        <f t="shared" si="4"/>
        <v>201002</v>
      </c>
      <c r="J261" s="12">
        <v>387</v>
      </c>
    </row>
    <row r="262" spans="1:10" x14ac:dyDescent="0.25">
      <c r="A262" s="12">
        <v>261</v>
      </c>
      <c r="B262" s="12" t="s">
        <v>34</v>
      </c>
      <c r="C262" s="12" t="s">
        <v>80</v>
      </c>
      <c r="D262" s="12" t="s">
        <v>91</v>
      </c>
      <c r="E262" s="12">
        <v>8</v>
      </c>
      <c r="F262" s="12">
        <v>1</v>
      </c>
      <c r="G262" s="12">
        <v>2010</v>
      </c>
      <c r="H262" s="13">
        <v>40186</v>
      </c>
      <c r="I262" s="12">
        <f t="shared" si="4"/>
        <v>201001</v>
      </c>
      <c r="J262" s="12">
        <v>494</v>
      </c>
    </row>
    <row r="263" spans="1:10" x14ac:dyDescent="0.25">
      <c r="A263" s="12">
        <v>262</v>
      </c>
      <c r="B263" s="12" t="s">
        <v>23</v>
      </c>
      <c r="C263" s="12" t="s">
        <v>65</v>
      </c>
      <c r="D263" s="12" t="s">
        <v>96</v>
      </c>
      <c r="E263" s="12">
        <v>9</v>
      </c>
      <c r="F263" s="12">
        <v>8</v>
      </c>
      <c r="G263" s="12">
        <v>2011</v>
      </c>
      <c r="H263" s="13">
        <v>40764</v>
      </c>
      <c r="I263" s="12">
        <f t="shared" si="4"/>
        <v>201108</v>
      </c>
      <c r="J263" s="12">
        <v>342</v>
      </c>
    </row>
    <row r="264" spans="1:10" x14ac:dyDescent="0.25">
      <c r="A264" s="12">
        <v>263</v>
      </c>
      <c r="B264" s="12" t="s">
        <v>11</v>
      </c>
      <c r="C264" s="12" t="s">
        <v>59</v>
      </c>
      <c r="D264" s="12" t="s">
        <v>90</v>
      </c>
      <c r="E264" s="12">
        <v>25</v>
      </c>
      <c r="F264" s="12">
        <v>3</v>
      </c>
      <c r="G264" s="12">
        <v>2010</v>
      </c>
      <c r="H264" s="13">
        <v>40262</v>
      </c>
      <c r="I264" s="12">
        <f t="shared" si="4"/>
        <v>201003</v>
      </c>
      <c r="J264" s="12">
        <v>527</v>
      </c>
    </row>
    <row r="265" spans="1:10" x14ac:dyDescent="0.25">
      <c r="A265" s="12">
        <v>264</v>
      </c>
      <c r="B265" s="12" t="s">
        <v>15</v>
      </c>
      <c r="C265" s="12" t="s">
        <v>78</v>
      </c>
      <c r="D265" s="12" t="s">
        <v>99</v>
      </c>
      <c r="E265" s="12">
        <v>4</v>
      </c>
      <c r="F265" s="12">
        <v>4</v>
      </c>
      <c r="G265" s="12">
        <v>2011</v>
      </c>
      <c r="H265" s="13">
        <v>40637</v>
      </c>
      <c r="I265" s="12">
        <f t="shared" si="4"/>
        <v>201104</v>
      </c>
      <c r="J265" s="12">
        <v>239</v>
      </c>
    </row>
    <row r="266" spans="1:10" x14ac:dyDescent="0.25">
      <c r="A266" s="12">
        <v>265</v>
      </c>
      <c r="B266" s="12" t="s">
        <v>33</v>
      </c>
      <c r="C266" s="12" t="s">
        <v>76</v>
      </c>
      <c r="D266" s="12" t="s">
        <v>96</v>
      </c>
      <c r="E266" s="12">
        <v>6</v>
      </c>
      <c r="F266" s="12">
        <v>5</v>
      </c>
      <c r="G266" s="12">
        <v>2013</v>
      </c>
      <c r="H266" s="13">
        <v>41400</v>
      </c>
      <c r="I266" s="12">
        <f t="shared" si="4"/>
        <v>201305</v>
      </c>
      <c r="J266" s="12">
        <v>739</v>
      </c>
    </row>
    <row r="267" spans="1:10" x14ac:dyDescent="0.25">
      <c r="A267" s="12">
        <v>266</v>
      </c>
      <c r="B267" s="12" t="s">
        <v>4</v>
      </c>
      <c r="C267" s="12" t="s">
        <v>69</v>
      </c>
      <c r="D267" s="12" t="s">
        <v>97</v>
      </c>
      <c r="E267" s="12">
        <v>6</v>
      </c>
      <c r="F267" s="12">
        <v>12</v>
      </c>
      <c r="G267" s="12">
        <v>2013</v>
      </c>
      <c r="H267" s="13">
        <v>41614</v>
      </c>
      <c r="I267" s="12">
        <f t="shared" si="4"/>
        <v>201312</v>
      </c>
      <c r="J267" s="12">
        <v>586</v>
      </c>
    </row>
    <row r="268" spans="1:10" x14ac:dyDescent="0.25">
      <c r="A268" s="12">
        <v>267</v>
      </c>
      <c r="B268" s="12" t="s">
        <v>31</v>
      </c>
      <c r="C268" s="12" t="s">
        <v>70</v>
      </c>
      <c r="D268" s="12" t="s">
        <v>96</v>
      </c>
      <c r="E268" s="12">
        <v>5</v>
      </c>
      <c r="F268" s="12">
        <v>7</v>
      </c>
      <c r="G268" s="12">
        <v>2013</v>
      </c>
      <c r="H268" s="13">
        <v>41460</v>
      </c>
      <c r="I268" s="12">
        <f t="shared" si="4"/>
        <v>201307</v>
      </c>
      <c r="J268" s="12">
        <v>613</v>
      </c>
    </row>
    <row r="269" spans="1:10" x14ac:dyDescent="0.25">
      <c r="A269" s="12">
        <v>268</v>
      </c>
      <c r="B269" s="12" t="s">
        <v>25</v>
      </c>
      <c r="C269" s="12" t="s">
        <v>82</v>
      </c>
      <c r="D269" s="12" t="s">
        <v>94</v>
      </c>
      <c r="E269" s="12">
        <v>8</v>
      </c>
      <c r="F269" s="12">
        <v>12</v>
      </c>
      <c r="G269" s="12">
        <v>2013</v>
      </c>
      <c r="H269" s="13">
        <v>41616</v>
      </c>
      <c r="I269" s="12">
        <f t="shared" si="4"/>
        <v>201312</v>
      </c>
      <c r="J269" s="12">
        <v>394</v>
      </c>
    </row>
    <row r="270" spans="1:10" x14ac:dyDescent="0.25">
      <c r="A270" s="12">
        <v>269</v>
      </c>
      <c r="B270" s="12" t="s">
        <v>23</v>
      </c>
      <c r="C270" s="12" t="s">
        <v>56</v>
      </c>
      <c r="D270" s="12" t="s">
        <v>90</v>
      </c>
      <c r="E270" s="12">
        <v>19</v>
      </c>
      <c r="F270" s="12">
        <v>4</v>
      </c>
      <c r="G270" s="12">
        <v>2013</v>
      </c>
      <c r="H270" s="13">
        <v>41383</v>
      </c>
      <c r="I270" s="12">
        <f t="shared" si="4"/>
        <v>201304</v>
      </c>
      <c r="J270" s="12">
        <v>649</v>
      </c>
    </row>
    <row r="271" spans="1:10" x14ac:dyDescent="0.25">
      <c r="A271" s="12">
        <v>270</v>
      </c>
      <c r="B271" s="12" t="s">
        <v>2</v>
      </c>
      <c r="C271" s="12" t="s">
        <v>55</v>
      </c>
      <c r="D271" s="12" t="s">
        <v>91</v>
      </c>
      <c r="E271" s="12">
        <v>8</v>
      </c>
      <c r="F271" s="12">
        <v>2</v>
      </c>
      <c r="G271" s="12">
        <v>2012</v>
      </c>
      <c r="H271" s="13">
        <v>40947</v>
      </c>
      <c r="I271" s="12">
        <f t="shared" si="4"/>
        <v>201202</v>
      </c>
      <c r="J271" s="12">
        <v>508</v>
      </c>
    </row>
    <row r="272" spans="1:10" x14ac:dyDescent="0.25">
      <c r="A272" s="12">
        <v>271</v>
      </c>
      <c r="B272" s="12" t="s">
        <v>44</v>
      </c>
      <c r="C272" s="12" t="s">
        <v>71</v>
      </c>
      <c r="D272" s="12" t="s">
        <v>98</v>
      </c>
      <c r="E272" s="12">
        <v>14</v>
      </c>
      <c r="F272" s="12">
        <v>4</v>
      </c>
      <c r="G272" s="12">
        <v>2013</v>
      </c>
      <c r="H272" s="13">
        <v>41378</v>
      </c>
      <c r="I272" s="12">
        <f t="shared" si="4"/>
        <v>201304</v>
      </c>
      <c r="J272" s="12">
        <v>722</v>
      </c>
    </row>
    <row r="273" spans="1:10" x14ac:dyDescent="0.25">
      <c r="A273" s="12">
        <v>272</v>
      </c>
      <c r="B273" s="12" t="s">
        <v>18</v>
      </c>
      <c r="C273" s="12" t="s">
        <v>59</v>
      </c>
      <c r="D273" s="12" t="s">
        <v>93</v>
      </c>
      <c r="E273" s="12">
        <v>4</v>
      </c>
      <c r="F273" s="12">
        <v>10</v>
      </c>
      <c r="G273" s="12">
        <v>2012</v>
      </c>
      <c r="H273" s="13">
        <v>41186</v>
      </c>
      <c r="I273" s="12">
        <f t="shared" si="4"/>
        <v>201210</v>
      </c>
      <c r="J273" s="12">
        <v>260</v>
      </c>
    </row>
    <row r="274" spans="1:10" x14ac:dyDescent="0.25">
      <c r="A274" s="12">
        <v>273</v>
      </c>
      <c r="B274" s="12" t="s">
        <v>32</v>
      </c>
      <c r="C274" s="12" t="s">
        <v>80</v>
      </c>
      <c r="D274" s="12" t="s">
        <v>98</v>
      </c>
      <c r="E274" s="12">
        <v>14</v>
      </c>
      <c r="F274" s="12">
        <v>6</v>
      </c>
      <c r="G274" s="12">
        <v>2013</v>
      </c>
      <c r="H274" s="13">
        <v>41439</v>
      </c>
      <c r="I274" s="12">
        <f t="shared" si="4"/>
        <v>201306</v>
      </c>
      <c r="J274" s="12">
        <v>895</v>
      </c>
    </row>
    <row r="275" spans="1:10" x14ac:dyDescent="0.25">
      <c r="A275" s="12">
        <v>274</v>
      </c>
      <c r="B275" s="12" t="s">
        <v>48</v>
      </c>
      <c r="C275" s="12" t="s">
        <v>70</v>
      </c>
      <c r="D275" s="12" t="s">
        <v>93</v>
      </c>
      <c r="E275" s="12">
        <v>28</v>
      </c>
      <c r="F275" s="12">
        <v>3</v>
      </c>
      <c r="G275" s="12">
        <v>2010</v>
      </c>
      <c r="H275" s="13">
        <v>40265</v>
      </c>
      <c r="I275" s="12">
        <f t="shared" si="4"/>
        <v>201003</v>
      </c>
      <c r="J275" s="12">
        <v>376</v>
      </c>
    </row>
    <row r="276" spans="1:10" x14ac:dyDescent="0.25">
      <c r="A276" s="12">
        <v>275</v>
      </c>
      <c r="B276" s="12" t="s">
        <v>13</v>
      </c>
      <c r="C276" s="12" t="s">
        <v>82</v>
      </c>
      <c r="D276" s="12" t="s">
        <v>97</v>
      </c>
      <c r="E276" s="12">
        <v>23</v>
      </c>
      <c r="F276" s="12">
        <v>3</v>
      </c>
      <c r="G276" s="12">
        <v>2012</v>
      </c>
      <c r="H276" s="13">
        <v>40991</v>
      </c>
      <c r="I276" s="12">
        <f t="shared" si="4"/>
        <v>201203</v>
      </c>
      <c r="J276" s="12">
        <v>116</v>
      </c>
    </row>
    <row r="277" spans="1:10" x14ac:dyDescent="0.25">
      <c r="A277" s="12">
        <v>276</v>
      </c>
      <c r="B277" s="12" t="s">
        <v>12</v>
      </c>
      <c r="C277" s="12" t="s">
        <v>61</v>
      </c>
      <c r="D277" s="12" t="s">
        <v>92</v>
      </c>
      <c r="E277" s="12">
        <v>14</v>
      </c>
      <c r="F277" s="12">
        <v>8</v>
      </c>
      <c r="G277" s="12">
        <v>2013</v>
      </c>
      <c r="H277" s="13">
        <v>41500</v>
      </c>
      <c r="I277" s="12">
        <f t="shared" si="4"/>
        <v>201308</v>
      </c>
      <c r="J277" s="12">
        <v>385</v>
      </c>
    </row>
    <row r="278" spans="1:10" x14ac:dyDescent="0.25">
      <c r="A278" s="12">
        <v>277</v>
      </c>
      <c r="B278" s="12" t="s">
        <v>6</v>
      </c>
      <c r="C278" s="12" t="s">
        <v>75</v>
      </c>
      <c r="D278" s="12" t="s">
        <v>91</v>
      </c>
      <c r="E278" s="12">
        <v>24</v>
      </c>
      <c r="F278" s="12">
        <v>6</v>
      </c>
      <c r="G278" s="12">
        <v>2010</v>
      </c>
      <c r="H278" s="13">
        <v>40353</v>
      </c>
      <c r="I278" s="12">
        <f t="shared" si="4"/>
        <v>201006</v>
      </c>
      <c r="J278" s="12">
        <v>152</v>
      </c>
    </row>
    <row r="279" spans="1:10" x14ac:dyDescent="0.25">
      <c r="A279" s="12">
        <v>278</v>
      </c>
      <c r="B279" s="12" t="s">
        <v>14</v>
      </c>
      <c r="C279" s="12" t="s">
        <v>54</v>
      </c>
      <c r="D279" s="12" t="s">
        <v>90</v>
      </c>
      <c r="E279" s="12">
        <v>2</v>
      </c>
      <c r="F279" s="12">
        <v>9</v>
      </c>
      <c r="G279" s="12">
        <v>2013</v>
      </c>
      <c r="H279" s="13">
        <v>41519</v>
      </c>
      <c r="I279" s="12">
        <f t="shared" si="4"/>
        <v>201309</v>
      </c>
      <c r="J279" s="12">
        <v>741</v>
      </c>
    </row>
    <row r="280" spans="1:10" x14ac:dyDescent="0.25">
      <c r="A280" s="12">
        <v>279</v>
      </c>
      <c r="B280" s="12" t="s">
        <v>16</v>
      </c>
      <c r="C280" s="12" t="s">
        <v>67</v>
      </c>
      <c r="D280" s="12" t="s">
        <v>95</v>
      </c>
      <c r="E280" s="12">
        <v>10</v>
      </c>
      <c r="F280" s="12">
        <v>1</v>
      </c>
      <c r="G280" s="12">
        <v>2013</v>
      </c>
      <c r="H280" s="13">
        <v>41284</v>
      </c>
      <c r="I280" s="12">
        <f t="shared" si="4"/>
        <v>201301</v>
      </c>
      <c r="J280" s="12">
        <v>121</v>
      </c>
    </row>
    <row r="281" spans="1:10" x14ac:dyDescent="0.25">
      <c r="A281" s="12">
        <v>280</v>
      </c>
      <c r="B281" s="12" t="s">
        <v>11</v>
      </c>
      <c r="C281" s="12" t="s">
        <v>73</v>
      </c>
      <c r="D281" s="12" t="s">
        <v>98</v>
      </c>
      <c r="E281" s="12">
        <v>6</v>
      </c>
      <c r="F281" s="12">
        <v>5</v>
      </c>
      <c r="G281" s="12">
        <v>2011</v>
      </c>
      <c r="H281" s="13">
        <v>40669</v>
      </c>
      <c r="I281" s="12">
        <f t="shared" si="4"/>
        <v>201105</v>
      </c>
      <c r="J281" s="12">
        <v>197</v>
      </c>
    </row>
    <row r="282" spans="1:10" x14ac:dyDescent="0.25">
      <c r="A282" s="12">
        <v>281</v>
      </c>
      <c r="B282" s="12" t="s">
        <v>47</v>
      </c>
      <c r="C282" s="12" t="s">
        <v>61</v>
      </c>
      <c r="D282" s="12" t="s">
        <v>94</v>
      </c>
      <c r="E282" s="12">
        <v>28</v>
      </c>
      <c r="F282" s="12">
        <v>1</v>
      </c>
      <c r="G282" s="12">
        <v>2012</v>
      </c>
      <c r="H282" s="13">
        <v>40936</v>
      </c>
      <c r="I282" s="12">
        <f t="shared" si="4"/>
        <v>201201</v>
      </c>
      <c r="J282" s="12">
        <v>514</v>
      </c>
    </row>
    <row r="283" spans="1:10" x14ac:dyDescent="0.25">
      <c r="A283" s="12">
        <v>282</v>
      </c>
      <c r="B283" s="12" t="s">
        <v>32</v>
      </c>
      <c r="C283" s="12" t="s">
        <v>67</v>
      </c>
      <c r="D283" s="12" t="s">
        <v>90</v>
      </c>
      <c r="E283" s="12">
        <v>23</v>
      </c>
      <c r="F283" s="12">
        <v>3</v>
      </c>
      <c r="G283" s="12">
        <v>2013</v>
      </c>
      <c r="H283" s="13">
        <v>41356</v>
      </c>
      <c r="I283" s="12">
        <f t="shared" si="4"/>
        <v>201303</v>
      </c>
      <c r="J283" s="12">
        <v>566</v>
      </c>
    </row>
    <row r="284" spans="1:10" x14ac:dyDescent="0.25">
      <c r="A284" s="12">
        <v>283</v>
      </c>
      <c r="B284" s="12" t="s">
        <v>9</v>
      </c>
      <c r="C284" s="12" t="s">
        <v>67</v>
      </c>
      <c r="D284" s="12" t="s">
        <v>100</v>
      </c>
      <c r="E284" s="12">
        <v>6</v>
      </c>
      <c r="F284" s="12">
        <v>8</v>
      </c>
      <c r="G284" s="12">
        <v>2013</v>
      </c>
      <c r="H284" s="13">
        <v>41492</v>
      </c>
      <c r="I284" s="12">
        <f t="shared" si="4"/>
        <v>201308</v>
      </c>
      <c r="J284" s="12">
        <v>767</v>
      </c>
    </row>
    <row r="285" spans="1:10" x14ac:dyDescent="0.25">
      <c r="A285" s="12">
        <v>284</v>
      </c>
      <c r="B285" s="12" t="s">
        <v>25</v>
      </c>
      <c r="C285" s="12" t="s">
        <v>57</v>
      </c>
      <c r="D285" s="12" t="s">
        <v>95</v>
      </c>
      <c r="E285" s="12">
        <v>7</v>
      </c>
      <c r="F285" s="12">
        <v>10</v>
      </c>
      <c r="G285" s="12">
        <v>2010</v>
      </c>
      <c r="H285" s="13">
        <v>40458</v>
      </c>
      <c r="I285" s="12">
        <f t="shared" si="4"/>
        <v>201010</v>
      </c>
      <c r="J285" s="12">
        <v>532</v>
      </c>
    </row>
    <row r="286" spans="1:10" x14ac:dyDescent="0.25">
      <c r="A286" s="12">
        <v>285</v>
      </c>
      <c r="B286" s="12" t="s">
        <v>28</v>
      </c>
      <c r="C286" s="12" t="s">
        <v>56</v>
      </c>
      <c r="D286" s="12" t="s">
        <v>95</v>
      </c>
      <c r="E286" s="12">
        <v>19</v>
      </c>
      <c r="F286" s="12">
        <v>1</v>
      </c>
      <c r="G286" s="12">
        <v>2013</v>
      </c>
      <c r="H286" s="13">
        <v>41293</v>
      </c>
      <c r="I286" s="12">
        <f t="shared" si="4"/>
        <v>201301</v>
      </c>
      <c r="J286" s="12">
        <v>186</v>
      </c>
    </row>
    <row r="287" spans="1:10" x14ac:dyDescent="0.25">
      <c r="A287" s="12">
        <v>286</v>
      </c>
      <c r="B287" s="12" t="s">
        <v>14</v>
      </c>
      <c r="C287" s="12" t="s">
        <v>77</v>
      </c>
      <c r="D287" s="12" t="s">
        <v>92</v>
      </c>
      <c r="E287" s="12">
        <v>27</v>
      </c>
      <c r="F287" s="12">
        <v>5</v>
      </c>
      <c r="G287" s="12">
        <v>2011</v>
      </c>
      <c r="H287" s="13">
        <v>40690</v>
      </c>
      <c r="I287" s="12">
        <f t="shared" si="4"/>
        <v>201105</v>
      </c>
      <c r="J287" s="12">
        <v>851</v>
      </c>
    </row>
    <row r="288" spans="1:10" x14ac:dyDescent="0.25">
      <c r="A288" s="12">
        <v>287</v>
      </c>
      <c r="B288" s="12" t="s">
        <v>40</v>
      </c>
      <c r="C288" s="12" t="s">
        <v>60</v>
      </c>
      <c r="D288" s="12" t="s">
        <v>94</v>
      </c>
      <c r="E288" s="12">
        <v>10</v>
      </c>
      <c r="F288" s="12">
        <v>7</v>
      </c>
      <c r="G288" s="12">
        <v>2010</v>
      </c>
      <c r="H288" s="13">
        <v>40369</v>
      </c>
      <c r="I288" s="12">
        <f t="shared" si="4"/>
        <v>201007</v>
      </c>
      <c r="J288" s="12">
        <v>348</v>
      </c>
    </row>
    <row r="289" spans="1:10" x14ac:dyDescent="0.25">
      <c r="A289" s="12">
        <v>288</v>
      </c>
      <c r="B289" s="12" t="s">
        <v>12</v>
      </c>
      <c r="C289" s="12" t="s">
        <v>80</v>
      </c>
      <c r="D289" s="12" t="s">
        <v>90</v>
      </c>
      <c r="E289" s="12">
        <v>1</v>
      </c>
      <c r="F289" s="12">
        <v>2</v>
      </c>
      <c r="G289" s="12">
        <v>2011</v>
      </c>
      <c r="H289" s="13">
        <v>40575</v>
      </c>
      <c r="I289" s="12">
        <f t="shared" si="4"/>
        <v>201102</v>
      </c>
      <c r="J289" s="12">
        <v>340</v>
      </c>
    </row>
    <row r="290" spans="1:10" x14ac:dyDescent="0.25">
      <c r="A290" s="12">
        <v>289</v>
      </c>
      <c r="B290" s="12" t="s">
        <v>14</v>
      </c>
      <c r="C290" s="12" t="s">
        <v>61</v>
      </c>
      <c r="D290" s="12" t="s">
        <v>96</v>
      </c>
      <c r="E290" s="12">
        <v>5</v>
      </c>
      <c r="F290" s="12">
        <v>9</v>
      </c>
      <c r="G290" s="12">
        <v>2013</v>
      </c>
      <c r="H290" s="13">
        <v>41522</v>
      </c>
      <c r="I290" s="12">
        <f t="shared" si="4"/>
        <v>201309</v>
      </c>
      <c r="J290" s="12">
        <v>731</v>
      </c>
    </row>
    <row r="291" spans="1:10" x14ac:dyDescent="0.25">
      <c r="A291" s="12">
        <v>290</v>
      </c>
      <c r="B291" s="12" t="s">
        <v>13</v>
      </c>
      <c r="C291" s="12" t="s">
        <v>72</v>
      </c>
      <c r="D291" s="12" t="s">
        <v>100</v>
      </c>
      <c r="E291" s="12">
        <v>6</v>
      </c>
      <c r="F291" s="12">
        <v>3</v>
      </c>
      <c r="G291" s="12">
        <v>2011</v>
      </c>
      <c r="H291" s="13">
        <v>40608</v>
      </c>
      <c r="I291" s="12">
        <f t="shared" si="4"/>
        <v>201103</v>
      </c>
      <c r="J291" s="12">
        <v>672</v>
      </c>
    </row>
    <row r="292" spans="1:10" x14ac:dyDescent="0.25">
      <c r="A292" s="12">
        <v>291</v>
      </c>
      <c r="B292" s="12" t="s">
        <v>8</v>
      </c>
      <c r="C292" s="12" t="s">
        <v>58</v>
      </c>
      <c r="D292" s="12" t="s">
        <v>91</v>
      </c>
      <c r="E292" s="12">
        <v>20</v>
      </c>
      <c r="F292" s="12">
        <v>11</v>
      </c>
      <c r="G292" s="12">
        <v>2010</v>
      </c>
      <c r="H292" s="13">
        <v>40502</v>
      </c>
      <c r="I292" s="12">
        <f t="shared" si="4"/>
        <v>201011</v>
      </c>
      <c r="J292" s="12">
        <v>828</v>
      </c>
    </row>
    <row r="293" spans="1:10" x14ac:dyDescent="0.25">
      <c r="A293" s="12">
        <v>292</v>
      </c>
      <c r="B293" s="12" t="s">
        <v>41</v>
      </c>
      <c r="C293" s="12" t="s">
        <v>61</v>
      </c>
      <c r="D293" s="12" t="s">
        <v>97</v>
      </c>
      <c r="E293" s="12">
        <v>5</v>
      </c>
      <c r="F293" s="12">
        <v>11</v>
      </c>
      <c r="G293" s="12">
        <v>2013</v>
      </c>
      <c r="H293" s="13">
        <v>41583</v>
      </c>
      <c r="I293" s="12">
        <f t="shared" si="4"/>
        <v>201311</v>
      </c>
      <c r="J293" s="12">
        <v>117</v>
      </c>
    </row>
    <row r="294" spans="1:10" x14ac:dyDescent="0.25">
      <c r="A294" s="12">
        <v>293</v>
      </c>
      <c r="B294" s="12" t="s">
        <v>4</v>
      </c>
      <c r="C294" s="12" t="s">
        <v>61</v>
      </c>
      <c r="D294" s="12" t="s">
        <v>93</v>
      </c>
      <c r="E294" s="12">
        <v>5</v>
      </c>
      <c r="F294" s="12">
        <v>1</v>
      </c>
      <c r="G294" s="12">
        <v>2013</v>
      </c>
      <c r="H294" s="13">
        <v>41279</v>
      </c>
      <c r="I294" s="12">
        <f t="shared" si="4"/>
        <v>201301</v>
      </c>
      <c r="J294" s="12">
        <v>596</v>
      </c>
    </row>
    <row r="295" spans="1:10" x14ac:dyDescent="0.25">
      <c r="A295" s="12">
        <v>294</v>
      </c>
      <c r="B295" s="12" t="s">
        <v>20</v>
      </c>
      <c r="C295" s="12" t="s">
        <v>70</v>
      </c>
      <c r="D295" s="12" t="s">
        <v>95</v>
      </c>
      <c r="E295" s="12">
        <v>8</v>
      </c>
      <c r="F295" s="12">
        <v>10</v>
      </c>
      <c r="G295" s="12">
        <v>2010</v>
      </c>
      <c r="H295" s="13">
        <v>40459</v>
      </c>
      <c r="I295" s="12">
        <f t="shared" si="4"/>
        <v>201010</v>
      </c>
      <c r="J295" s="12">
        <v>315</v>
      </c>
    </row>
    <row r="296" spans="1:10" x14ac:dyDescent="0.25">
      <c r="A296" s="12">
        <v>295</v>
      </c>
      <c r="B296" s="12" t="s">
        <v>46</v>
      </c>
      <c r="C296" s="12" t="s">
        <v>71</v>
      </c>
      <c r="D296" s="12" t="s">
        <v>95</v>
      </c>
      <c r="E296" s="12">
        <v>15</v>
      </c>
      <c r="F296" s="12">
        <v>6</v>
      </c>
      <c r="G296" s="12">
        <v>2010</v>
      </c>
      <c r="H296" s="13">
        <v>40344</v>
      </c>
      <c r="I296" s="12">
        <f t="shared" si="4"/>
        <v>201006</v>
      </c>
      <c r="J296" s="12">
        <v>696</v>
      </c>
    </row>
    <row r="297" spans="1:10" x14ac:dyDescent="0.25">
      <c r="A297" s="12">
        <v>296</v>
      </c>
      <c r="B297" s="12" t="s">
        <v>36</v>
      </c>
      <c r="C297" s="12" t="s">
        <v>64</v>
      </c>
      <c r="D297" s="12" t="s">
        <v>101</v>
      </c>
      <c r="E297" s="12">
        <v>25</v>
      </c>
      <c r="F297" s="12">
        <v>11</v>
      </c>
      <c r="G297" s="12">
        <v>2012</v>
      </c>
      <c r="H297" s="13">
        <v>41238</v>
      </c>
      <c r="I297" s="12">
        <f t="shared" si="4"/>
        <v>201211</v>
      </c>
      <c r="J297" s="12">
        <v>109</v>
      </c>
    </row>
    <row r="298" spans="1:10" x14ac:dyDescent="0.25">
      <c r="A298" s="12">
        <v>297</v>
      </c>
      <c r="B298" s="12" t="s">
        <v>12</v>
      </c>
      <c r="C298" s="12" t="s">
        <v>54</v>
      </c>
      <c r="D298" s="12" t="s">
        <v>100</v>
      </c>
      <c r="E298" s="12">
        <v>5</v>
      </c>
      <c r="F298" s="12">
        <v>2</v>
      </c>
      <c r="G298" s="12">
        <v>2010</v>
      </c>
      <c r="H298" s="13">
        <v>40214</v>
      </c>
      <c r="I298" s="12">
        <f t="shared" si="4"/>
        <v>201002</v>
      </c>
      <c r="J298" s="12">
        <v>882</v>
      </c>
    </row>
    <row r="299" spans="1:10" x14ac:dyDescent="0.25">
      <c r="A299" s="12">
        <v>298</v>
      </c>
      <c r="B299" s="12" t="s">
        <v>25</v>
      </c>
      <c r="C299" s="12" t="s">
        <v>63</v>
      </c>
      <c r="D299" s="12" t="s">
        <v>98</v>
      </c>
      <c r="E299" s="12">
        <v>27</v>
      </c>
      <c r="F299" s="12">
        <v>4</v>
      </c>
      <c r="G299" s="12">
        <v>2013</v>
      </c>
      <c r="H299" s="13">
        <v>41391</v>
      </c>
      <c r="I299" s="12">
        <f t="shared" si="4"/>
        <v>201304</v>
      </c>
      <c r="J299" s="12">
        <v>789</v>
      </c>
    </row>
    <row r="300" spans="1:10" x14ac:dyDescent="0.25">
      <c r="A300" s="12">
        <v>299</v>
      </c>
      <c r="B300" s="12" t="s">
        <v>5</v>
      </c>
      <c r="C300" s="12" t="s">
        <v>70</v>
      </c>
      <c r="D300" s="12" t="s">
        <v>98</v>
      </c>
      <c r="E300" s="12">
        <v>9</v>
      </c>
      <c r="F300" s="12">
        <v>4</v>
      </c>
      <c r="G300" s="12">
        <v>2011</v>
      </c>
      <c r="H300" s="13">
        <v>40642</v>
      </c>
      <c r="I300" s="12">
        <f t="shared" si="4"/>
        <v>201104</v>
      </c>
      <c r="J300" s="12">
        <v>572</v>
      </c>
    </row>
    <row r="301" spans="1:10" x14ac:dyDescent="0.25">
      <c r="A301" s="12">
        <v>300</v>
      </c>
      <c r="B301" s="12" t="s">
        <v>9</v>
      </c>
      <c r="C301" s="12" t="s">
        <v>75</v>
      </c>
      <c r="D301" s="12" t="s">
        <v>100</v>
      </c>
      <c r="E301" s="12">
        <v>4</v>
      </c>
      <c r="F301" s="12">
        <v>12</v>
      </c>
      <c r="G301" s="12">
        <v>2013</v>
      </c>
      <c r="H301" s="13">
        <v>41612</v>
      </c>
      <c r="I301" s="12">
        <f t="shared" si="4"/>
        <v>201312</v>
      </c>
      <c r="J301" s="12">
        <v>573</v>
      </c>
    </row>
    <row r="302" spans="1:10" x14ac:dyDescent="0.25">
      <c r="A302" s="12">
        <v>301</v>
      </c>
      <c r="B302" s="12" t="s">
        <v>46</v>
      </c>
      <c r="C302" s="12" t="s">
        <v>82</v>
      </c>
      <c r="D302" s="12" t="s">
        <v>99</v>
      </c>
      <c r="E302" s="12">
        <v>21</v>
      </c>
      <c r="F302" s="12">
        <v>6</v>
      </c>
      <c r="G302" s="12">
        <v>2011</v>
      </c>
      <c r="H302" s="13">
        <v>40715</v>
      </c>
      <c r="I302" s="12">
        <f t="shared" si="4"/>
        <v>201106</v>
      </c>
      <c r="J302" s="12">
        <v>898</v>
      </c>
    </row>
    <row r="303" spans="1:10" x14ac:dyDescent="0.25">
      <c r="A303" s="12">
        <v>302</v>
      </c>
      <c r="B303" s="12" t="s">
        <v>34</v>
      </c>
      <c r="C303" s="12" t="s">
        <v>79</v>
      </c>
      <c r="D303" s="12" t="s">
        <v>97</v>
      </c>
      <c r="E303" s="12">
        <v>28</v>
      </c>
      <c r="F303" s="12">
        <v>8</v>
      </c>
      <c r="G303" s="12">
        <v>2010</v>
      </c>
      <c r="H303" s="13">
        <v>40418</v>
      </c>
      <c r="I303" s="12">
        <f t="shared" si="4"/>
        <v>201008</v>
      </c>
      <c r="J303" s="12">
        <v>335</v>
      </c>
    </row>
    <row r="304" spans="1:10" x14ac:dyDescent="0.25">
      <c r="A304" s="12">
        <v>303</v>
      </c>
      <c r="B304" s="12" t="s">
        <v>29</v>
      </c>
      <c r="C304" s="12" t="s">
        <v>68</v>
      </c>
      <c r="D304" s="12" t="s">
        <v>90</v>
      </c>
      <c r="E304" s="12">
        <v>3</v>
      </c>
      <c r="F304" s="12">
        <v>6</v>
      </c>
      <c r="G304" s="12">
        <v>2013</v>
      </c>
      <c r="H304" s="13">
        <v>41428</v>
      </c>
      <c r="I304" s="12">
        <f t="shared" si="4"/>
        <v>201306</v>
      </c>
      <c r="J304" s="12">
        <v>207</v>
      </c>
    </row>
    <row r="305" spans="1:10" x14ac:dyDescent="0.25">
      <c r="A305" s="12">
        <v>304</v>
      </c>
      <c r="B305" s="12" t="s">
        <v>11</v>
      </c>
      <c r="C305" s="12" t="s">
        <v>56</v>
      </c>
      <c r="D305" s="12" t="s">
        <v>97</v>
      </c>
      <c r="E305" s="12">
        <v>25</v>
      </c>
      <c r="F305" s="12">
        <v>4</v>
      </c>
      <c r="G305" s="12">
        <v>2012</v>
      </c>
      <c r="H305" s="13">
        <v>41024</v>
      </c>
      <c r="I305" s="12">
        <f t="shared" si="4"/>
        <v>201204</v>
      </c>
      <c r="J305" s="12">
        <v>528</v>
      </c>
    </row>
    <row r="306" spans="1:10" x14ac:dyDescent="0.25">
      <c r="A306" s="12">
        <v>305</v>
      </c>
      <c r="B306" s="12" t="s">
        <v>21</v>
      </c>
      <c r="C306" s="12" t="s">
        <v>76</v>
      </c>
      <c r="D306" s="12" t="s">
        <v>93</v>
      </c>
      <c r="E306" s="12">
        <v>18</v>
      </c>
      <c r="F306" s="12">
        <v>2</v>
      </c>
      <c r="G306" s="12">
        <v>2013</v>
      </c>
      <c r="H306" s="13">
        <v>41323</v>
      </c>
      <c r="I306" s="12">
        <f t="shared" si="4"/>
        <v>201302</v>
      </c>
      <c r="J306" s="12">
        <v>495</v>
      </c>
    </row>
    <row r="307" spans="1:10" x14ac:dyDescent="0.25">
      <c r="A307" s="12">
        <v>306</v>
      </c>
      <c r="B307" s="12" t="s">
        <v>15</v>
      </c>
      <c r="C307" s="12" t="s">
        <v>61</v>
      </c>
      <c r="D307" s="12" t="s">
        <v>94</v>
      </c>
      <c r="E307" s="12">
        <v>12</v>
      </c>
      <c r="F307" s="12">
        <v>4</v>
      </c>
      <c r="G307" s="12">
        <v>2011</v>
      </c>
      <c r="H307" s="13">
        <v>40645</v>
      </c>
      <c r="I307" s="12">
        <f t="shared" si="4"/>
        <v>201104</v>
      </c>
      <c r="J307" s="12">
        <v>620</v>
      </c>
    </row>
    <row r="308" spans="1:10" x14ac:dyDescent="0.25">
      <c r="A308" s="12">
        <v>307</v>
      </c>
      <c r="B308" s="12" t="s">
        <v>9</v>
      </c>
      <c r="C308" s="12" t="s">
        <v>66</v>
      </c>
      <c r="D308" s="12" t="s">
        <v>97</v>
      </c>
      <c r="E308" s="12">
        <v>14</v>
      </c>
      <c r="F308" s="12">
        <v>2</v>
      </c>
      <c r="G308" s="12">
        <v>2013</v>
      </c>
      <c r="H308" s="13">
        <v>41319</v>
      </c>
      <c r="I308" s="12">
        <f t="shared" si="4"/>
        <v>201302</v>
      </c>
      <c r="J308" s="12">
        <v>130</v>
      </c>
    </row>
    <row r="309" spans="1:10" x14ac:dyDescent="0.25">
      <c r="A309" s="12">
        <v>308</v>
      </c>
      <c r="B309" s="12" t="s">
        <v>42</v>
      </c>
      <c r="C309" s="12" t="s">
        <v>74</v>
      </c>
      <c r="D309" s="12" t="s">
        <v>101</v>
      </c>
      <c r="E309" s="12">
        <v>23</v>
      </c>
      <c r="F309" s="12">
        <v>9</v>
      </c>
      <c r="G309" s="12">
        <v>2010</v>
      </c>
      <c r="H309" s="13">
        <v>40444</v>
      </c>
      <c r="I309" s="12">
        <f t="shared" si="4"/>
        <v>201009</v>
      </c>
      <c r="J309" s="12">
        <v>126</v>
      </c>
    </row>
    <row r="310" spans="1:10" x14ac:dyDescent="0.25">
      <c r="A310" s="12">
        <v>309</v>
      </c>
      <c r="B310" s="12" t="s">
        <v>20</v>
      </c>
      <c r="C310" s="12" t="s">
        <v>54</v>
      </c>
      <c r="D310" s="12" t="s">
        <v>96</v>
      </c>
      <c r="E310" s="12">
        <v>1</v>
      </c>
      <c r="F310" s="12">
        <v>12</v>
      </c>
      <c r="G310" s="12">
        <v>2011</v>
      </c>
      <c r="H310" s="13">
        <v>40878</v>
      </c>
      <c r="I310" s="12">
        <f t="shared" si="4"/>
        <v>201112</v>
      </c>
      <c r="J310" s="12">
        <v>309</v>
      </c>
    </row>
    <row r="311" spans="1:10" x14ac:dyDescent="0.25">
      <c r="A311" s="12">
        <v>310</v>
      </c>
      <c r="B311" s="12" t="s">
        <v>24</v>
      </c>
      <c r="C311" s="12" t="s">
        <v>75</v>
      </c>
      <c r="D311" s="12" t="s">
        <v>99</v>
      </c>
      <c r="E311" s="12">
        <v>4</v>
      </c>
      <c r="F311" s="12">
        <v>10</v>
      </c>
      <c r="G311" s="12">
        <v>2012</v>
      </c>
      <c r="H311" s="13">
        <v>41186</v>
      </c>
      <c r="I311" s="12">
        <f t="shared" si="4"/>
        <v>201210</v>
      </c>
      <c r="J311" s="12">
        <v>601</v>
      </c>
    </row>
    <row r="312" spans="1:10" x14ac:dyDescent="0.25">
      <c r="A312" s="12">
        <v>311</v>
      </c>
      <c r="B312" s="12" t="s">
        <v>28</v>
      </c>
      <c r="C312" s="12" t="s">
        <v>64</v>
      </c>
      <c r="D312" s="12" t="s">
        <v>92</v>
      </c>
      <c r="E312" s="12">
        <v>15</v>
      </c>
      <c r="F312" s="12">
        <v>7</v>
      </c>
      <c r="G312" s="12">
        <v>2010</v>
      </c>
      <c r="H312" s="13">
        <v>40374</v>
      </c>
      <c r="I312" s="12">
        <f t="shared" si="4"/>
        <v>201007</v>
      </c>
      <c r="J312" s="12">
        <v>241</v>
      </c>
    </row>
    <row r="313" spans="1:10" x14ac:dyDescent="0.25">
      <c r="A313" s="12">
        <v>312</v>
      </c>
      <c r="B313" s="12" t="s">
        <v>4</v>
      </c>
      <c r="C313" s="12" t="s">
        <v>80</v>
      </c>
      <c r="D313" s="12" t="s">
        <v>93</v>
      </c>
      <c r="E313" s="12">
        <v>22</v>
      </c>
      <c r="F313" s="12">
        <v>10</v>
      </c>
      <c r="G313" s="12">
        <v>2011</v>
      </c>
      <c r="H313" s="13">
        <v>40838</v>
      </c>
      <c r="I313" s="12">
        <f t="shared" si="4"/>
        <v>201110</v>
      </c>
      <c r="J313" s="12">
        <v>497</v>
      </c>
    </row>
    <row r="314" spans="1:10" x14ac:dyDescent="0.25">
      <c r="A314" s="12">
        <v>313</v>
      </c>
      <c r="B314" s="12" t="s">
        <v>29</v>
      </c>
      <c r="C314" s="12" t="s">
        <v>63</v>
      </c>
      <c r="D314" s="12" t="s">
        <v>96</v>
      </c>
      <c r="E314" s="12">
        <v>10</v>
      </c>
      <c r="F314" s="12">
        <v>5</v>
      </c>
      <c r="G314" s="12">
        <v>2012</v>
      </c>
      <c r="H314" s="13">
        <v>41039</v>
      </c>
      <c r="I314" s="12">
        <f t="shared" si="4"/>
        <v>201205</v>
      </c>
      <c r="J314" s="12">
        <v>668</v>
      </c>
    </row>
    <row r="315" spans="1:10" x14ac:dyDescent="0.25">
      <c r="A315" s="12">
        <v>314</v>
      </c>
      <c r="B315" s="12" t="s">
        <v>23</v>
      </c>
      <c r="C315" s="12" t="s">
        <v>62</v>
      </c>
      <c r="D315" s="12" t="s">
        <v>94</v>
      </c>
      <c r="E315" s="12">
        <v>9</v>
      </c>
      <c r="F315" s="12">
        <v>3</v>
      </c>
      <c r="G315" s="12">
        <v>2010</v>
      </c>
      <c r="H315" s="13">
        <v>40246</v>
      </c>
      <c r="I315" s="12">
        <f t="shared" si="4"/>
        <v>201003</v>
      </c>
      <c r="J315" s="12">
        <v>748</v>
      </c>
    </row>
    <row r="316" spans="1:10" x14ac:dyDescent="0.25">
      <c r="A316" s="12">
        <v>315</v>
      </c>
      <c r="B316" s="12" t="s">
        <v>8</v>
      </c>
      <c r="C316" s="12" t="s">
        <v>70</v>
      </c>
      <c r="D316" s="12" t="s">
        <v>97</v>
      </c>
      <c r="E316" s="12">
        <v>8</v>
      </c>
      <c r="F316" s="12">
        <v>1</v>
      </c>
      <c r="G316" s="12">
        <v>2012</v>
      </c>
      <c r="H316" s="13">
        <v>40916</v>
      </c>
      <c r="I316" s="12">
        <f t="shared" si="4"/>
        <v>201201</v>
      </c>
      <c r="J316" s="12">
        <v>359</v>
      </c>
    </row>
    <row r="317" spans="1:10" x14ac:dyDescent="0.25">
      <c r="A317" s="12">
        <v>316</v>
      </c>
      <c r="B317" s="12" t="s">
        <v>37</v>
      </c>
      <c r="C317" s="12" t="s">
        <v>53</v>
      </c>
      <c r="D317" s="12" t="s">
        <v>90</v>
      </c>
      <c r="E317" s="12">
        <v>25</v>
      </c>
      <c r="F317" s="12">
        <v>1</v>
      </c>
      <c r="G317" s="12">
        <v>2010</v>
      </c>
      <c r="H317" s="13">
        <v>40203</v>
      </c>
      <c r="I317" s="12">
        <f t="shared" si="4"/>
        <v>201001</v>
      </c>
      <c r="J317" s="12">
        <v>235</v>
      </c>
    </row>
    <row r="318" spans="1:10" x14ac:dyDescent="0.25">
      <c r="A318" s="12">
        <v>317</v>
      </c>
      <c r="B318" s="12" t="s">
        <v>2</v>
      </c>
      <c r="C318" s="12" t="s">
        <v>70</v>
      </c>
      <c r="D318" s="12" t="s">
        <v>100</v>
      </c>
      <c r="E318" s="12">
        <v>12</v>
      </c>
      <c r="F318" s="12">
        <v>4</v>
      </c>
      <c r="G318" s="12">
        <v>2012</v>
      </c>
      <c r="H318" s="13">
        <v>41011</v>
      </c>
      <c r="I318" s="12">
        <f t="shared" si="4"/>
        <v>201204</v>
      </c>
      <c r="J318" s="12">
        <v>300</v>
      </c>
    </row>
    <row r="319" spans="1:10" x14ac:dyDescent="0.25">
      <c r="A319" s="12">
        <v>318</v>
      </c>
      <c r="B319" s="12" t="s">
        <v>51</v>
      </c>
      <c r="C319" s="12" t="s">
        <v>53</v>
      </c>
      <c r="D319" s="12" t="s">
        <v>100</v>
      </c>
      <c r="E319" s="12">
        <v>25</v>
      </c>
      <c r="F319" s="12">
        <v>8</v>
      </c>
      <c r="G319" s="12">
        <v>2011</v>
      </c>
      <c r="H319" s="13">
        <v>40780</v>
      </c>
      <c r="I319" s="12">
        <f t="shared" si="4"/>
        <v>201108</v>
      </c>
      <c r="J319" s="12">
        <v>560</v>
      </c>
    </row>
    <row r="320" spans="1:10" x14ac:dyDescent="0.25">
      <c r="A320" s="12">
        <v>319</v>
      </c>
      <c r="B320" s="12" t="s">
        <v>47</v>
      </c>
      <c r="C320" s="12" t="s">
        <v>62</v>
      </c>
      <c r="D320" s="12" t="s">
        <v>97</v>
      </c>
      <c r="E320" s="12">
        <v>10</v>
      </c>
      <c r="F320" s="12">
        <v>12</v>
      </c>
      <c r="G320" s="12">
        <v>2013</v>
      </c>
      <c r="H320" s="13">
        <v>41618</v>
      </c>
      <c r="I320" s="12">
        <f t="shared" si="4"/>
        <v>201312</v>
      </c>
      <c r="J320" s="12">
        <v>744</v>
      </c>
    </row>
    <row r="321" spans="1:10" x14ac:dyDescent="0.25">
      <c r="A321" s="12">
        <v>320</v>
      </c>
      <c r="B321" s="12" t="s">
        <v>28</v>
      </c>
      <c r="C321" s="12" t="s">
        <v>81</v>
      </c>
      <c r="D321" s="12" t="s">
        <v>100</v>
      </c>
      <c r="E321" s="12">
        <v>28</v>
      </c>
      <c r="F321" s="12">
        <v>1</v>
      </c>
      <c r="G321" s="12">
        <v>2010</v>
      </c>
      <c r="H321" s="13">
        <v>40206</v>
      </c>
      <c r="I321" s="12">
        <f t="shared" si="4"/>
        <v>201001</v>
      </c>
      <c r="J321" s="12">
        <v>499</v>
      </c>
    </row>
    <row r="322" spans="1:10" x14ac:dyDescent="0.25">
      <c r="A322" s="12">
        <v>321</v>
      </c>
      <c r="B322" s="12" t="s">
        <v>49</v>
      </c>
      <c r="C322" s="12" t="s">
        <v>64</v>
      </c>
      <c r="D322" s="12" t="s">
        <v>99</v>
      </c>
      <c r="E322" s="12">
        <v>25</v>
      </c>
      <c r="F322" s="12">
        <v>7</v>
      </c>
      <c r="G322" s="12">
        <v>2011</v>
      </c>
      <c r="H322" s="13">
        <v>40749</v>
      </c>
      <c r="I322" s="12">
        <f t="shared" si="4"/>
        <v>201107</v>
      </c>
      <c r="J322" s="12">
        <v>810</v>
      </c>
    </row>
    <row r="323" spans="1:10" x14ac:dyDescent="0.25">
      <c r="A323" s="12">
        <v>322</v>
      </c>
      <c r="B323" s="12" t="s">
        <v>49</v>
      </c>
      <c r="C323" s="12" t="s">
        <v>75</v>
      </c>
      <c r="D323" s="12" t="s">
        <v>96</v>
      </c>
      <c r="E323" s="12">
        <v>12</v>
      </c>
      <c r="F323" s="12">
        <v>4</v>
      </c>
      <c r="G323" s="12">
        <v>2010</v>
      </c>
      <c r="H323" s="13">
        <v>40280</v>
      </c>
      <c r="I323" s="12">
        <f t="shared" ref="I323:I386" si="5">G323*100+F323</f>
        <v>201004</v>
      </c>
      <c r="J323" s="12">
        <v>128</v>
      </c>
    </row>
    <row r="324" spans="1:10" x14ac:dyDescent="0.25">
      <c r="A324" s="12">
        <v>323</v>
      </c>
      <c r="B324" s="12" t="s">
        <v>51</v>
      </c>
      <c r="C324" s="12" t="s">
        <v>61</v>
      </c>
      <c r="D324" s="12" t="s">
        <v>98</v>
      </c>
      <c r="E324" s="12">
        <v>19</v>
      </c>
      <c r="F324" s="12">
        <v>9</v>
      </c>
      <c r="G324" s="12">
        <v>2010</v>
      </c>
      <c r="H324" s="13">
        <v>40440</v>
      </c>
      <c r="I324" s="12">
        <f t="shared" si="5"/>
        <v>201009</v>
      </c>
      <c r="J324" s="12">
        <v>471</v>
      </c>
    </row>
    <row r="325" spans="1:10" x14ac:dyDescent="0.25">
      <c r="A325" s="12">
        <v>324</v>
      </c>
      <c r="B325" s="12" t="s">
        <v>26</v>
      </c>
      <c r="C325" s="12" t="s">
        <v>73</v>
      </c>
      <c r="D325" s="12" t="s">
        <v>100</v>
      </c>
      <c r="E325" s="12">
        <v>21</v>
      </c>
      <c r="F325" s="12">
        <v>10</v>
      </c>
      <c r="G325" s="12">
        <v>2012</v>
      </c>
      <c r="H325" s="13">
        <v>41203</v>
      </c>
      <c r="I325" s="12">
        <f t="shared" si="5"/>
        <v>201210</v>
      </c>
      <c r="J325" s="12">
        <v>703</v>
      </c>
    </row>
    <row r="326" spans="1:10" x14ac:dyDescent="0.25">
      <c r="A326" s="12">
        <v>325</v>
      </c>
      <c r="B326" s="12" t="s">
        <v>31</v>
      </c>
      <c r="C326" s="12" t="s">
        <v>77</v>
      </c>
      <c r="D326" s="12" t="s">
        <v>90</v>
      </c>
      <c r="E326" s="12">
        <v>15</v>
      </c>
      <c r="F326" s="12">
        <v>12</v>
      </c>
      <c r="G326" s="12">
        <v>2011</v>
      </c>
      <c r="H326" s="13">
        <v>40892</v>
      </c>
      <c r="I326" s="12">
        <f t="shared" si="5"/>
        <v>201112</v>
      </c>
      <c r="J326" s="12">
        <v>401</v>
      </c>
    </row>
    <row r="327" spans="1:10" x14ac:dyDescent="0.25">
      <c r="A327" s="12">
        <v>326</v>
      </c>
      <c r="B327" s="12" t="s">
        <v>33</v>
      </c>
      <c r="C327" s="12" t="s">
        <v>69</v>
      </c>
      <c r="D327" s="12" t="s">
        <v>100</v>
      </c>
      <c r="E327" s="12">
        <v>12</v>
      </c>
      <c r="F327" s="12">
        <v>2</v>
      </c>
      <c r="G327" s="12">
        <v>2010</v>
      </c>
      <c r="H327" s="13">
        <v>40221</v>
      </c>
      <c r="I327" s="12">
        <f t="shared" si="5"/>
        <v>201002</v>
      </c>
      <c r="J327" s="12">
        <v>634</v>
      </c>
    </row>
    <row r="328" spans="1:10" x14ac:dyDescent="0.25">
      <c r="A328" s="12">
        <v>327</v>
      </c>
      <c r="B328" s="12" t="s">
        <v>7</v>
      </c>
      <c r="C328" s="12" t="s">
        <v>80</v>
      </c>
      <c r="D328" s="12" t="s">
        <v>92</v>
      </c>
      <c r="E328" s="12">
        <v>26</v>
      </c>
      <c r="F328" s="12">
        <v>4</v>
      </c>
      <c r="G328" s="12">
        <v>2012</v>
      </c>
      <c r="H328" s="13">
        <v>41025</v>
      </c>
      <c r="I328" s="12">
        <f t="shared" si="5"/>
        <v>201204</v>
      </c>
      <c r="J328" s="12">
        <v>364</v>
      </c>
    </row>
    <row r="329" spans="1:10" x14ac:dyDescent="0.25">
      <c r="A329" s="12">
        <v>328</v>
      </c>
      <c r="B329" s="12" t="s">
        <v>48</v>
      </c>
      <c r="C329" s="12" t="s">
        <v>77</v>
      </c>
      <c r="D329" s="12" t="s">
        <v>96</v>
      </c>
      <c r="E329" s="12">
        <v>18</v>
      </c>
      <c r="F329" s="12">
        <v>10</v>
      </c>
      <c r="G329" s="12">
        <v>2012</v>
      </c>
      <c r="H329" s="13">
        <v>41200</v>
      </c>
      <c r="I329" s="12">
        <f t="shared" si="5"/>
        <v>201210</v>
      </c>
      <c r="J329" s="12">
        <v>891</v>
      </c>
    </row>
    <row r="330" spans="1:10" x14ac:dyDescent="0.25">
      <c r="A330" s="12">
        <v>329</v>
      </c>
      <c r="B330" s="12" t="s">
        <v>28</v>
      </c>
      <c r="C330" s="12" t="s">
        <v>73</v>
      </c>
      <c r="D330" s="12" t="s">
        <v>93</v>
      </c>
      <c r="E330" s="12">
        <v>24</v>
      </c>
      <c r="F330" s="12">
        <v>5</v>
      </c>
      <c r="G330" s="12">
        <v>2012</v>
      </c>
      <c r="H330" s="13">
        <v>41053</v>
      </c>
      <c r="I330" s="12">
        <f t="shared" si="5"/>
        <v>201205</v>
      </c>
      <c r="J330" s="12">
        <v>339</v>
      </c>
    </row>
    <row r="331" spans="1:10" x14ac:dyDescent="0.25">
      <c r="A331" s="12">
        <v>330</v>
      </c>
      <c r="B331" s="12" t="s">
        <v>12</v>
      </c>
      <c r="C331" s="12" t="s">
        <v>65</v>
      </c>
      <c r="D331" s="12" t="s">
        <v>90</v>
      </c>
      <c r="E331" s="12">
        <v>27</v>
      </c>
      <c r="F331" s="12">
        <v>12</v>
      </c>
      <c r="G331" s="12">
        <v>2013</v>
      </c>
      <c r="H331" s="13">
        <v>41635</v>
      </c>
      <c r="I331" s="12">
        <f t="shared" si="5"/>
        <v>201312</v>
      </c>
      <c r="J331" s="12">
        <v>460</v>
      </c>
    </row>
    <row r="332" spans="1:10" x14ac:dyDescent="0.25">
      <c r="A332" s="12">
        <v>331</v>
      </c>
      <c r="B332" s="12" t="s">
        <v>34</v>
      </c>
      <c r="C332" s="12" t="s">
        <v>70</v>
      </c>
      <c r="D332" s="12" t="s">
        <v>91</v>
      </c>
      <c r="E332" s="12">
        <v>2</v>
      </c>
      <c r="F332" s="12">
        <v>8</v>
      </c>
      <c r="G332" s="12">
        <v>2013</v>
      </c>
      <c r="H332" s="13">
        <v>41488</v>
      </c>
      <c r="I332" s="12">
        <f t="shared" si="5"/>
        <v>201308</v>
      </c>
      <c r="J332" s="12">
        <v>763</v>
      </c>
    </row>
    <row r="333" spans="1:10" x14ac:dyDescent="0.25">
      <c r="A333" s="12">
        <v>332</v>
      </c>
      <c r="B333" s="12" t="s">
        <v>36</v>
      </c>
      <c r="C333" s="12" t="s">
        <v>69</v>
      </c>
      <c r="D333" s="12" t="s">
        <v>95</v>
      </c>
      <c r="E333" s="12">
        <v>10</v>
      </c>
      <c r="F333" s="12">
        <v>5</v>
      </c>
      <c r="G333" s="12">
        <v>2013</v>
      </c>
      <c r="H333" s="13">
        <v>41404</v>
      </c>
      <c r="I333" s="12">
        <f t="shared" si="5"/>
        <v>201305</v>
      </c>
      <c r="J333" s="12">
        <v>500</v>
      </c>
    </row>
    <row r="334" spans="1:10" x14ac:dyDescent="0.25">
      <c r="A334" s="12">
        <v>333</v>
      </c>
      <c r="B334" s="12" t="s">
        <v>47</v>
      </c>
      <c r="C334" s="12" t="s">
        <v>81</v>
      </c>
      <c r="D334" s="12" t="s">
        <v>91</v>
      </c>
      <c r="E334" s="12">
        <v>3</v>
      </c>
      <c r="F334" s="12">
        <v>3</v>
      </c>
      <c r="G334" s="12">
        <v>2012</v>
      </c>
      <c r="H334" s="13">
        <v>40971</v>
      </c>
      <c r="I334" s="12">
        <f t="shared" si="5"/>
        <v>201203</v>
      </c>
      <c r="J334" s="12">
        <v>249</v>
      </c>
    </row>
    <row r="335" spans="1:10" x14ac:dyDescent="0.25">
      <c r="A335" s="12">
        <v>334</v>
      </c>
      <c r="B335" s="12" t="s">
        <v>41</v>
      </c>
      <c r="C335" s="12" t="s">
        <v>59</v>
      </c>
      <c r="D335" s="12" t="s">
        <v>97</v>
      </c>
      <c r="E335" s="12">
        <v>17</v>
      </c>
      <c r="F335" s="12">
        <v>9</v>
      </c>
      <c r="G335" s="12">
        <v>2011</v>
      </c>
      <c r="H335" s="13">
        <v>40803</v>
      </c>
      <c r="I335" s="12">
        <f t="shared" si="5"/>
        <v>201109</v>
      </c>
      <c r="J335" s="12">
        <v>475</v>
      </c>
    </row>
    <row r="336" spans="1:10" x14ac:dyDescent="0.25">
      <c r="A336" s="12">
        <v>335</v>
      </c>
      <c r="B336" s="12" t="s">
        <v>23</v>
      </c>
      <c r="C336" s="12" t="s">
        <v>80</v>
      </c>
      <c r="D336" s="12" t="s">
        <v>99</v>
      </c>
      <c r="E336" s="12">
        <v>14</v>
      </c>
      <c r="F336" s="12">
        <v>11</v>
      </c>
      <c r="G336" s="12">
        <v>2011</v>
      </c>
      <c r="H336" s="13">
        <v>40861</v>
      </c>
      <c r="I336" s="12">
        <f t="shared" si="5"/>
        <v>201111</v>
      </c>
      <c r="J336" s="12">
        <v>620</v>
      </c>
    </row>
    <row r="337" spans="1:10" x14ac:dyDescent="0.25">
      <c r="A337" s="12">
        <v>336</v>
      </c>
      <c r="B337" s="12" t="s">
        <v>4</v>
      </c>
      <c r="C337" s="12" t="s">
        <v>71</v>
      </c>
      <c r="D337" s="12" t="s">
        <v>95</v>
      </c>
      <c r="E337" s="12">
        <v>10</v>
      </c>
      <c r="F337" s="12">
        <v>4</v>
      </c>
      <c r="G337" s="12">
        <v>2010</v>
      </c>
      <c r="H337" s="13">
        <v>40278</v>
      </c>
      <c r="I337" s="12">
        <f t="shared" si="5"/>
        <v>201004</v>
      </c>
      <c r="J337" s="12">
        <v>753</v>
      </c>
    </row>
    <row r="338" spans="1:10" x14ac:dyDescent="0.25">
      <c r="A338" s="12">
        <v>337</v>
      </c>
      <c r="B338" s="12" t="s">
        <v>47</v>
      </c>
      <c r="C338" s="12" t="s">
        <v>55</v>
      </c>
      <c r="D338" s="12" t="s">
        <v>92</v>
      </c>
      <c r="E338" s="12">
        <v>14</v>
      </c>
      <c r="F338" s="12">
        <v>8</v>
      </c>
      <c r="G338" s="12">
        <v>2013</v>
      </c>
      <c r="H338" s="13">
        <v>41500</v>
      </c>
      <c r="I338" s="12">
        <f t="shared" si="5"/>
        <v>201308</v>
      </c>
      <c r="J338" s="12">
        <v>646</v>
      </c>
    </row>
    <row r="339" spans="1:10" x14ac:dyDescent="0.25">
      <c r="A339" s="12">
        <v>338</v>
      </c>
      <c r="B339" s="12" t="s">
        <v>25</v>
      </c>
      <c r="C339" s="12" t="s">
        <v>59</v>
      </c>
      <c r="D339" s="12" t="s">
        <v>100</v>
      </c>
      <c r="E339" s="12">
        <v>1</v>
      </c>
      <c r="F339" s="12">
        <v>11</v>
      </c>
      <c r="G339" s="12">
        <v>2011</v>
      </c>
      <c r="H339" s="13">
        <v>40848</v>
      </c>
      <c r="I339" s="12">
        <f t="shared" si="5"/>
        <v>201111</v>
      </c>
      <c r="J339" s="12">
        <v>594</v>
      </c>
    </row>
    <row r="340" spans="1:10" x14ac:dyDescent="0.25">
      <c r="A340" s="12">
        <v>339</v>
      </c>
      <c r="B340" s="12" t="s">
        <v>51</v>
      </c>
      <c r="C340" s="12" t="s">
        <v>70</v>
      </c>
      <c r="D340" s="12" t="s">
        <v>92</v>
      </c>
      <c r="E340" s="12">
        <v>26</v>
      </c>
      <c r="F340" s="12">
        <v>2</v>
      </c>
      <c r="G340" s="12">
        <v>2013</v>
      </c>
      <c r="H340" s="13">
        <v>41331</v>
      </c>
      <c r="I340" s="12">
        <f t="shared" si="5"/>
        <v>201302</v>
      </c>
      <c r="J340" s="12">
        <v>550</v>
      </c>
    </row>
    <row r="341" spans="1:10" x14ac:dyDescent="0.25">
      <c r="A341" s="12">
        <v>340</v>
      </c>
      <c r="B341" s="12" t="s">
        <v>13</v>
      </c>
      <c r="C341" s="12" t="s">
        <v>74</v>
      </c>
      <c r="D341" s="12" t="s">
        <v>91</v>
      </c>
      <c r="E341" s="12">
        <v>26</v>
      </c>
      <c r="F341" s="12">
        <v>4</v>
      </c>
      <c r="G341" s="12">
        <v>2012</v>
      </c>
      <c r="H341" s="13">
        <v>41025</v>
      </c>
      <c r="I341" s="12">
        <f t="shared" si="5"/>
        <v>201204</v>
      </c>
      <c r="J341" s="12">
        <v>166</v>
      </c>
    </row>
    <row r="342" spans="1:10" x14ac:dyDescent="0.25">
      <c r="A342" s="12">
        <v>341</v>
      </c>
      <c r="B342" s="12" t="s">
        <v>23</v>
      </c>
      <c r="C342" s="12" t="s">
        <v>65</v>
      </c>
      <c r="D342" s="12" t="s">
        <v>100</v>
      </c>
      <c r="E342" s="12">
        <v>5</v>
      </c>
      <c r="F342" s="12">
        <v>10</v>
      </c>
      <c r="G342" s="12">
        <v>2010</v>
      </c>
      <c r="H342" s="13">
        <v>40456</v>
      </c>
      <c r="I342" s="12">
        <f t="shared" si="5"/>
        <v>201010</v>
      </c>
      <c r="J342" s="12">
        <v>465</v>
      </c>
    </row>
    <row r="343" spans="1:10" x14ac:dyDescent="0.25">
      <c r="A343" s="12">
        <v>342</v>
      </c>
      <c r="B343" s="12" t="s">
        <v>6</v>
      </c>
      <c r="C343" s="12" t="s">
        <v>79</v>
      </c>
      <c r="D343" s="12" t="s">
        <v>94</v>
      </c>
      <c r="E343" s="12">
        <v>16</v>
      </c>
      <c r="F343" s="12">
        <v>5</v>
      </c>
      <c r="G343" s="12">
        <v>2011</v>
      </c>
      <c r="H343" s="13">
        <v>40679</v>
      </c>
      <c r="I343" s="12">
        <f t="shared" si="5"/>
        <v>201105</v>
      </c>
      <c r="J343" s="12">
        <v>762</v>
      </c>
    </row>
    <row r="344" spans="1:10" x14ac:dyDescent="0.25">
      <c r="A344" s="12">
        <v>343</v>
      </c>
      <c r="B344" s="12" t="s">
        <v>12</v>
      </c>
      <c r="C344" s="12" t="s">
        <v>74</v>
      </c>
      <c r="D344" s="12" t="s">
        <v>94</v>
      </c>
      <c r="E344" s="12">
        <v>22</v>
      </c>
      <c r="F344" s="12">
        <v>12</v>
      </c>
      <c r="G344" s="12">
        <v>2011</v>
      </c>
      <c r="H344" s="13">
        <v>40899</v>
      </c>
      <c r="I344" s="12">
        <f t="shared" si="5"/>
        <v>201112</v>
      </c>
      <c r="J344" s="12">
        <v>129</v>
      </c>
    </row>
    <row r="345" spans="1:10" x14ac:dyDescent="0.25">
      <c r="A345" s="12">
        <v>344</v>
      </c>
      <c r="B345" s="12" t="s">
        <v>49</v>
      </c>
      <c r="C345" s="12" t="s">
        <v>80</v>
      </c>
      <c r="D345" s="12" t="s">
        <v>96</v>
      </c>
      <c r="E345" s="12">
        <v>1</v>
      </c>
      <c r="F345" s="12">
        <v>3</v>
      </c>
      <c r="G345" s="12">
        <v>2011</v>
      </c>
      <c r="H345" s="13">
        <v>40603</v>
      </c>
      <c r="I345" s="12">
        <f t="shared" si="5"/>
        <v>201103</v>
      </c>
      <c r="J345" s="12">
        <v>580</v>
      </c>
    </row>
    <row r="346" spans="1:10" x14ac:dyDescent="0.25">
      <c r="A346" s="12">
        <v>345</v>
      </c>
      <c r="B346" s="12" t="s">
        <v>25</v>
      </c>
      <c r="C346" s="12" t="s">
        <v>75</v>
      </c>
      <c r="D346" s="12" t="s">
        <v>99</v>
      </c>
      <c r="E346" s="12">
        <v>20</v>
      </c>
      <c r="F346" s="12">
        <v>2</v>
      </c>
      <c r="G346" s="12">
        <v>2012</v>
      </c>
      <c r="H346" s="13">
        <v>40959</v>
      </c>
      <c r="I346" s="12">
        <f t="shared" si="5"/>
        <v>201202</v>
      </c>
      <c r="J346" s="12">
        <v>782</v>
      </c>
    </row>
    <row r="347" spans="1:10" x14ac:dyDescent="0.25">
      <c r="A347" s="12">
        <v>346</v>
      </c>
      <c r="B347" s="12" t="s">
        <v>38</v>
      </c>
      <c r="C347" s="12" t="s">
        <v>54</v>
      </c>
      <c r="D347" s="12" t="s">
        <v>100</v>
      </c>
      <c r="E347" s="12">
        <v>6</v>
      </c>
      <c r="F347" s="12">
        <v>6</v>
      </c>
      <c r="G347" s="12">
        <v>2010</v>
      </c>
      <c r="H347" s="13">
        <v>40335</v>
      </c>
      <c r="I347" s="12">
        <f t="shared" si="5"/>
        <v>201006</v>
      </c>
      <c r="J347" s="12">
        <v>118</v>
      </c>
    </row>
    <row r="348" spans="1:10" x14ac:dyDescent="0.25">
      <c r="A348" s="12">
        <v>347</v>
      </c>
      <c r="B348" s="12" t="s">
        <v>49</v>
      </c>
      <c r="C348" s="12" t="s">
        <v>53</v>
      </c>
      <c r="D348" s="12" t="s">
        <v>95</v>
      </c>
      <c r="E348" s="12">
        <v>7</v>
      </c>
      <c r="F348" s="12">
        <v>6</v>
      </c>
      <c r="G348" s="12">
        <v>2013</v>
      </c>
      <c r="H348" s="13">
        <v>41432</v>
      </c>
      <c r="I348" s="12">
        <f t="shared" si="5"/>
        <v>201306</v>
      </c>
      <c r="J348" s="12">
        <v>277</v>
      </c>
    </row>
    <row r="349" spans="1:10" x14ac:dyDescent="0.25">
      <c r="A349" s="12">
        <v>348</v>
      </c>
      <c r="B349" s="12" t="s">
        <v>4</v>
      </c>
      <c r="C349" s="12" t="s">
        <v>81</v>
      </c>
      <c r="D349" s="12" t="s">
        <v>101</v>
      </c>
      <c r="E349" s="12">
        <v>19</v>
      </c>
      <c r="F349" s="12">
        <v>11</v>
      </c>
      <c r="G349" s="12">
        <v>2013</v>
      </c>
      <c r="H349" s="13">
        <v>41597</v>
      </c>
      <c r="I349" s="12">
        <f t="shared" si="5"/>
        <v>201311</v>
      </c>
      <c r="J349" s="12">
        <v>158</v>
      </c>
    </row>
    <row r="350" spans="1:10" x14ac:dyDescent="0.25">
      <c r="A350" s="12">
        <v>349</v>
      </c>
      <c r="B350" s="12" t="s">
        <v>33</v>
      </c>
      <c r="C350" s="12" t="s">
        <v>80</v>
      </c>
      <c r="D350" s="12" t="s">
        <v>101</v>
      </c>
      <c r="E350" s="12">
        <v>8</v>
      </c>
      <c r="F350" s="12">
        <v>5</v>
      </c>
      <c r="G350" s="12">
        <v>2013</v>
      </c>
      <c r="H350" s="13">
        <v>41402</v>
      </c>
      <c r="I350" s="12">
        <f t="shared" si="5"/>
        <v>201305</v>
      </c>
      <c r="J350" s="12">
        <v>275</v>
      </c>
    </row>
    <row r="351" spans="1:10" x14ac:dyDescent="0.25">
      <c r="A351" s="12">
        <v>350</v>
      </c>
      <c r="B351" s="12" t="s">
        <v>40</v>
      </c>
      <c r="C351" s="12" t="s">
        <v>72</v>
      </c>
      <c r="D351" s="12" t="s">
        <v>96</v>
      </c>
      <c r="E351" s="12">
        <v>2</v>
      </c>
      <c r="F351" s="12">
        <v>7</v>
      </c>
      <c r="G351" s="12">
        <v>2010</v>
      </c>
      <c r="H351" s="13">
        <v>40361</v>
      </c>
      <c r="I351" s="12">
        <f t="shared" si="5"/>
        <v>201007</v>
      </c>
      <c r="J351" s="12">
        <v>451</v>
      </c>
    </row>
    <row r="352" spans="1:10" x14ac:dyDescent="0.25">
      <c r="A352" s="12">
        <v>351</v>
      </c>
      <c r="B352" s="12" t="s">
        <v>32</v>
      </c>
      <c r="C352" s="12" t="s">
        <v>76</v>
      </c>
      <c r="D352" s="12" t="s">
        <v>99</v>
      </c>
      <c r="E352" s="12">
        <v>16</v>
      </c>
      <c r="F352" s="12">
        <v>6</v>
      </c>
      <c r="G352" s="12">
        <v>2012</v>
      </c>
      <c r="H352" s="13">
        <v>41076</v>
      </c>
      <c r="I352" s="12">
        <f t="shared" si="5"/>
        <v>201206</v>
      </c>
      <c r="J352" s="12">
        <v>201</v>
      </c>
    </row>
    <row r="353" spans="1:10" x14ac:dyDescent="0.25">
      <c r="A353" s="12">
        <v>352</v>
      </c>
      <c r="B353" s="12" t="s">
        <v>16</v>
      </c>
      <c r="C353" s="12" t="s">
        <v>67</v>
      </c>
      <c r="D353" s="12" t="s">
        <v>95</v>
      </c>
      <c r="E353" s="12">
        <v>27</v>
      </c>
      <c r="F353" s="12">
        <v>4</v>
      </c>
      <c r="G353" s="12">
        <v>2012</v>
      </c>
      <c r="H353" s="13">
        <v>41026</v>
      </c>
      <c r="I353" s="12">
        <f t="shared" si="5"/>
        <v>201204</v>
      </c>
      <c r="J353" s="12">
        <v>860</v>
      </c>
    </row>
    <row r="354" spans="1:10" x14ac:dyDescent="0.25">
      <c r="A354" s="12">
        <v>353</v>
      </c>
      <c r="B354" s="12" t="s">
        <v>33</v>
      </c>
      <c r="C354" s="12" t="s">
        <v>62</v>
      </c>
      <c r="D354" s="12" t="s">
        <v>98</v>
      </c>
      <c r="E354" s="12">
        <v>13</v>
      </c>
      <c r="F354" s="12">
        <v>4</v>
      </c>
      <c r="G354" s="12">
        <v>2011</v>
      </c>
      <c r="H354" s="13">
        <v>40646</v>
      </c>
      <c r="I354" s="12">
        <f t="shared" si="5"/>
        <v>201104</v>
      </c>
      <c r="J354" s="12">
        <v>741</v>
      </c>
    </row>
    <row r="355" spans="1:10" x14ac:dyDescent="0.25">
      <c r="A355" s="12">
        <v>354</v>
      </c>
      <c r="B355" s="12" t="s">
        <v>49</v>
      </c>
      <c r="C355" s="12" t="s">
        <v>73</v>
      </c>
      <c r="D355" s="12" t="s">
        <v>99</v>
      </c>
      <c r="E355" s="12">
        <v>20</v>
      </c>
      <c r="F355" s="12">
        <v>3</v>
      </c>
      <c r="G355" s="12">
        <v>2011</v>
      </c>
      <c r="H355" s="13">
        <v>40622</v>
      </c>
      <c r="I355" s="12">
        <f t="shared" si="5"/>
        <v>201103</v>
      </c>
      <c r="J355" s="12">
        <v>792</v>
      </c>
    </row>
    <row r="356" spans="1:10" x14ac:dyDescent="0.25">
      <c r="A356" s="12">
        <v>355</v>
      </c>
      <c r="B356" s="12" t="s">
        <v>17</v>
      </c>
      <c r="C356" s="12" t="s">
        <v>78</v>
      </c>
      <c r="D356" s="12" t="s">
        <v>91</v>
      </c>
      <c r="E356" s="12">
        <v>2</v>
      </c>
      <c r="F356" s="12">
        <v>6</v>
      </c>
      <c r="G356" s="12">
        <v>2013</v>
      </c>
      <c r="H356" s="13">
        <v>41427</v>
      </c>
      <c r="I356" s="12">
        <f t="shared" si="5"/>
        <v>201306</v>
      </c>
      <c r="J356" s="12">
        <v>122</v>
      </c>
    </row>
    <row r="357" spans="1:10" x14ac:dyDescent="0.25">
      <c r="A357" s="12">
        <v>356</v>
      </c>
      <c r="B357" s="12" t="s">
        <v>28</v>
      </c>
      <c r="C357" s="12" t="s">
        <v>58</v>
      </c>
      <c r="D357" s="12" t="s">
        <v>90</v>
      </c>
      <c r="E357" s="12">
        <v>16</v>
      </c>
      <c r="F357" s="12">
        <v>10</v>
      </c>
      <c r="G357" s="12">
        <v>2012</v>
      </c>
      <c r="H357" s="13">
        <v>41198</v>
      </c>
      <c r="I357" s="12">
        <f t="shared" si="5"/>
        <v>201210</v>
      </c>
      <c r="J357" s="12">
        <v>625</v>
      </c>
    </row>
    <row r="358" spans="1:10" x14ac:dyDescent="0.25">
      <c r="A358" s="12">
        <v>357</v>
      </c>
      <c r="B358" s="12" t="s">
        <v>27</v>
      </c>
      <c r="C358" s="12" t="s">
        <v>54</v>
      </c>
      <c r="D358" s="12" t="s">
        <v>98</v>
      </c>
      <c r="E358" s="12">
        <v>10</v>
      </c>
      <c r="F358" s="12">
        <v>5</v>
      </c>
      <c r="G358" s="12">
        <v>2012</v>
      </c>
      <c r="H358" s="13">
        <v>41039</v>
      </c>
      <c r="I358" s="12">
        <f t="shared" si="5"/>
        <v>201205</v>
      </c>
      <c r="J358" s="12">
        <v>657</v>
      </c>
    </row>
    <row r="359" spans="1:10" x14ac:dyDescent="0.25">
      <c r="A359" s="12">
        <v>358</v>
      </c>
      <c r="B359" s="12" t="s">
        <v>18</v>
      </c>
      <c r="C359" s="12" t="s">
        <v>75</v>
      </c>
      <c r="D359" s="12" t="s">
        <v>96</v>
      </c>
      <c r="E359" s="12">
        <v>7</v>
      </c>
      <c r="F359" s="12">
        <v>2</v>
      </c>
      <c r="G359" s="12">
        <v>2012</v>
      </c>
      <c r="H359" s="13">
        <v>40946</v>
      </c>
      <c r="I359" s="12">
        <f t="shared" si="5"/>
        <v>201202</v>
      </c>
      <c r="J359" s="12">
        <v>796</v>
      </c>
    </row>
    <row r="360" spans="1:10" x14ac:dyDescent="0.25">
      <c r="A360" s="12">
        <v>359</v>
      </c>
      <c r="B360" s="12" t="s">
        <v>49</v>
      </c>
      <c r="C360" s="12" t="s">
        <v>69</v>
      </c>
      <c r="D360" s="12" t="s">
        <v>96</v>
      </c>
      <c r="E360" s="12">
        <v>2</v>
      </c>
      <c r="F360" s="12">
        <v>3</v>
      </c>
      <c r="G360" s="12">
        <v>2012</v>
      </c>
      <c r="H360" s="13">
        <v>40970</v>
      </c>
      <c r="I360" s="12">
        <f t="shared" si="5"/>
        <v>201203</v>
      </c>
      <c r="J360" s="12">
        <v>397</v>
      </c>
    </row>
    <row r="361" spans="1:10" x14ac:dyDescent="0.25">
      <c r="A361" s="12">
        <v>360</v>
      </c>
      <c r="B361" s="12" t="s">
        <v>43</v>
      </c>
      <c r="C361" s="12" t="s">
        <v>65</v>
      </c>
      <c r="D361" s="12" t="s">
        <v>99</v>
      </c>
      <c r="E361" s="12">
        <v>18</v>
      </c>
      <c r="F361" s="12">
        <v>5</v>
      </c>
      <c r="G361" s="12">
        <v>2012</v>
      </c>
      <c r="H361" s="13">
        <v>41047</v>
      </c>
      <c r="I361" s="12">
        <f t="shared" si="5"/>
        <v>201205</v>
      </c>
      <c r="J361" s="12">
        <v>432</v>
      </c>
    </row>
    <row r="362" spans="1:10" x14ac:dyDescent="0.25">
      <c r="A362" s="12">
        <v>361</v>
      </c>
      <c r="B362" s="12" t="s">
        <v>2</v>
      </c>
      <c r="C362" s="12" t="s">
        <v>53</v>
      </c>
      <c r="D362" s="12" t="s">
        <v>95</v>
      </c>
      <c r="E362" s="12">
        <v>22</v>
      </c>
      <c r="F362" s="12">
        <v>4</v>
      </c>
      <c r="G362" s="12">
        <v>2010</v>
      </c>
      <c r="H362" s="13">
        <v>40290</v>
      </c>
      <c r="I362" s="12">
        <f t="shared" si="5"/>
        <v>201004</v>
      </c>
      <c r="J362" s="12">
        <v>424</v>
      </c>
    </row>
    <row r="363" spans="1:10" x14ac:dyDescent="0.25">
      <c r="A363" s="12">
        <v>362</v>
      </c>
      <c r="B363" s="12" t="s">
        <v>2</v>
      </c>
      <c r="C363" s="12" t="s">
        <v>67</v>
      </c>
      <c r="D363" s="12" t="s">
        <v>95</v>
      </c>
      <c r="E363" s="12">
        <v>5</v>
      </c>
      <c r="F363" s="12">
        <v>11</v>
      </c>
      <c r="G363" s="12">
        <v>2012</v>
      </c>
      <c r="H363" s="13">
        <v>41218</v>
      </c>
      <c r="I363" s="12">
        <f t="shared" si="5"/>
        <v>201211</v>
      </c>
      <c r="J363" s="12">
        <v>148</v>
      </c>
    </row>
    <row r="364" spans="1:10" x14ac:dyDescent="0.25">
      <c r="A364" s="12">
        <v>363</v>
      </c>
      <c r="B364" s="12" t="s">
        <v>4</v>
      </c>
      <c r="C364" s="12" t="s">
        <v>53</v>
      </c>
      <c r="D364" s="12" t="s">
        <v>96</v>
      </c>
      <c r="E364" s="12">
        <v>5</v>
      </c>
      <c r="F364" s="12">
        <v>12</v>
      </c>
      <c r="G364" s="12">
        <v>2010</v>
      </c>
      <c r="H364" s="13">
        <v>40517</v>
      </c>
      <c r="I364" s="12">
        <f t="shared" si="5"/>
        <v>201012</v>
      </c>
      <c r="J364" s="12">
        <v>599</v>
      </c>
    </row>
    <row r="365" spans="1:10" x14ac:dyDescent="0.25">
      <c r="A365" s="12">
        <v>364</v>
      </c>
      <c r="B365" s="12" t="s">
        <v>43</v>
      </c>
      <c r="C365" s="12" t="s">
        <v>62</v>
      </c>
      <c r="D365" s="12" t="s">
        <v>96</v>
      </c>
      <c r="E365" s="12">
        <v>4</v>
      </c>
      <c r="F365" s="12">
        <v>7</v>
      </c>
      <c r="G365" s="12">
        <v>2013</v>
      </c>
      <c r="H365" s="13">
        <v>41459</v>
      </c>
      <c r="I365" s="12">
        <f t="shared" si="5"/>
        <v>201307</v>
      </c>
      <c r="J365" s="12">
        <v>732</v>
      </c>
    </row>
    <row r="366" spans="1:10" x14ac:dyDescent="0.25">
      <c r="A366" s="12">
        <v>365</v>
      </c>
      <c r="B366" s="12" t="s">
        <v>32</v>
      </c>
      <c r="C366" s="12" t="s">
        <v>73</v>
      </c>
      <c r="D366" s="12" t="s">
        <v>97</v>
      </c>
      <c r="E366" s="12">
        <v>27</v>
      </c>
      <c r="F366" s="12">
        <v>8</v>
      </c>
      <c r="G366" s="12">
        <v>2010</v>
      </c>
      <c r="H366" s="13">
        <v>40417</v>
      </c>
      <c r="I366" s="12">
        <f t="shared" si="5"/>
        <v>201008</v>
      </c>
      <c r="J366" s="12">
        <v>230</v>
      </c>
    </row>
    <row r="367" spans="1:10" x14ac:dyDescent="0.25">
      <c r="A367" s="12">
        <v>366</v>
      </c>
      <c r="B367" s="12" t="s">
        <v>27</v>
      </c>
      <c r="C367" s="12" t="s">
        <v>75</v>
      </c>
      <c r="D367" s="12" t="s">
        <v>97</v>
      </c>
      <c r="E367" s="12">
        <v>19</v>
      </c>
      <c r="F367" s="12">
        <v>7</v>
      </c>
      <c r="G367" s="12">
        <v>2010</v>
      </c>
      <c r="H367" s="13">
        <v>40378</v>
      </c>
      <c r="I367" s="12">
        <f t="shared" si="5"/>
        <v>201007</v>
      </c>
      <c r="J367" s="12">
        <v>883</v>
      </c>
    </row>
    <row r="368" spans="1:10" x14ac:dyDescent="0.25">
      <c r="A368" s="12">
        <v>367</v>
      </c>
      <c r="B368" s="12" t="s">
        <v>48</v>
      </c>
      <c r="C368" s="12" t="s">
        <v>75</v>
      </c>
      <c r="D368" s="12" t="s">
        <v>96</v>
      </c>
      <c r="E368" s="12">
        <v>14</v>
      </c>
      <c r="F368" s="12">
        <v>3</v>
      </c>
      <c r="G368" s="12">
        <v>2011</v>
      </c>
      <c r="H368" s="13">
        <v>40616</v>
      </c>
      <c r="I368" s="12">
        <f t="shared" si="5"/>
        <v>201103</v>
      </c>
      <c r="J368" s="12">
        <v>401</v>
      </c>
    </row>
    <row r="369" spans="1:10" x14ac:dyDescent="0.25">
      <c r="A369" s="12">
        <v>368</v>
      </c>
      <c r="B369" s="12" t="s">
        <v>25</v>
      </c>
      <c r="C369" s="12" t="s">
        <v>72</v>
      </c>
      <c r="D369" s="12" t="s">
        <v>100</v>
      </c>
      <c r="E369" s="12">
        <v>21</v>
      </c>
      <c r="F369" s="12">
        <v>6</v>
      </c>
      <c r="G369" s="12">
        <v>2011</v>
      </c>
      <c r="H369" s="13">
        <v>40715</v>
      </c>
      <c r="I369" s="12">
        <f t="shared" si="5"/>
        <v>201106</v>
      </c>
      <c r="J369" s="12">
        <v>476</v>
      </c>
    </row>
    <row r="370" spans="1:10" x14ac:dyDescent="0.25">
      <c r="A370" s="12">
        <v>369</v>
      </c>
      <c r="B370" s="12" t="s">
        <v>12</v>
      </c>
      <c r="C370" s="12" t="s">
        <v>74</v>
      </c>
      <c r="D370" s="12" t="s">
        <v>95</v>
      </c>
      <c r="E370" s="12">
        <v>11</v>
      </c>
      <c r="F370" s="12">
        <v>2</v>
      </c>
      <c r="G370" s="12">
        <v>2013</v>
      </c>
      <c r="H370" s="13">
        <v>41316</v>
      </c>
      <c r="I370" s="12">
        <f t="shared" si="5"/>
        <v>201302</v>
      </c>
      <c r="J370" s="12">
        <v>175</v>
      </c>
    </row>
    <row r="371" spans="1:10" x14ac:dyDescent="0.25">
      <c r="A371" s="12">
        <v>370</v>
      </c>
      <c r="B371" s="12" t="s">
        <v>31</v>
      </c>
      <c r="C371" s="12" t="s">
        <v>81</v>
      </c>
      <c r="D371" s="12" t="s">
        <v>101</v>
      </c>
      <c r="E371" s="12">
        <v>5</v>
      </c>
      <c r="F371" s="12">
        <v>12</v>
      </c>
      <c r="G371" s="12">
        <v>2013</v>
      </c>
      <c r="H371" s="13">
        <v>41613</v>
      </c>
      <c r="I371" s="12">
        <f t="shared" si="5"/>
        <v>201312</v>
      </c>
      <c r="J371" s="12">
        <v>378</v>
      </c>
    </row>
    <row r="372" spans="1:10" x14ac:dyDescent="0.25">
      <c r="A372" s="12">
        <v>371</v>
      </c>
      <c r="B372" s="12" t="s">
        <v>18</v>
      </c>
      <c r="C372" s="12" t="s">
        <v>67</v>
      </c>
      <c r="D372" s="12" t="s">
        <v>94</v>
      </c>
      <c r="E372" s="12">
        <v>13</v>
      </c>
      <c r="F372" s="12">
        <v>5</v>
      </c>
      <c r="G372" s="12">
        <v>2013</v>
      </c>
      <c r="H372" s="13">
        <v>41407</v>
      </c>
      <c r="I372" s="12">
        <f t="shared" si="5"/>
        <v>201305</v>
      </c>
      <c r="J372" s="12">
        <v>301</v>
      </c>
    </row>
    <row r="373" spans="1:10" x14ac:dyDescent="0.25">
      <c r="A373" s="12">
        <v>372</v>
      </c>
      <c r="B373" s="12" t="s">
        <v>38</v>
      </c>
      <c r="C373" s="12" t="s">
        <v>55</v>
      </c>
      <c r="D373" s="12" t="s">
        <v>101</v>
      </c>
      <c r="E373" s="12">
        <v>16</v>
      </c>
      <c r="F373" s="12">
        <v>2</v>
      </c>
      <c r="G373" s="12">
        <v>2010</v>
      </c>
      <c r="H373" s="13">
        <v>40225</v>
      </c>
      <c r="I373" s="12">
        <f t="shared" si="5"/>
        <v>201002</v>
      </c>
      <c r="J373" s="12">
        <v>379</v>
      </c>
    </row>
    <row r="374" spans="1:10" x14ac:dyDescent="0.25">
      <c r="A374" s="12">
        <v>373</v>
      </c>
      <c r="B374" s="12" t="s">
        <v>12</v>
      </c>
      <c r="C374" s="12" t="s">
        <v>74</v>
      </c>
      <c r="D374" s="12" t="s">
        <v>96</v>
      </c>
      <c r="E374" s="12">
        <v>15</v>
      </c>
      <c r="F374" s="12">
        <v>8</v>
      </c>
      <c r="G374" s="12">
        <v>2012</v>
      </c>
      <c r="H374" s="13">
        <v>41136</v>
      </c>
      <c r="I374" s="12">
        <f t="shared" si="5"/>
        <v>201208</v>
      </c>
      <c r="J374" s="12">
        <v>418</v>
      </c>
    </row>
    <row r="375" spans="1:10" x14ac:dyDescent="0.25">
      <c r="A375" s="12">
        <v>374</v>
      </c>
      <c r="B375" s="12" t="s">
        <v>40</v>
      </c>
      <c r="C375" s="12" t="s">
        <v>60</v>
      </c>
      <c r="D375" s="12" t="s">
        <v>95</v>
      </c>
      <c r="E375" s="12">
        <v>16</v>
      </c>
      <c r="F375" s="12">
        <v>11</v>
      </c>
      <c r="G375" s="12">
        <v>2011</v>
      </c>
      <c r="H375" s="13">
        <v>40863</v>
      </c>
      <c r="I375" s="12">
        <f t="shared" si="5"/>
        <v>201111</v>
      </c>
      <c r="J375" s="12">
        <v>478</v>
      </c>
    </row>
    <row r="376" spans="1:10" x14ac:dyDescent="0.25">
      <c r="A376" s="12">
        <v>375</v>
      </c>
      <c r="B376" s="12" t="s">
        <v>36</v>
      </c>
      <c r="C376" s="12" t="s">
        <v>65</v>
      </c>
      <c r="D376" s="12" t="s">
        <v>99</v>
      </c>
      <c r="E376" s="12">
        <v>7</v>
      </c>
      <c r="F376" s="12">
        <v>9</v>
      </c>
      <c r="G376" s="12">
        <v>2011</v>
      </c>
      <c r="H376" s="13">
        <v>40793</v>
      </c>
      <c r="I376" s="12">
        <f t="shared" si="5"/>
        <v>201109</v>
      </c>
      <c r="J376" s="12">
        <v>620</v>
      </c>
    </row>
    <row r="377" spans="1:10" x14ac:dyDescent="0.25">
      <c r="A377" s="12">
        <v>376</v>
      </c>
      <c r="B377" s="12" t="s">
        <v>37</v>
      </c>
      <c r="C377" s="12" t="s">
        <v>56</v>
      </c>
      <c r="D377" s="12" t="s">
        <v>101</v>
      </c>
      <c r="E377" s="12">
        <v>23</v>
      </c>
      <c r="F377" s="12">
        <v>8</v>
      </c>
      <c r="G377" s="12">
        <v>2013</v>
      </c>
      <c r="H377" s="13">
        <v>41509</v>
      </c>
      <c r="I377" s="12">
        <f t="shared" si="5"/>
        <v>201308</v>
      </c>
      <c r="J377" s="12">
        <v>215</v>
      </c>
    </row>
    <row r="378" spans="1:10" x14ac:dyDescent="0.25">
      <c r="A378" s="12">
        <v>377</v>
      </c>
      <c r="B378" s="12" t="s">
        <v>3</v>
      </c>
      <c r="C378" s="12" t="s">
        <v>72</v>
      </c>
      <c r="D378" s="12" t="s">
        <v>95</v>
      </c>
      <c r="E378" s="12">
        <v>10</v>
      </c>
      <c r="F378" s="12">
        <v>3</v>
      </c>
      <c r="G378" s="12">
        <v>2010</v>
      </c>
      <c r="H378" s="13">
        <v>40247</v>
      </c>
      <c r="I378" s="12">
        <f t="shared" si="5"/>
        <v>201003</v>
      </c>
      <c r="J378" s="12">
        <v>410</v>
      </c>
    </row>
    <row r="379" spans="1:10" x14ac:dyDescent="0.25">
      <c r="A379" s="12">
        <v>378</v>
      </c>
      <c r="B379" s="12" t="s">
        <v>19</v>
      </c>
      <c r="C379" s="12" t="s">
        <v>76</v>
      </c>
      <c r="D379" s="12" t="s">
        <v>93</v>
      </c>
      <c r="E379" s="12">
        <v>6</v>
      </c>
      <c r="F379" s="12">
        <v>4</v>
      </c>
      <c r="G379" s="12">
        <v>2010</v>
      </c>
      <c r="H379" s="13">
        <v>40274</v>
      </c>
      <c r="I379" s="12">
        <f t="shared" si="5"/>
        <v>201004</v>
      </c>
      <c r="J379" s="12">
        <v>306</v>
      </c>
    </row>
    <row r="380" spans="1:10" x14ac:dyDescent="0.25">
      <c r="A380" s="12">
        <v>379</v>
      </c>
      <c r="B380" s="12" t="s">
        <v>50</v>
      </c>
      <c r="C380" s="12" t="s">
        <v>71</v>
      </c>
      <c r="D380" s="12" t="s">
        <v>100</v>
      </c>
      <c r="E380" s="12">
        <v>1</v>
      </c>
      <c r="F380" s="12">
        <v>3</v>
      </c>
      <c r="G380" s="12">
        <v>2010</v>
      </c>
      <c r="H380" s="13">
        <v>40238</v>
      </c>
      <c r="I380" s="12">
        <f t="shared" si="5"/>
        <v>201003</v>
      </c>
      <c r="J380" s="12">
        <v>412</v>
      </c>
    </row>
    <row r="381" spans="1:10" x14ac:dyDescent="0.25">
      <c r="A381" s="12">
        <v>380</v>
      </c>
      <c r="B381" s="12" t="s">
        <v>34</v>
      </c>
      <c r="C381" s="12" t="s">
        <v>78</v>
      </c>
      <c r="D381" s="12" t="s">
        <v>95</v>
      </c>
      <c r="E381" s="12">
        <v>21</v>
      </c>
      <c r="F381" s="12">
        <v>5</v>
      </c>
      <c r="G381" s="12">
        <v>2011</v>
      </c>
      <c r="H381" s="13">
        <v>40684</v>
      </c>
      <c r="I381" s="12">
        <f t="shared" si="5"/>
        <v>201105</v>
      </c>
      <c r="J381" s="12">
        <v>142</v>
      </c>
    </row>
    <row r="382" spans="1:10" x14ac:dyDescent="0.25">
      <c r="A382" s="12">
        <v>381</v>
      </c>
      <c r="B382" s="12" t="s">
        <v>6</v>
      </c>
      <c r="C382" s="12" t="s">
        <v>73</v>
      </c>
      <c r="D382" s="12" t="s">
        <v>99</v>
      </c>
      <c r="E382" s="12">
        <v>17</v>
      </c>
      <c r="F382" s="12">
        <v>6</v>
      </c>
      <c r="G382" s="12">
        <v>2011</v>
      </c>
      <c r="H382" s="13">
        <v>40711</v>
      </c>
      <c r="I382" s="12">
        <f t="shared" si="5"/>
        <v>201106</v>
      </c>
      <c r="J382" s="12">
        <v>478</v>
      </c>
    </row>
    <row r="383" spans="1:10" x14ac:dyDescent="0.25">
      <c r="A383" s="12">
        <v>382</v>
      </c>
      <c r="B383" s="12" t="s">
        <v>14</v>
      </c>
      <c r="C383" s="12" t="s">
        <v>78</v>
      </c>
      <c r="D383" s="12" t="s">
        <v>96</v>
      </c>
      <c r="E383" s="12">
        <v>6</v>
      </c>
      <c r="F383" s="12">
        <v>3</v>
      </c>
      <c r="G383" s="12">
        <v>2010</v>
      </c>
      <c r="H383" s="13">
        <v>40243</v>
      </c>
      <c r="I383" s="12">
        <f t="shared" si="5"/>
        <v>201003</v>
      </c>
      <c r="J383" s="12">
        <v>714</v>
      </c>
    </row>
    <row r="384" spans="1:10" x14ac:dyDescent="0.25">
      <c r="A384" s="12">
        <v>383</v>
      </c>
      <c r="B384" s="12" t="s">
        <v>15</v>
      </c>
      <c r="C384" s="12" t="s">
        <v>74</v>
      </c>
      <c r="D384" s="12" t="s">
        <v>98</v>
      </c>
      <c r="E384" s="12">
        <v>22</v>
      </c>
      <c r="F384" s="12">
        <v>3</v>
      </c>
      <c r="G384" s="12">
        <v>2012</v>
      </c>
      <c r="H384" s="13">
        <v>40990</v>
      </c>
      <c r="I384" s="12">
        <f t="shared" si="5"/>
        <v>201203</v>
      </c>
      <c r="J384" s="12">
        <v>456</v>
      </c>
    </row>
    <row r="385" spans="1:10" x14ac:dyDescent="0.25">
      <c r="A385" s="12">
        <v>384</v>
      </c>
      <c r="B385" s="12" t="s">
        <v>39</v>
      </c>
      <c r="C385" s="12" t="s">
        <v>58</v>
      </c>
      <c r="D385" s="12" t="s">
        <v>92</v>
      </c>
      <c r="E385" s="12">
        <v>1</v>
      </c>
      <c r="F385" s="12">
        <v>7</v>
      </c>
      <c r="G385" s="12">
        <v>2013</v>
      </c>
      <c r="H385" s="13">
        <v>41456</v>
      </c>
      <c r="I385" s="12">
        <f t="shared" si="5"/>
        <v>201307</v>
      </c>
      <c r="J385" s="12">
        <v>675</v>
      </c>
    </row>
    <row r="386" spans="1:10" x14ac:dyDescent="0.25">
      <c r="A386" s="12">
        <v>385</v>
      </c>
      <c r="B386" s="12" t="s">
        <v>46</v>
      </c>
      <c r="C386" s="12" t="s">
        <v>58</v>
      </c>
      <c r="D386" s="12" t="s">
        <v>97</v>
      </c>
      <c r="E386" s="12">
        <v>27</v>
      </c>
      <c r="F386" s="12">
        <v>10</v>
      </c>
      <c r="G386" s="12">
        <v>2010</v>
      </c>
      <c r="H386" s="13">
        <v>40478</v>
      </c>
      <c r="I386" s="12">
        <f t="shared" si="5"/>
        <v>201010</v>
      </c>
      <c r="J386" s="12">
        <v>866</v>
      </c>
    </row>
    <row r="387" spans="1:10" x14ac:dyDescent="0.25">
      <c r="A387" s="12">
        <v>386</v>
      </c>
      <c r="B387" s="12" t="s">
        <v>42</v>
      </c>
      <c r="C387" s="12" t="s">
        <v>70</v>
      </c>
      <c r="D387" s="12" t="s">
        <v>99</v>
      </c>
      <c r="E387" s="12">
        <v>11</v>
      </c>
      <c r="F387" s="12">
        <v>11</v>
      </c>
      <c r="G387" s="12">
        <v>2012</v>
      </c>
      <c r="H387" s="13">
        <v>41224</v>
      </c>
      <c r="I387" s="12">
        <f t="shared" ref="I387:I450" si="6">G387*100+F387</f>
        <v>201211</v>
      </c>
      <c r="J387" s="12">
        <v>107</v>
      </c>
    </row>
    <row r="388" spans="1:10" x14ac:dyDescent="0.25">
      <c r="A388" s="12">
        <v>387</v>
      </c>
      <c r="B388" s="12" t="s">
        <v>19</v>
      </c>
      <c r="C388" s="12" t="s">
        <v>55</v>
      </c>
      <c r="D388" s="12" t="s">
        <v>93</v>
      </c>
      <c r="E388" s="12">
        <v>27</v>
      </c>
      <c r="F388" s="12">
        <v>6</v>
      </c>
      <c r="G388" s="12">
        <v>2010</v>
      </c>
      <c r="H388" s="13">
        <v>40356</v>
      </c>
      <c r="I388" s="12">
        <f t="shared" si="6"/>
        <v>201006</v>
      </c>
      <c r="J388" s="12">
        <v>228</v>
      </c>
    </row>
    <row r="389" spans="1:10" x14ac:dyDescent="0.25">
      <c r="A389" s="12">
        <v>388</v>
      </c>
      <c r="B389" s="12" t="s">
        <v>39</v>
      </c>
      <c r="C389" s="12" t="s">
        <v>61</v>
      </c>
      <c r="D389" s="12" t="s">
        <v>97</v>
      </c>
      <c r="E389" s="12">
        <v>22</v>
      </c>
      <c r="F389" s="12">
        <v>10</v>
      </c>
      <c r="G389" s="12">
        <v>2012</v>
      </c>
      <c r="H389" s="13">
        <v>41204</v>
      </c>
      <c r="I389" s="12">
        <f t="shared" si="6"/>
        <v>201210</v>
      </c>
      <c r="J389" s="12">
        <v>110</v>
      </c>
    </row>
    <row r="390" spans="1:10" x14ac:dyDescent="0.25">
      <c r="A390" s="12">
        <v>389</v>
      </c>
      <c r="B390" s="12" t="s">
        <v>20</v>
      </c>
      <c r="C390" s="12" t="s">
        <v>81</v>
      </c>
      <c r="D390" s="12" t="s">
        <v>101</v>
      </c>
      <c r="E390" s="12">
        <v>21</v>
      </c>
      <c r="F390" s="12">
        <v>3</v>
      </c>
      <c r="G390" s="12">
        <v>2012</v>
      </c>
      <c r="H390" s="13">
        <v>40989</v>
      </c>
      <c r="I390" s="12">
        <f t="shared" si="6"/>
        <v>201203</v>
      </c>
      <c r="J390" s="12">
        <v>432</v>
      </c>
    </row>
    <row r="391" spans="1:10" x14ac:dyDescent="0.25">
      <c r="A391" s="12">
        <v>390</v>
      </c>
      <c r="B391" s="12" t="s">
        <v>33</v>
      </c>
      <c r="C391" s="12" t="s">
        <v>62</v>
      </c>
      <c r="D391" s="12" t="s">
        <v>96</v>
      </c>
      <c r="E391" s="12">
        <v>13</v>
      </c>
      <c r="F391" s="12">
        <v>7</v>
      </c>
      <c r="G391" s="12">
        <v>2011</v>
      </c>
      <c r="H391" s="13">
        <v>40737</v>
      </c>
      <c r="I391" s="12">
        <f t="shared" si="6"/>
        <v>201107</v>
      </c>
      <c r="J391" s="12">
        <v>667</v>
      </c>
    </row>
    <row r="392" spans="1:10" x14ac:dyDescent="0.25">
      <c r="A392" s="12">
        <v>391</v>
      </c>
      <c r="B392" s="12" t="s">
        <v>32</v>
      </c>
      <c r="C392" s="12" t="s">
        <v>73</v>
      </c>
      <c r="D392" s="12" t="s">
        <v>95</v>
      </c>
      <c r="E392" s="12">
        <v>7</v>
      </c>
      <c r="F392" s="12">
        <v>1</v>
      </c>
      <c r="G392" s="12">
        <v>2011</v>
      </c>
      <c r="H392" s="13">
        <v>40550</v>
      </c>
      <c r="I392" s="12">
        <f t="shared" si="6"/>
        <v>201101</v>
      </c>
      <c r="J392" s="12">
        <v>283</v>
      </c>
    </row>
    <row r="393" spans="1:10" x14ac:dyDescent="0.25">
      <c r="A393" s="12">
        <v>392</v>
      </c>
      <c r="B393" s="12" t="s">
        <v>33</v>
      </c>
      <c r="C393" s="12" t="s">
        <v>72</v>
      </c>
      <c r="D393" s="12" t="s">
        <v>93</v>
      </c>
      <c r="E393" s="12">
        <v>7</v>
      </c>
      <c r="F393" s="12">
        <v>9</v>
      </c>
      <c r="G393" s="12">
        <v>2010</v>
      </c>
      <c r="H393" s="13">
        <v>40428</v>
      </c>
      <c r="I393" s="12">
        <f t="shared" si="6"/>
        <v>201009</v>
      </c>
      <c r="J393" s="12">
        <v>380</v>
      </c>
    </row>
    <row r="394" spans="1:10" x14ac:dyDescent="0.25">
      <c r="A394" s="12">
        <v>393</v>
      </c>
      <c r="B394" s="12" t="s">
        <v>17</v>
      </c>
      <c r="C394" s="12" t="s">
        <v>72</v>
      </c>
      <c r="D394" s="12" t="s">
        <v>94</v>
      </c>
      <c r="E394" s="12">
        <v>7</v>
      </c>
      <c r="F394" s="12">
        <v>7</v>
      </c>
      <c r="G394" s="12">
        <v>2012</v>
      </c>
      <c r="H394" s="13">
        <v>41097</v>
      </c>
      <c r="I394" s="12">
        <f t="shared" si="6"/>
        <v>201207</v>
      </c>
      <c r="J394" s="12">
        <v>884</v>
      </c>
    </row>
    <row r="395" spans="1:10" x14ac:dyDescent="0.25">
      <c r="A395" s="12">
        <v>394</v>
      </c>
      <c r="B395" s="12" t="s">
        <v>19</v>
      </c>
      <c r="C395" s="12" t="s">
        <v>62</v>
      </c>
      <c r="D395" s="12" t="s">
        <v>98</v>
      </c>
      <c r="E395" s="12">
        <v>25</v>
      </c>
      <c r="F395" s="12">
        <v>5</v>
      </c>
      <c r="G395" s="12">
        <v>2011</v>
      </c>
      <c r="H395" s="13">
        <v>40688</v>
      </c>
      <c r="I395" s="12">
        <f t="shared" si="6"/>
        <v>201105</v>
      </c>
      <c r="J395" s="12">
        <v>221</v>
      </c>
    </row>
    <row r="396" spans="1:10" x14ac:dyDescent="0.25">
      <c r="A396" s="12">
        <v>395</v>
      </c>
      <c r="B396" s="12" t="s">
        <v>10</v>
      </c>
      <c r="C396" s="12" t="s">
        <v>71</v>
      </c>
      <c r="D396" s="12" t="s">
        <v>96</v>
      </c>
      <c r="E396" s="12">
        <v>21</v>
      </c>
      <c r="F396" s="12">
        <v>6</v>
      </c>
      <c r="G396" s="12">
        <v>2010</v>
      </c>
      <c r="H396" s="13">
        <v>40350</v>
      </c>
      <c r="I396" s="12">
        <f t="shared" si="6"/>
        <v>201006</v>
      </c>
      <c r="J396" s="12">
        <v>602</v>
      </c>
    </row>
    <row r="397" spans="1:10" x14ac:dyDescent="0.25">
      <c r="A397" s="12">
        <v>396</v>
      </c>
      <c r="B397" s="12" t="s">
        <v>38</v>
      </c>
      <c r="C397" s="12" t="s">
        <v>76</v>
      </c>
      <c r="D397" s="12" t="s">
        <v>97</v>
      </c>
      <c r="E397" s="12">
        <v>26</v>
      </c>
      <c r="F397" s="12">
        <v>10</v>
      </c>
      <c r="G397" s="12">
        <v>2012</v>
      </c>
      <c r="H397" s="13">
        <v>41208</v>
      </c>
      <c r="I397" s="12">
        <f t="shared" si="6"/>
        <v>201210</v>
      </c>
      <c r="J397" s="12">
        <v>266</v>
      </c>
    </row>
    <row r="398" spans="1:10" x14ac:dyDescent="0.25">
      <c r="A398" s="12">
        <v>397</v>
      </c>
      <c r="B398" s="12" t="s">
        <v>20</v>
      </c>
      <c r="C398" s="12" t="s">
        <v>54</v>
      </c>
      <c r="D398" s="12" t="s">
        <v>93</v>
      </c>
      <c r="E398" s="12">
        <v>15</v>
      </c>
      <c r="F398" s="12">
        <v>12</v>
      </c>
      <c r="G398" s="12">
        <v>2010</v>
      </c>
      <c r="H398" s="13">
        <v>40527</v>
      </c>
      <c r="I398" s="12">
        <f t="shared" si="6"/>
        <v>201012</v>
      </c>
      <c r="J398" s="12">
        <v>644</v>
      </c>
    </row>
    <row r="399" spans="1:10" x14ac:dyDescent="0.25">
      <c r="A399" s="12">
        <v>398</v>
      </c>
      <c r="B399" s="12" t="s">
        <v>32</v>
      </c>
      <c r="C399" s="12" t="s">
        <v>66</v>
      </c>
      <c r="D399" s="12" t="s">
        <v>96</v>
      </c>
      <c r="E399" s="12">
        <v>22</v>
      </c>
      <c r="F399" s="12">
        <v>8</v>
      </c>
      <c r="G399" s="12">
        <v>2010</v>
      </c>
      <c r="H399" s="13">
        <v>40412</v>
      </c>
      <c r="I399" s="12">
        <f t="shared" si="6"/>
        <v>201008</v>
      </c>
      <c r="J399" s="12">
        <v>665</v>
      </c>
    </row>
    <row r="400" spans="1:10" x14ac:dyDescent="0.25">
      <c r="A400" s="12">
        <v>399</v>
      </c>
      <c r="B400" s="12" t="s">
        <v>2</v>
      </c>
      <c r="C400" s="12" t="s">
        <v>60</v>
      </c>
      <c r="D400" s="12" t="s">
        <v>93</v>
      </c>
      <c r="E400" s="12">
        <v>11</v>
      </c>
      <c r="F400" s="12">
        <v>7</v>
      </c>
      <c r="G400" s="12">
        <v>2011</v>
      </c>
      <c r="H400" s="13">
        <v>40735</v>
      </c>
      <c r="I400" s="12">
        <f t="shared" si="6"/>
        <v>201107</v>
      </c>
      <c r="J400" s="12">
        <v>898</v>
      </c>
    </row>
    <row r="401" spans="1:10" x14ac:dyDescent="0.25">
      <c r="A401" s="12">
        <v>400</v>
      </c>
      <c r="B401" s="12" t="s">
        <v>40</v>
      </c>
      <c r="C401" s="12" t="s">
        <v>53</v>
      </c>
      <c r="D401" s="12" t="s">
        <v>96</v>
      </c>
      <c r="E401" s="12">
        <v>15</v>
      </c>
      <c r="F401" s="12">
        <v>10</v>
      </c>
      <c r="G401" s="12">
        <v>2011</v>
      </c>
      <c r="H401" s="13">
        <v>40831</v>
      </c>
      <c r="I401" s="12">
        <f t="shared" si="6"/>
        <v>201110</v>
      </c>
      <c r="J401" s="12">
        <v>403</v>
      </c>
    </row>
    <row r="402" spans="1:10" x14ac:dyDescent="0.25">
      <c r="A402" s="12">
        <v>401</v>
      </c>
      <c r="B402" s="12" t="s">
        <v>33</v>
      </c>
      <c r="C402" s="12" t="s">
        <v>60</v>
      </c>
      <c r="D402" s="12" t="s">
        <v>92</v>
      </c>
      <c r="E402" s="12">
        <v>8</v>
      </c>
      <c r="F402" s="12">
        <v>1</v>
      </c>
      <c r="G402" s="12">
        <v>2013</v>
      </c>
      <c r="H402" s="13">
        <v>41282</v>
      </c>
      <c r="I402" s="12">
        <f t="shared" si="6"/>
        <v>201301</v>
      </c>
      <c r="J402" s="12">
        <v>749</v>
      </c>
    </row>
    <row r="403" spans="1:10" x14ac:dyDescent="0.25">
      <c r="A403" s="12">
        <v>402</v>
      </c>
      <c r="B403" s="12" t="s">
        <v>3</v>
      </c>
      <c r="C403" s="12" t="s">
        <v>58</v>
      </c>
      <c r="D403" s="12" t="s">
        <v>95</v>
      </c>
      <c r="E403" s="12">
        <v>24</v>
      </c>
      <c r="F403" s="12">
        <v>9</v>
      </c>
      <c r="G403" s="12">
        <v>2010</v>
      </c>
      <c r="H403" s="13">
        <v>40445</v>
      </c>
      <c r="I403" s="12">
        <f t="shared" si="6"/>
        <v>201009</v>
      </c>
      <c r="J403" s="12">
        <v>217</v>
      </c>
    </row>
    <row r="404" spans="1:10" x14ac:dyDescent="0.25">
      <c r="A404" s="12">
        <v>403</v>
      </c>
      <c r="B404" s="12" t="s">
        <v>8</v>
      </c>
      <c r="C404" s="12" t="s">
        <v>62</v>
      </c>
      <c r="D404" s="12" t="s">
        <v>90</v>
      </c>
      <c r="E404" s="12">
        <v>22</v>
      </c>
      <c r="F404" s="12">
        <v>9</v>
      </c>
      <c r="G404" s="12">
        <v>2012</v>
      </c>
      <c r="H404" s="13">
        <v>41174</v>
      </c>
      <c r="I404" s="12">
        <f t="shared" si="6"/>
        <v>201209</v>
      </c>
      <c r="J404" s="12">
        <v>753</v>
      </c>
    </row>
    <row r="405" spans="1:10" x14ac:dyDescent="0.25">
      <c r="A405" s="12">
        <v>404</v>
      </c>
      <c r="B405" s="12" t="s">
        <v>35</v>
      </c>
      <c r="C405" s="12" t="s">
        <v>66</v>
      </c>
      <c r="D405" s="12" t="s">
        <v>98</v>
      </c>
      <c r="E405" s="12">
        <v>19</v>
      </c>
      <c r="F405" s="12">
        <v>6</v>
      </c>
      <c r="G405" s="12">
        <v>2012</v>
      </c>
      <c r="H405" s="13">
        <v>41079</v>
      </c>
      <c r="I405" s="12">
        <f t="shared" si="6"/>
        <v>201206</v>
      </c>
      <c r="J405" s="12">
        <v>493</v>
      </c>
    </row>
    <row r="406" spans="1:10" x14ac:dyDescent="0.25">
      <c r="A406" s="12">
        <v>405</v>
      </c>
      <c r="B406" s="12" t="s">
        <v>14</v>
      </c>
      <c r="C406" s="12" t="s">
        <v>54</v>
      </c>
      <c r="D406" s="12" t="s">
        <v>95</v>
      </c>
      <c r="E406" s="12">
        <v>11</v>
      </c>
      <c r="F406" s="12">
        <v>3</v>
      </c>
      <c r="G406" s="12">
        <v>2010</v>
      </c>
      <c r="H406" s="13">
        <v>40248</v>
      </c>
      <c r="I406" s="12">
        <f t="shared" si="6"/>
        <v>201003</v>
      </c>
      <c r="J406" s="12">
        <v>205</v>
      </c>
    </row>
    <row r="407" spans="1:10" x14ac:dyDescent="0.25">
      <c r="A407" s="12">
        <v>406</v>
      </c>
      <c r="B407" s="12" t="s">
        <v>50</v>
      </c>
      <c r="C407" s="12" t="s">
        <v>74</v>
      </c>
      <c r="D407" s="12" t="s">
        <v>95</v>
      </c>
      <c r="E407" s="12">
        <v>12</v>
      </c>
      <c r="F407" s="12">
        <v>5</v>
      </c>
      <c r="G407" s="12">
        <v>2011</v>
      </c>
      <c r="H407" s="13">
        <v>40675</v>
      </c>
      <c r="I407" s="12">
        <f t="shared" si="6"/>
        <v>201105</v>
      </c>
      <c r="J407" s="12">
        <v>830</v>
      </c>
    </row>
    <row r="408" spans="1:10" x14ac:dyDescent="0.25">
      <c r="A408" s="12">
        <v>407</v>
      </c>
      <c r="B408" s="12" t="s">
        <v>14</v>
      </c>
      <c r="C408" s="12" t="s">
        <v>56</v>
      </c>
      <c r="D408" s="12" t="s">
        <v>101</v>
      </c>
      <c r="E408" s="12">
        <v>8</v>
      </c>
      <c r="F408" s="12">
        <v>8</v>
      </c>
      <c r="G408" s="12">
        <v>2010</v>
      </c>
      <c r="H408" s="13">
        <v>40398</v>
      </c>
      <c r="I408" s="12">
        <f t="shared" si="6"/>
        <v>201008</v>
      </c>
      <c r="J408" s="12">
        <v>836</v>
      </c>
    </row>
    <row r="409" spans="1:10" x14ac:dyDescent="0.25">
      <c r="A409" s="12">
        <v>408</v>
      </c>
      <c r="B409" s="12" t="s">
        <v>49</v>
      </c>
      <c r="C409" s="12" t="s">
        <v>63</v>
      </c>
      <c r="D409" s="12" t="s">
        <v>93</v>
      </c>
      <c r="E409" s="12">
        <v>18</v>
      </c>
      <c r="F409" s="12">
        <v>11</v>
      </c>
      <c r="G409" s="12">
        <v>2011</v>
      </c>
      <c r="H409" s="13">
        <v>40865</v>
      </c>
      <c r="I409" s="12">
        <f t="shared" si="6"/>
        <v>201111</v>
      </c>
      <c r="J409" s="12">
        <v>792</v>
      </c>
    </row>
    <row r="410" spans="1:10" x14ac:dyDescent="0.25">
      <c r="A410" s="12">
        <v>409</v>
      </c>
      <c r="B410" s="12" t="s">
        <v>22</v>
      </c>
      <c r="C410" s="12" t="s">
        <v>75</v>
      </c>
      <c r="D410" s="12" t="s">
        <v>91</v>
      </c>
      <c r="E410" s="12">
        <v>6</v>
      </c>
      <c r="F410" s="12">
        <v>12</v>
      </c>
      <c r="G410" s="12">
        <v>2010</v>
      </c>
      <c r="H410" s="13">
        <v>40518</v>
      </c>
      <c r="I410" s="12">
        <f t="shared" si="6"/>
        <v>201012</v>
      </c>
      <c r="J410" s="12">
        <v>828</v>
      </c>
    </row>
    <row r="411" spans="1:10" x14ac:dyDescent="0.25">
      <c r="A411" s="12">
        <v>410</v>
      </c>
      <c r="B411" s="12" t="s">
        <v>38</v>
      </c>
      <c r="C411" s="12" t="s">
        <v>59</v>
      </c>
      <c r="D411" s="12" t="s">
        <v>91</v>
      </c>
      <c r="E411" s="12">
        <v>18</v>
      </c>
      <c r="F411" s="12">
        <v>8</v>
      </c>
      <c r="G411" s="12">
        <v>2010</v>
      </c>
      <c r="H411" s="13">
        <v>40408</v>
      </c>
      <c r="I411" s="12">
        <f t="shared" si="6"/>
        <v>201008</v>
      </c>
      <c r="J411" s="12">
        <v>714</v>
      </c>
    </row>
    <row r="412" spans="1:10" x14ac:dyDescent="0.25">
      <c r="A412" s="12">
        <v>411</v>
      </c>
      <c r="B412" s="12" t="s">
        <v>49</v>
      </c>
      <c r="C412" s="12" t="s">
        <v>71</v>
      </c>
      <c r="D412" s="12" t="s">
        <v>101</v>
      </c>
      <c r="E412" s="12">
        <v>4</v>
      </c>
      <c r="F412" s="12">
        <v>3</v>
      </c>
      <c r="G412" s="12">
        <v>2012</v>
      </c>
      <c r="H412" s="13">
        <v>40972</v>
      </c>
      <c r="I412" s="12">
        <f t="shared" si="6"/>
        <v>201203</v>
      </c>
      <c r="J412" s="12">
        <v>611</v>
      </c>
    </row>
    <row r="413" spans="1:10" x14ac:dyDescent="0.25">
      <c r="A413" s="12">
        <v>412</v>
      </c>
      <c r="B413" s="12" t="s">
        <v>44</v>
      </c>
      <c r="C413" s="12" t="s">
        <v>63</v>
      </c>
      <c r="D413" s="12" t="s">
        <v>91</v>
      </c>
      <c r="E413" s="12">
        <v>14</v>
      </c>
      <c r="F413" s="12">
        <v>11</v>
      </c>
      <c r="G413" s="12">
        <v>2011</v>
      </c>
      <c r="H413" s="13">
        <v>40861</v>
      </c>
      <c r="I413" s="12">
        <f t="shared" si="6"/>
        <v>201111</v>
      </c>
      <c r="J413" s="12">
        <v>600</v>
      </c>
    </row>
    <row r="414" spans="1:10" x14ac:dyDescent="0.25">
      <c r="A414" s="12">
        <v>413</v>
      </c>
      <c r="B414" s="12" t="s">
        <v>30</v>
      </c>
      <c r="C414" s="12" t="s">
        <v>73</v>
      </c>
      <c r="D414" s="12" t="s">
        <v>91</v>
      </c>
      <c r="E414" s="12">
        <v>5</v>
      </c>
      <c r="F414" s="12">
        <v>3</v>
      </c>
      <c r="G414" s="12">
        <v>2012</v>
      </c>
      <c r="H414" s="13">
        <v>40973</v>
      </c>
      <c r="I414" s="12">
        <f t="shared" si="6"/>
        <v>201203</v>
      </c>
      <c r="J414" s="12">
        <v>812</v>
      </c>
    </row>
    <row r="415" spans="1:10" x14ac:dyDescent="0.25">
      <c r="A415" s="12">
        <v>414</v>
      </c>
      <c r="B415" s="12" t="s">
        <v>29</v>
      </c>
      <c r="C415" s="12" t="s">
        <v>57</v>
      </c>
      <c r="D415" s="12" t="s">
        <v>99</v>
      </c>
      <c r="E415" s="12">
        <v>11</v>
      </c>
      <c r="F415" s="12">
        <v>2</v>
      </c>
      <c r="G415" s="12">
        <v>2010</v>
      </c>
      <c r="H415" s="13">
        <v>40220</v>
      </c>
      <c r="I415" s="12">
        <f t="shared" si="6"/>
        <v>201002</v>
      </c>
      <c r="J415" s="12">
        <v>435</v>
      </c>
    </row>
    <row r="416" spans="1:10" x14ac:dyDescent="0.25">
      <c r="A416" s="12">
        <v>415</v>
      </c>
      <c r="B416" s="12" t="s">
        <v>36</v>
      </c>
      <c r="C416" s="12" t="s">
        <v>79</v>
      </c>
      <c r="D416" s="12" t="s">
        <v>95</v>
      </c>
      <c r="E416" s="12">
        <v>8</v>
      </c>
      <c r="F416" s="12">
        <v>2</v>
      </c>
      <c r="G416" s="12">
        <v>2012</v>
      </c>
      <c r="H416" s="13">
        <v>40947</v>
      </c>
      <c r="I416" s="12">
        <f t="shared" si="6"/>
        <v>201202</v>
      </c>
      <c r="J416" s="12">
        <v>113</v>
      </c>
    </row>
    <row r="417" spans="1:10" x14ac:dyDescent="0.25">
      <c r="A417" s="12">
        <v>416</v>
      </c>
      <c r="B417" s="12" t="s">
        <v>44</v>
      </c>
      <c r="C417" s="12" t="s">
        <v>66</v>
      </c>
      <c r="D417" s="12" t="s">
        <v>99</v>
      </c>
      <c r="E417" s="12">
        <v>2</v>
      </c>
      <c r="F417" s="12">
        <v>1</v>
      </c>
      <c r="G417" s="12">
        <v>2013</v>
      </c>
      <c r="H417" s="13">
        <v>41276</v>
      </c>
      <c r="I417" s="12">
        <f t="shared" si="6"/>
        <v>201301</v>
      </c>
      <c r="J417" s="12">
        <v>493</v>
      </c>
    </row>
    <row r="418" spans="1:10" x14ac:dyDescent="0.25">
      <c r="A418" s="12">
        <v>417</v>
      </c>
      <c r="B418" s="12" t="s">
        <v>31</v>
      </c>
      <c r="C418" s="12" t="s">
        <v>81</v>
      </c>
      <c r="D418" s="12" t="s">
        <v>99</v>
      </c>
      <c r="E418" s="12">
        <v>16</v>
      </c>
      <c r="F418" s="12">
        <v>10</v>
      </c>
      <c r="G418" s="12">
        <v>2011</v>
      </c>
      <c r="H418" s="13">
        <v>40832</v>
      </c>
      <c r="I418" s="12">
        <f t="shared" si="6"/>
        <v>201110</v>
      </c>
      <c r="J418" s="12">
        <v>211</v>
      </c>
    </row>
    <row r="419" spans="1:10" x14ac:dyDescent="0.25">
      <c r="A419" s="12">
        <v>418</v>
      </c>
      <c r="B419" s="12" t="s">
        <v>42</v>
      </c>
      <c r="C419" s="12" t="s">
        <v>56</v>
      </c>
      <c r="D419" s="12" t="s">
        <v>96</v>
      </c>
      <c r="E419" s="12">
        <v>3</v>
      </c>
      <c r="F419" s="12">
        <v>1</v>
      </c>
      <c r="G419" s="12">
        <v>2013</v>
      </c>
      <c r="H419" s="13">
        <v>41277</v>
      </c>
      <c r="I419" s="12">
        <f t="shared" si="6"/>
        <v>201301</v>
      </c>
      <c r="J419" s="12">
        <v>717</v>
      </c>
    </row>
    <row r="420" spans="1:10" x14ac:dyDescent="0.25">
      <c r="A420" s="12">
        <v>419</v>
      </c>
      <c r="B420" s="12" t="s">
        <v>44</v>
      </c>
      <c r="C420" s="12" t="s">
        <v>54</v>
      </c>
      <c r="D420" s="12" t="s">
        <v>91</v>
      </c>
      <c r="E420" s="12">
        <v>5</v>
      </c>
      <c r="F420" s="12">
        <v>2</v>
      </c>
      <c r="G420" s="12">
        <v>2010</v>
      </c>
      <c r="H420" s="13">
        <v>40214</v>
      </c>
      <c r="I420" s="12">
        <f t="shared" si="6"/>
        <v>201002</v>
      </c>
      <c r="J420" s="12">
        <v>383</v>
      </c>
    </row>
    <row r="421" spans="1:10" x14ac:dyDescent="0.25">
      <c r="A421" s="12">
        <v>420</v>
      </c>
      <c r="B421" s="12" t="s">
        <v>12</v>
      </c>
      <c r="C421" s="12" t="s">
        <v>69</v>
      </c>
      <c r="D421" s="12" t="s">
        <v>101</v>
      </c>
      <c r="E421" s="12">
        <v>24</v>
      </c>
      <c r="F421" s="12">
        <v>9</v>
      </c>
      <c r="G421" s="12">
        <v>2011</v>
      </c>
      <c r="H421" s="13">
        <v>40810</v>
      </c>
      <c r="I421" s="12">
        <f t="shared" si="6"/>
        <v>201109</v>
      </c>
      <c r="J421" s="12">
        <v>781</v>
      </c>
    </row>
    <row r="422" spans="1:10" x14ac:dyDescent="0.25">
      <c r="A422" s="12">
        <v>421</v>
      </c>
      <c r="B422" s="12" t="s">
        <v>8</v>
      </c>
      <c r="C422" s="12" t="s">
        <v>71</v>
      </c>
      <c r="D422" s="12" t="s">
        <v>100</v>
      </c>
      <c r="E422" s="12">
        <v>9</v>
      </c>
      <c r="F422" s="12">
        <v>9</v>
      </c>
      <c r="G422" s="12">
        <v>2011</v>
      </c>
      <c r="H422" s="13">
        <v>40795</v>
      </c>
      <c r="I422" s="12">
        <f t="shared" si="6"/>
        <v>201109</v>
      </c>
      <c r="J422" s="12">
        <v>677</v>
      </c>
    </row>
    <row r="423" spans="1:10" x14ac:dyDescent="0.25">
      <c r="A423" s="12">
        <v>422</v>
      </c>
      <c r="B423" s="12" t="s">
        <v>50</v>
      </c>
      <c r="C423" s="12" t="s">
        <v>79</v>
      </c>
      <c r="D423" s="12" t="s">
        <v>90</v>
      </c>
      <c r="E423" s="12">
        <v>11</v>
      </c>
      <c r="F423" s="12">
        <v>4</v>
      </c>
      <c r="G423" s="12">
        <v>2013</v>
      </c>
      <c r="H423" s="13">
        <v>41375</v>
      </c>
      <c r="I423" s="12">
        <f t="shared" si="6"/>
        <v>201304</v>
      </c>
      <c r="J423" s="12">
        <v>373</v>
      </c>
    </row>
    <row r="424" spans="1:10" x14ac:dyDescent="0.25">
      <c r="A424" s="12">
        <v>423</v>
      </c>
      <c r="B424" s="12" t="s">
        <v>5</v>
      </c>
      <c r="C424" s="12" t="s">
        <v>55</v>
      </c>
      <c r="D424" s="12" t="s">
        <v>91</v>
      </c>
      <c r="E424" s="12">
        <v>12</v>
      </c>
      <c r="F424" s="12">
        <v>6</v>
      </c>
      <c r="G424" s="12">
        <v>2010</v>
      </c>
      <c r="H424" s="13">
        <v>40341</v>
      </c>
      <c r="I424" s="12">
        <f t="shared" si="6"/>
        <v>201006</v>
      </c>
      <c r="J424" s="12">
        <v>894</v>
      </c>
    </row>
    <row r="425" spans="1:10" x14ac:dyDescent="0.25">
      <c r="A425" s="12">
        <v>424</v>
      </c>
      <c r="B425" s="12" t="s">
        <v>45</v>
      </c>
      <c r="C425" s="12" t="s">
        <v>66</v>
      </c>
      <c r="D425" s="12" t="s">
        <v>97</v>
      </c>
      <c r="E425" s="12">
        <v>24</v>
      </c>
      <c r="F425" s="12">
        <v>12</v>
      </c>
      <c r="G425" s="12">
        <v>2010</v>
      </c>
      <c r="H425" s="13">
        <v>40536</v>
      </c>
      <c r="I425" s="12">
        <f t="shared" si="6"/>
        <v>201012</v>
      </c>
      <c r="J425" s="12">
        <v>161</v>
      </c>
    </row>
    <row r="426" spans="1:10" x14ac:dyDescent="0.25">
      <c r="A426" s="12">
        <v>425</v>
      </c>
      <c r="B426" s="12" t="s">
        <v>45</v>
      </c>
      <c r="C426" s="12" t="s">
        <v>70</v>
      </c>
      <c r="D426" s="12" t="s">
        <v>96</v>
      </c>
      <c r="E426" s="12">
        <v>2</v>
      </c>
      <c r="F426" s="12">
        <v>6</v>
      </c>
      <c r="G426" s="12">
        <v>2011</v>
      </c>
      <c r="H426" s="13">
        <v>40696</v>
      </c>
      <c r="I426" s="12">
        <f t="shared" si="6"/>
        <v>201106</v>
      </c>
      <c r="J426" s="12">
        <v>678</v>
      </c>
    </row>
    <row r="427" spans="1:10" x14ac:dyDescent="0.25">
      <c r="A427" s="12">
        <v>426</v>
      </c>
      <c r="B427" s="12" t="s">
        <v>34</v>
      </c>
      <c r="C427" s="12" t="s">
        <v>73</v>
      </c>
      <c r="D427" s="12" t="s">
        <v>92</v>
      </c>
      <c r="E427" s="12">
        <v>6</v>
      </c>
      <c r="F427" s="12">
        <v>10</v>
      </c>
      <c r="G427" s="12">
        <v>2011</v>
      </c>
      <c r="H427" s="13">
        <v>40822</v>
      </c>
      <c r="I427" s="12">
        <f t="shared" si="6"/>
        <v>201110</v>
      </c>
      <c r="J427" s="12">
        <v>438</v>
      </c>
    </row>
    <row r="428" spans="1:10" x14ac:dyDescent="0.25">
      <c r="A428" s="12">
        <v>427</v>
      </c>
      <c r="B428" s="12" t="s">
        <v>10</v>
      </c>
      <c r="C428" s="12" t="s">
        <v>59</v>
      </c>
      <c r="D428" s="12" t="s">
        <v>92</v>
      </c>
      <c r="E428" s="12">
        <v>11</v>
      </c>
      <c r="F428" s="12">
        <v>8</v>
      </c>
      <c r="G428" s="12">
        <v>2011</v>
      </c>
      <c r="H428" s="13">
        <v>40766</v>
      </c>
      <c r="I428" s="12">
        <f t="shared" si="6"/>
        <v>201108</v>
      </c>
      <c r="J428" s="12">
        <v>538</v>
      </c>
    </row>
    <row r="429" spans="1:10" x14ac:dyDescent="0.25">
      <c r="A429" s="12">
        <v>428</v>
      </c>
      <c r="B429" s="12" t="s">
        <v>15</v>
      </c>
      <c r="C429" s="12" t="s">
        <v>59</v>
      </c>
      <c r="D429" s="12" t="s">
        <v>94</v>
      </c>
      <c r="E429" s="12">
        <v>21</v>
      </c>
      <c r="F429" s="12">
        <v>9</v>
      </c>
      <c r="G429" s="12">
        <v>2011</v>
      </c>
      <c r="H429" s="13">
        <v>40807</v>
      </c>
      <c r="I429" s="12">
        <f t="shared" si="6"/>
        <v>201109</v>
      </c>
      <c r="J429" s="12">
        <v>840</v>
      </c>
    </row>
    <row r="430" spans="1:10" x14ac:dyDescent="0.25">
      <c r="A430" s="12">
        <v>429</v>
      </c>
      <c r="B430" s="12" t="s">
        <v>39</v>
      </c>
      <c r="C430" s="12" t="s">
        <v>57</v>
      </c>
      <c r="D430" s="12" t="s">
        <v>97</v>
      </c>
      <c r="E430" s="12">
        <v>24</v>
      </c>
      <c r="F430" s="12">
        <v>11</v>
      </c>
      <c r="G430" s="12">
        <v>2011</v>
      </c>
      <c r="H430" s="13">
        <v>40871</v>
      </c>
      <c r="I430" s="12">
        <f t="shared" si="6"/>
        <v>201111</v>
      </c>
      <c r="J430" s="12">
        <v>742</v>
      </c>
    </row>
    <row r="431" spans="1:10" x14ac:dyDescent="0.25">
      <c r="A431" s="12">
        <v>430</v>
      </c>
      <c r="B431" s="12" t="s">
        <v>30</v>
      </c>
      <c r="C431" s="12" t="s">
        <v>72</v>
      </c>
      <c r="D431" s="12" t="s">
        <v>92</v>
      </c>
      <c r="E431" s="12">
        <v>16</v>
      </c>
      <c r="F431" s="12">
        <v>4</v>
      </c>
      <c r="G431" s="12">
        <v>2012</v>
      </c>
      <c r="H431" s="13">
        <v>41015</v>
      </c>
      <c r="I431" s="12">
        <f t="shared" si="6"/>
        <v>201204</v>
      </c>
      <c r="J431" s="12">
        <v>305</v>
      </c>
    </row>
    <row r="432" spans="1:10" x14ac:dyDescent="0.25">
      <c r="A432" s="12">
        <v>431</v>
      </c>
      <c r="B432" s="12" t="s">
        <v>15</v>
      </c>
      <c r="C432" s="12" t="s">
        <v>59</v>
      </c>
      <c r="D432" s="12" t="s">
        <v>93</v>
      </c>
      <c r="E432" s="12">
        <v>19</v>
      </c>
      <c r="F432" s="12">
        <v>6</v>
      </c>
      <c r="G432" s="12">
        <v>2013</v>
      </c>
      <c r="H432" s="13">
        <v>41444</v>
      </c>
      <c r="I432" s="12">
        <f t="shared" si="6"/>
        <v>201306</v>
      </c>
      <c r="J432" s="12">
        <v>525</v>
      </c>
    </row>
    <row r="433" spans="1:10" x14ac:dyDescent="0.25">
      <c r="A433" s="12">
        <v>432</v>
      </c>
      <c r="B433" s="12" t="s">
        <v>36</v>
      </c>
      <c r="C433" s="12" t="s">
        <v>74</v>
      </c>
      <c r="D433" s="12" t="s">
        <v>94</v>
      </c>
      <c r="E433" s="12">
        <v>4</v>
      </c>
      <c r="F433" s="12">
        <v>7</v>
      </c>
      <c r="G433" s="12">
        <v>2011</v>
      </c>
      <c r="H433" s="13">
        <v>40728</v>
      </c>
      <c r="I433" s="12">
        <f t="shared" si="6"/>
        <v>201107</v>
      </c>
      <c r="J433" s="12">
        <v>415</v>
      </c>
    </row>
    <row r="434" spans="1:10" x14ac:dyDescent="0.25">
      <c r="A434" s="12">
        <v>433</v>
      </c>
      <c r="B434" s="12" t="s">
        <v>26</v>
      </c>
      <c r="C434" s="12" t="s">
        <v>59</v>
      </c>
      <c r="D434" s="12" t="s">
        <v>99</v>
      </c>
      <c r="E434" s="12">
        <v>23</v>
      </c>
      <c r="F434" s="12">
        <v>6</v>
      </c>
      <c r="G434" s="12">
        <v>2012</v>
      </c>
      <c r="H434" s="13">
        <v>41083</v>
      </c>
      <c r="I434" s="12">
        <f t="shared" si="6"/>
        <v>201206</v>
      </c>
      <c r="J434" s="12">
        <v>734</v>
      </c>
    </row>
    <row r="435" spans="1:10" x14ac:dyDescent="0.25">
      <c r="A435" s="12">
        <v>434</v>
      </c>
      <c r="B435" s="12" t="s">
        <v>7</v>
      </c>
      <c r="C435" s="12" t="s">
        <v>80</v>
      </c>
      <c r="D435" s="12" t="s">
        <v>92</v>
      </c>
      <c r="E435" s="12">
        <v>24</v>
      </c>
      <c r="F435" s="12">
        <v>10</v>
      </c>
      <c r="G435" s="12">
        <v>2011</v>
      </c>
      <c r="H435" s="13">
        <v>40840</v>
      </c>
      <c r="I435" s="12">
        <f t="shared" si="6"/>
        <v>201110</v>
      </c>
      <c r="J435" s="12">
        <v>828</v>
      </c>
    </row>
    <row r="436" spans="1:10" x14ac:dyDescent="0.25">
      <c r="A436" s="12">
        <v>435</v>
      </c>
      <c r="B436" s="12" t="s">
        <v>38</v>
      </c>
      <c r="C436" s="12" t="s">
        <v>79</v>
      </c>
      <c r="D436" s="12" t="s">
        <v>100</v>
      </c>
      <c r="E436" s="12">
        <v>3</v>
      </c>
      <c r="F436" s="12">
        <v>12</v>
      </c>
      <c r="G436" s="12">
        <v>2010</v>
      </c>
      <c r="H436" s="13">
        <v>40515</v>
      </c>
      <c r="I436" s="12">
        <f t="shared" si="6"/>
        <v>201012</v>
      </c>
      <c r="J436" s="12">
        <v>898</v>
      </c>
    </row>
    <row r="437" spans="1:10" x14ac:dyDescent="0.25">
      <c r="A437" s="12">
        <v>436</v>
      </c>
      <c r="B437" s="12" t="s">
        <v>27</v>
      </c>
      <c r="C437" s="12" t="s">
        <v>64</v>
      </c>
      <c r="D437" s="12" t="s">
        <v>91</v>
      </c>
      <c r="E437" s="12">
        <v>18</v>
      </c>
      <c r="F437" s="12">
        <v>2</v>
      </c>
      <c r="G437" s="12">
        <v>2010</v>
      </c>
      <c r="H437" s="13">
        <v>40227</v>
      </c>
      <c r="I437" s="12">
        <f t="shared" si="6"/>
        <v>201002</v>
      </c>
      <c r="J437" s="12">
        <v>851</v>
      </c>
    </row>
    <row r="438" spans="1:10" x14ac:dyDescent="0.25">
      <c r="A438" s="12">
        <v>437</v>
      </c>
      <c r="B438" s="12" t="s">
        <v>38</v>
      </c>
      <c r="C438" s="12" t="s">
        <v>76</v>
      </c>
      <c r="D438" s="12" t="s">
        <v>91</v>
      </c>
      <c r="E438" s="12">
        <v>2</v>
      </c>
      <c r="F438" s="12">
        <v>2</v>
      </c>
      <c r="G438" s="12">
        <v>2010</v>
      </c>
      <c r="H438" s="13">
        <v>40211</v>
      </c>
      <c r="I438" s="12">
        <f t="shared" si="6"/>
        <v>201002</v>
      </c>
      <c r="J438" s="12">
        <v>280</v>
      </c>
    </row>
    <row r="439" spans="1:10" x14ac:dyDescent="0.25">
      <c r="A439" s="12">
        <v>438</v>
      </c>
      <c r="B439" s="12" t="s">
        <v>37</v>
      </c>
      <c r="C439" s="12" t="s">
        <v>80</v>
      </c>
      <c r="D439" s="12" t="s">
        <v>99</v>
      </c>
      <c r="E439" s="12">
        <v>21</v>
      </c>
      <c r="F439" s="12">
        <v>11</v>
      </c>
      <c r="G439" s="12">
        <v>2010</v>
      </c>
      <c r="H439" s="13">
        <v>40503</v>
      </c>
      <c r="I439" s="12">
        <f t="shared" si="6"/>
        <v>201011</v>
      </c>
      <c r="J439" s="12">
        <v>510</v>
      </c>
    </row>
    <row r="440" spans="1:10" x14ac:dyDescent="0.25">
      <c r="A440" s="12">
        <v>439</v>
      </c>
      <c r="B440" s="12" t="s">
        <v>35</v>
      </c>
      <c r="C440" s="12" t="s">
        <v>64</v>
      </c>
      <c r="D440" s="12" t="s">
        <v>95</v>
      </c>
      <c r="E440" s="12">
        <v>26</v>
      </c>
      <c r="F440" s="12">
        <v>4</v>
      </c>
      <c r="G440" s="12">
        <v>2012</v>
      </c>
      <c r="H440" s="13">
        <v>41025</v>
      </c>
      <c r="I440" s="12">
        <f t="shared" si="6"/>
        <v>201204</v>
      </c>
      <c r="J440" s="12">
        <v>660</v>
      </c>
    </row>
    <row r="441" spans="1:10" x14ac:dyDescent="0.25">
      <c r="A441" s="12">
        <v>440</v>
      </c>
      <c r="B441" s="12" t="s">
        <v>31</v>
      </c>
      <c r="C441" s="12" t="s">
        <v>54</v>
      </c>
      <c r="D441" s="12" t="s">
        <v>99</v>
      </c>
      <c r="E441" s="12">
        <v>14</v>
      </c>
      <c r="F441" s="12">
        <v>12</v>
      </c>
      <c r="G441" s="12">
        <v>2010</v>
      </c>
      <c r="H441" s="13">
        <v>40526</v>
      </c>
      <c r="I441" s="12">
        <f t="shared" si="6"/>
        <v>201012</v>
      </c>
      <c r="J441" s="12">
        <v>138</v>
      </c>
    </row>
    <row r="442" spans="1:10" x14ac:dyDescent="0.25">
      <c r="A442" s="12">
        <v>441</v>
      </c>
      <c r="B442" s="12" t="s">
        <v>14</v>
      </c>
      <c r="C442" s="12" t="s">
        <v>77</v>
      </c>
      <c r="D442" s="12" t="s">
        <v>95</v>
      </c>
      <c r="E442" s="12">
        <v>24</v>
      </c>
      <c r="F442" s="12">
        <v>1</v>
      </c>
      <c r="G442" s="12">
        <v>2010</v>
      </c>
      <c r="H442" s="13">
        <v>40202</v>
      </c>
      <c r="I442" s="12">
        <f t="shared" si="6"/>
        <v>201001</v>
      </c>
      <c r="J442" s="12">
        <v>180</v>
      </c>
    </row>
    <row r="443" spans="1:10" x14ac:dyDescent="0.25">
      <c r="A443" s="12">
        <v>442</v>
      </c>
      <c r="B443" s="12" t="s">
        <v>5</v>
      </c>
      <c r="C443" s="12" t="s">
        <v>74</v>
      </c>
      <c r="D443" s="12" t="s">
        <v>101</v>
      </c>
      <c r="E443" s="12">
        <v>11</v>
      </c>
      <c r="F443" s="12">
        <v>12</v>
      </c>
      <c r="G443" s="12">
        <v>2011</v>
      </c>
      <c r="H443" s="13">
        <v>40888</v>
      </c>
      <c r="I443" s="12">
        <f t="shared" si="6"/>
        <v>201112</v>
      </c>
      <c r="J443" s="12">
        <v>815</v>
      </c>
    </row>
    <row r="444" spans="1:10" x14ac:dyDescent="0.25">
      <c r="A444" s="12">
        <v>443</v>
      </c>
      <c r="B444" s="12" t="s">
        <v>11</v>
      </c>
      <c r="C444" s="12" t="s">
        <v>71</v>
      </c>
      <c r="D444" s="12" t="s">
        <v>94</v>
      </c>
      <c r="E444" s="12">
        <v>9</v>
      </c>
      <c r="F444" s="12">
        <v>9</v>
      </c>
      <c r="G444" s="12">
        <v>2012</v>
      </c>
      <c r="H444" s="13">
        <v>41161</v>
      </c>
      <c r="I444" s="12">
        <f t="shared" si="6"/>
        <v>201209</v>
      </c>
      <c r="J444" s="12">
        <v>744</v>
      </c>
    </row>
    <row r="445" spans="1:10" x14ac:dyDescent="0.25">
      <c r="A445" s="12">
        <v>444</v>
      </c>
      <c r="B445" s="12" t="s">
        <v>5</v>
      </c>
      <c r="C445" s="12" t="s">
        <v>56</v>
      </c>
      <c r="D445" s="12" t="s">
        <v>90</v>
      </c>
      <c r="E445" s="12">
        <v>23</v>
      </c>
      <c r="F445" s="12">
        <v>9</v>
      </c>
      <c r="G445" s="12">
        <v>2010</v>
      </c>
      <c r="H445" s="13">
        <v>40444</v>
      </c>
      <c r="I445" s="12">
        <f t="shared" si="6"/>
        <v>201009</v>
      </c>
      <c r="J445" s="12">
        <v>449</v>
      </c>
    </row>
    <row r="446" spans="1:10" x14ac:dyDescent="0.25">
      <c r="A446" s="12">
        <v>445</v>
      </c>
      <c r="B446" s="12" t="s">
        <v>30</v>
      </c>
      <c r="C446" s="12" t="s">
        <v>76</v>
      </c>
      <c r="D446" s="12" t="s">
        <v>93</v>
      </c>
      <c r="E446" s="12">
        <v>11</v>
      </c>
      <c r="F446" s="12">
        <v>12</v>
      </c>
      <c r="G446" s="12">
        <v>2010</v>
      </c>
      <c r="H446" s="13">
        <v>40523</v>
      </c>
      <c r="I446" s="12">
        <f t="shared" si="6"/>
        <v>201012</v>
      </c>
      <c r="J446" s="12">
        <v>695</v>
      </c>
    </row>
    <row r="447" spans="1:10" x14ac:dyDescent="0.25">
      <c r="A447" s="12">
        <v>446</v>
      </c>
      <c r="B447" s="12" t="s">
        <v>31</v>
      </c>
      <c r="C447" s="12" t="s">
        <v>63</v>
      </c>
      <c r="D447" s="12" t="s">
        <v>91</v>
      </c>
      <c r="E447" s="12">
        <v>1</v>
      </c>
      <c r="F447" s="12">
        <v>4</v>
      </c>
      <c r="G447" s="12">
        <v>2011</v>
      </c>
      <c r="H447" s="13">
        <v>40634</v>
      </c>
      <c r="I447" s="12">
        <f t="shared" si="6"/>
        <v>201104</v>
      </c>
      <c r="J447" s="12">
        <v>754</v>
      </c>
    </row>
    <row r="448" spans="1:10" x14ac:dyDescent="0.25">
      <c r="A448" s="12">
        <v>447</v>
      </c>
      <c r="B448" s="12" t="s">
        <v>16</v>
      </c>
      <c r="C448" s="12" t="s">
        <v>60</v>
      </c>
      <c r="D448" s="12" t="s">
        <v>98</v>
      </c>
      <c r="E448" s="12">
        <v>24</v>
      </c>
      <c r="F448" s="12">
        <v>8</v>
      </c>
      <c r="G448" s="12">
        <v>2011</v>
      </c>
      <c r="H448" s="13">
        <v>40779</v>
      </c>
      <c r="I448" s="12">
        <f t="shared" si="6"/>
        <v>201108</v>
      </c>
      <c r="J448" s="12">
        <v>859</v>
      </c>
    </row>
    <row r="449" spans="1:10" x14ac:dyDescent="0.25">
      <c r="A449" s="12">
        <v>448</v>
      </c>
      <c r="B449" s="12" t="s">
        <v>45</v>
      </c>
      <c r="C449" s="12" t="s">
        <v>60</v>
      </c>
      <c r="D449" s="12" t="s">
        <v>99</v>
      </c>
      <c r="E449" s="12">
        <v>12</v>
      </c>
      <c r="F449" s="12">
        <v>3</v>
      </c>
      <c r="G449" s="12">
        <v>2011</v>
      </c>
      <c r="H449" s="13">
        <v>40614</v>
      </c>
      <c r="I449" s="12">
        <f t="shared" si="6"/>
        <v>201103</v>
      </c>
      <c r="J449" s="12">
        <v>281</v>
      </c>
    </row>
    <row r="450" spans="1:10" x14ac:dyDescent="0.25">
      <c r="A450" s="12">
        <v>449</v>
      </c>
      <c r="B450" s="12" t="s">
        <v>8</v>
      </c>
      <c r="C450" s="12" t="s">
        <v>57</v>
      </c>
      <c r="D450" s="12" t="s">
        <v>92</v>
      </c>
      <c r="E450" s="12">
        <v>20</v>
      </c>
      <c r="F450" s="12">
        <v>12</v>
      </c>
      <c r="G450" s="12">
        <v>2012</v>
      </c>
      <c r="H450" s="13">
        <v>41263</v>
      </c>
      <c r="I450" s="12">
        <f t="shared" si="6"/>
        <v>201212</v>
      </c>
      <c r="J450" s="12">
        <v>148</v>
      </c>
    </row>
    <row r="451" spans="1:10" x14ac:dyDescent="0.25">
      <c r="A451" s="12">
        <v>450</v>
      </c>
      <c r="B451" s="12" t="s">
        <v>39</v>
      </c>
      <c r="C451" s="12" t="s">
        <v>69</v>
      </c>
      <c r="D451" s="12" t="s">
        <v>98</v>
      </c>
      <c r="E451" s="12">
        <v>21</v>
      </c>
      <c r="F451" s="12">
        <v>10</v>
      </c>
      <c r="G451" s="12">
        <v>2013</v>
      </c>
      <c r="H451" s="13">
        <v>41568</v>
      </c>
      <c r="I451" s="12">
        <f t="shared" ref="I451:I514" si="7">G451*100+F451</f>
        <v>201310</v>
      </c>
      <c r="J451" s="12">
        <v>701</v>
      </c>
    </row>
    <row r="452" spans="1:10" x14ac:dyDescent="0.25">
      <c r="A452" s="12">
        <v>451</v>
      </c>
      <c r="B452" s="12" t="s">
        <v>48</v>
      </c>
      <c r="C452" s="12" t="s">
        <v>73</v>
      </c>
      <c r="D452" s="12" t="s">
        <v>100</v>
      </c>
      <c r="E452" s="12">
        <v>12</v>
      </c>
      <c r="F452" s="12">
        <v>1</v>
      </c>
      <c r="G452" s="12">
        <v>2013</v>
      </c>
      <c r="H452" s="13">
        <v>41286</v>
      </c>
      <c r="I452" s="12">
        <f t="shared" si="7"/>
        <v>201301</v>
      </c>
      <c r="J452" s="12">
        <v>284</v>
      </c>
    </row>
    <row r="453" spans="1:10" x14ac:dyDescent="0.25">
      <c r="A453" s="12">
        <v>452</v>
      </c>
      <c r="B453" s="12" t="s">
        <v>47</v>
      </c>
      <c r="C453" s="12" t="s">
        <v>64</v>
      </c>
      <c r="D453" s="12" t="s">
        <v>96</v>
      </c>
      <c r="E453" s="12">
        <v>24</v>
      </c>
      <c r="F453" s="12">
        <v>2</v>
      </c>
      <c r="G453" s="12">
        <v>2011</v>
      </c>
      <c r="H453" s="13">
        <v>40598</v>
      </c>
      <c r="I453" s="12">
        <f t="shared" si="7"/>
        <v>201102</v>
      </c>
      <c r="J453" s="12">
        <v>689</v>
      </c>
    </row>
    <row r="454" spans="1:10" x14ac:dyDescent="0.25">
      <c r="A454" s="12">
        <v>453</v>
      </c>
      <c r="B454" s="12" t="s">
        <v>40</v>
      </c>
      <c r="C454" s="12" t="s">
        <v>63</v>
      </c>
      <c r="D454" s="12" t="s">
        <v>98</v>
      </c>
      <c r="E454" s="12">
        <v>8</v>
      </c>
      <c r="F454" s="12">
        <v>3</v>
      </c>
      <c r="G454" s="12">
        <v>2013</v>
      </c>
      <c r="H454" s="13">
        <v>41341</v>
      </c>
      <c r="I454" s="12">
        <f t="shared" si="7"/>
        <v>201303</v>
      </c>
      <c r="J454" s="12">
        <v>205</v>
      </c>
    </row>
    <row r="455" spans="1:10" x14ac:dyDescent="0.25">
      <c r="A455" s="12">
        <v>454</v>
      </c>
      <c r="B455" s="12" t="s">
        <v>5</v>
      </c>
      <c r="C455" s="12" t="s">
        <v>65</v>
      </c>
      <c r="D455" s="12" t="s">
        <v>94</v>
      </c>
      <c r="E455" s="12">
        <v>26</v>
      </c>
      <c r="F455" s="12">
        <v>1</v>
      </c>
      <c r="G455" s="12">
        <v>2011</v>
      </c>
      <c r="H455" s="13">
        <v>40569</v>
      </c>
      <c r="I455" s="12">
        <f t="shared" si="7"/>
        <v>201101</v>
      </c>
      <c r="J455" s="12">
        <v>412</v>
      </c>
    </row>
    <row r="456" spans="1:10" x14ac:dyDescent="0.25">
      <c r="A456" s="12">
        <v>455</v>
      </c>
      <c r="B456" s="12" t="s">
        <v>40</v>
      </c>
      <c r="C456" s="12" t="s">
        <v>63</v>
      </c>
      <c r="D456" s="12" t="s">
        <v>95</v>
      </c>
      <c r="E456" s="12">
        <v>16</v>
      </c>
      <c r="F456" s="12">
        <v>3</v>
      </c>
      <c r="G456" s="12">
        <v>2010</v>
      </c>
      <c r="H456" s="13">
        <v>40253</v>
      </c>
      <c r="I456" s="12">
        <f t="shared" si="7"/>
        <v>201003</v>
      </c>
      <c r="J456" s="12">
        <v>813</v>
      </c>
    </row>
    <row r="457" spans="1:10" x14ac:dyDescent="0.25">
      <c r="A457" s="12">
        <v>456</v>
      </c>
      <c r="B457" s="12" t="s">
        <v>21</v>
      </c>
      <c r="C457" s="12" t="s">
        <v>54</v>
      </c>
      <c r="D457" s="12" t="s">
        <v>96</v>
      </c>
      <c r="E457" s="12">
        <v>16</v>
      </c>
      <c r="F457" s="12">
        <v>9</v>
      </c>
      <c r="G457" s="12">
        <v>2011</v>
      </c>
      <c r="H457" s="13">
        <v>40802</v>
      </c>
      <c r="I457" s="12">
        <f t="shared" si="7"/>
        <v>201109</v>
      </c>
      <c r="J457" s="12">
        <v>844</v>
      </c>
    </row>
    <row r="458" spans="1:10" x14ac:dyDescent="0.25">
      <c r="A458" s="12">
        <v>457</v>
      </c>
      <c r="B458" s="12" t="s">
        <v>51</v>
      </c>
      <c r="C458" s="12" t="s">
        <v>60</v>
      </c>
      <c r="D458" s="12" t="s">
        <v>92</v>
      </c>
      <c r="E458" s="12">
        <v>4</v>
      </c>
      <c r="F458" s="12">
        <v>1</v>
      </c>
      <c r="G458" s="12">
        <v>2010</v>
      </c>
      <c r="H458" s="13">
        <v>40182</v>
      </c>
      <c r="I458" s="12">
        <f t="shared" si="7"/>
        <v>201001</v>
      </c>
      <c r="J458" s="12">
        <v>531</v>
      </c>
    </row>
    <row r="459" spans="1:10" x14ac:dyDescent="0.25">
      <c r="A459" s="12">
        <v>458</v>
      </c>
      <c r="B459" s="12" t="s">
        <v>28</v>
      </c>
      <c r="C459" s="12" t="s">
        <v>79</v>
      </c>
      <c r="D459" s="12" t="s">
        <v>94</v>
      </c>
      <c r="E459" s="12">
        <v>5</v>
      </c>
      <c r="F459" s="12">
        <v>5</v>
      </c>
      <c r="G459" s="12">
        <v>2011</v>
      </c>
      <c r="H459" s="13">
        <v>40668</v>
      </c>
      <c r="I459" s="12">
        <f t="shared" si="7"/>
        <v>201105</v>
      </c>
      <c r="J459" s="12">
        <v>633</v>
      </c>
    </row>
    <row r="460" spans="1:10" x14ac:dyDescent="0.25">
      <c r="A460" s="12">
        <v>459</v>
      </c>
      <c r="B460" s="12" t="s">
        <v>11</v>
      </c>
      <c r="C460" s="12" t="s">
        <v>56</v>
      </c>
      <c r="D460" s="12" t="s">
        <v>93</v>
      </c>
      <c r="E460" s="12">
        <v>19</v>
      </c>
      <c r="F460" s="12">
        <v>8</v>
      </c>
      <c r="G460" s="12">
        <v>2012</v>
      </c>
      <c r="H460" s="13">
        <v>41140</v>
      </c>
      <c r="I460" s="12">
        <f t="shared" si="7"/>
        <v>201208</v>
      </c>
      <c r="J460" s="12">
        <v>156</v>
      </c>
    </row>
    <row r="461" spans="1:10" x14ac:dyDescent="0.25">
      <c r="A461" s="12">
        <v>460</v>
      </c>
      <c r="B461" s="12" t="s">
        <v>18</v>
      </c>
      <c r="C461" s="12" t="s">
        <v>72</v>
      </c>
      <c r="D461" s="12" t="s">
        <v>95</v>
      </c>
      <c r="E461" s="12">
        <v>23</v>
      </c>
      <c r="F461" s="12">
        <v>2</v>
      </c>
      <c r="G461" s="12">
        <v>2013</v>
      </c>
      <c r="H461" s="13">
        <v>41328</v>
      </c>
      <c r="I461" s="12">
        <f t="shared" si="7"/>
        <v>201302</v>
      </c>
      <c r="J461" s="12">
        <v>459</v>
      </c>
    </row>
    <row r="462" spans="1:10" x14ac:dyDescent="0.25">
      <c r="A462" s="12">
        <v>461</v>
      </c>
      <c r="B462" s="12" t="s">
        <v>12</v>
      </c>
      <c r="C462" s="12" t="s">
        <v>72</v>
      </c>
      <c r="D462" s="12" t="s">
        <v>94</v>
      </c>
      <c r="E462" s="12">
        <v>24</v>
      </c>
      <c r="F462" s="12">
        <v>3</v>
      </c>
      <c r="G462" s="12">
        <v>2011</v>
      </c>
      <c r="H462" s="13">
        <v>40626</v>
      </c>
      <c r="I462" s="12">
        <f t="shared" si="7"/>
        <v>201103</v>
      </c>
      <c r="J462" s="12">
        <v>878</v>
      </c>
    </row>
    <row r="463" spans="1:10" x14ac:dyDescent="0.25">
      <c r="A463" s="12">
        <v>462</v>
      </c>
      <c r="B463" s="12" t="s">
        <v>30</v>
      </c>
      <c r="C463" s="12" t="s">
        <v>63</v>
      </c>
      <c r="D463" s="12" t="s">
        <v>90</v>
      </c>
      <c r="E463" s="12">
        <v>25</v>
      </c>
      <c r="F463" s="12">
        <v>6</v>
      </c>
      <c r="G463" s="12">
        <v>2011</v>
      </c>
      <c r="H463" s="13">
        <v>40719</v>
      </c>
      <c r="I463" s="12">
        <f t="shared" si="7"/>
        <v>201106</v>
      </c>
      <c r="J463" s="12">
        <v>755</v>
      </c>
    </row>
    <row r="464" spans="1:10" x14ac:dyDescent="0.25">
      <c r="A464" s="12">
        <v>463</v>
      </c>
      <c r="B464" s="12" t="s">
        <v>26</v>
      </c>
      <c r="C464" s="12" t="s">
        <v>64</v>
      </c>
      <c r="D464" s="12" t="s">
        <v>97</v>
      </c>
      <c r="E464" s="12">
        <v>25</v>
      </c>
      <c r="F464" s="12">
        <v>7</v>
      </c>
      <c r="G464" s="12">
        <v>2010</v>
      </c>
      <c r="H464" s="13">
        <v>40384</v>
      </c>
      <c r="I464" s="12">
        <f t="shared" si="7"/>
        <v>201007</v>
      </c>
      <c r="J464" s="12">
        <v>728</v>
      </c>
    </row>
    <row r="465" spans="1:10" x14ac:dyDescent="0.25">
      <c r="A465" s="12">
        <v>464</v>
      </c>
      <c r="B465" s="12" t="s">
        <v>43</v>
      </c>
      <c r="C465" s="12" t="s">
        <v>75</v>
      </c>
      <c r="D465" s="12" t="s">
        <v>90</v>
      </c>
      <c r="E465" s="12">
        <v>15</v>
      </c>
      <c r="F465" s="12">
        <v>8</v>
      </c>
      <c r="G465" s="12">
        <v>2013</v>
      </c>
      <c r="H465" s="13">
        <v>41501</v>
      </c>
      <c r="I465" s="12">
        <f t="shared" si="7"/>
        <v>201308</v>
      </c>
      <c r="J465" s="12">
        <v>693</v>
      </c>
    </row>
    <row r="466" spans="1:10" x14ac:dyDescent="0.25">
      <c r="A466" s="12">
        <v>465</v>
      </c>
      <c r="B466" s="12" t="s">
        <v>51</v>
      </c>
      <c r="C466" s="12" t="s">
        <v>66</v>
      </c>
      <c r="D466" s="12" t="s">
        <v>99</v>
      </c>
      <c r="E466" s="12">
        <v>2</v>
      </c>
      <c r="F466" s="12">
        <v>7</v>
      </c>
      <c r="G466" s="12">
        <v>2011</v>
      </c>
      <c r="H466" s="13">
        <v>40726</v>
      </c>
      <c r="I466" s="12">
        <f t="shared" si="7"/>
        <v>201107</v>
      </c>
      <c r="J466" s="12">
        <v>516</v>
      </c>
    </row>
    <row r="467" spans="1:10" x14ac:dyDescent="0.25">
      <c r="A467" s="12">
        <v>466</v>
      </c>
      <c r="B467" s="12" t="s">
        <v>42</v>
      </c>
      <c r="C467" s="12" t="s">
        <v>66</v>
      </c>
      <c r="D467" s="12" t="s">
        <v>99</v>
      </c>
      <c r="E467" s="12">
        <v>13</v>
      </c>
      <c r="F467" s="12">
        <v>5</v>
      </c>
      <c r="G467" s="12">
        <v>2011</v>
      </c>
      <c r="H467" s="13">
        <v>40676</v>
      </c>
      <c r="I467" s="12">
        <f t="shared" si="7"/>
        <v>201105</v>
      </c>
      <c r="J467" s="12">
        <v>648</v>
      </c>
    </row>
    <row r="468" spans="1:10" x14ac:dyDescent="0.25">
      <c r="A468" s="12">
        <v>467</v>
      </c>
      <c r="B468" s="12" t="s">
        <v>30</v>
      </c>
      <c r="C468" s="12" t="s">
        <v>62</v>
      </c>
      <c r="D468" s="12" t="s">
        <v>91</v>
      </c>
      <c r="E468" s="12">
        <v>24</v>
      </c>
      <c r="F468" s="12">
        <v>7</v>
      </c>
      <c r="G468" s="12">
        <v>2013</v>
      </c>
      <c r="H468" s="13">
        <v>41479</v>
      </c>
      <c r="I468" s="12">
        <f t="shared" si="7"/>
        <v>201307</v>
      </c>
      <c r="J468" s="12">
        <v>628</v>
      </c>
    </row>
    <row r="469" spans="1:10" x14ac:dyDescent="0.25">
      <c r="A469" s="12">
        <v>468</v>
      </c>
      <c r="B469" s="12" t="s">
        <v>5</v>
      </c>
      <c r="C469" s="12" t="s">
        <v>54</v>
      </c>
      <c r="D469" s="12" t="s">
        <v>91</v>
      </c>
      <c r="E469" s="12">
        <v>9</v>
      </c>
      <c r="F469" s="12">
        <v>1</v>
      </c>
      <c r="G469" s="12">
        <v>2010</v>
      </c>
      <c r="H469" s="13">
        <v>40187</v>
      </c>
      <c r="I469" s="12">
        <f t="shared" si="7"/>
        <v>201001</v>
      </c>
      <c r="J469" s="12">
        <v>236</v>
      </c>
    </row>
    <row r="470" spans="1:10" x14ac:dyDescent="0.25">
      <c r="A470" s="12">
        <v>469</v>
      </c>
      <c r="B470" s="12" t="s">
        <v>8</v>
      </c>
      <c r="C470" s="12" t="s">
        <v>66</v>
      </c>
      <c r="D470" s="12" t="s">
        <v>96</v>
      </c>
      <c r="E470" s="12">
        <v>18</v>
      </c>
      <c r="F470" s="12">
        <v>4</v>
      </c>
      <c r="G470" s="12">
        <v>2013</v>
      </c>
      <c r="H470" s="13">
        <v>41382</v>
      </c>
      <c r="I470" s="12">
        <f t="shared" si="7"/>
        <v>201304</v>
      </c>
      <c r="J470" s="12">
        <v>341</v>
      </c>
    </row>
    <row r="471" spans="1:10" x14ac:dyDescent="0.25">
      <c r="A471" s="12">
        <v>470</v>
      </c>
      <c r="B471" s="12" t="s">
        <v>23</v>
      </c>
      <c r="C471" s="12" t="s">
        <v>57</v>
      </c>
      <c r="D471" s="12" t="s">
        <v>94</v>
      </c>
      <c r="E471" s="12">
        <v>26</v>
      </c>
      <c r="F471" s="12">
        <v>1</v>
      </c>
      <c r="G471" s="12">
        <v>2012</v>
      </c>
      <c r="H471" s="13">
        <v>40934</v>
      </c>
      <c r="I471" s="12">
        <f t="shared" si="7"/>
        <v>201201</v>
      </c>
      <c r="J471" s="12">
        <v>168</v>
      </c>
    </row>
    <row r="472" spans="1:10" x14ac:dyDescent="0.25">
      <c r="A472" s="12">
        <v>471</v>
      </c>
      <c r="B472" s="12" t="s">
        <v>29</v>
      </c>
      <c r="C472" s="12" t="s">
        <v>61</v>
      </c>
      <c r="D472" s="12" t="s">
        <v>97</v>
      </c>
      <c r="E472" s="12">
        <v>14</v>
      </c>
      <c r="F472" s="12">
        <v>4</v>
      </c>
      <c r="G472" s="12">
        <v>2012</v>
      </c>
      <c r="H472" s="13">
        <v>41013</v>
      </c>
      <c r="I472" s="12">
        <f t="shared" si="7"/>
        <v>201204</v>
      </c>
      <c r="J472" s="12">
        <v>579</v>
      </c>
    </row>
    <row r="473" spans="1:10" x14ac:dyDescent="0.25">
      <c r="A473" s="12">
        <v>472</v>
      </c>
      <c r="B473" s="12" t="s">
        <v>47</v>
      </c>
      <c r="C473" s="12" t="s">
        <v>60</v>
      </c>
      <c r="D473" s="12" t="s">
        <v>96</v>
      </c>
      <c r="E473" s="12">
        <v>24</v>
      </c>
      <c r="F473" s="12">
        <v>10</v>
      </c>
      <c r="G473" s="12">
        <v>2013</v>
      </c>
      <c r="H473" s="13">
        <v>41571</v>
      </c>
      <c r="I473" s="12">
        <f t="shared" si="7"/>
        <v>201310</v>
      </c>
      <c r="J473" s="12">
        <v>721</v>
      </c>
    </row>
    <row r="474" spans="1:10" x14ac:dyDescent="0.25">
      <c r="A474" s="12">
        <v>473</v>
      </c>
      <c r="B474" s="12" t="s">
        <v>16</v>
      </c>
      <c r="C474" s="12" t="s">
        <v>61</v>
      </c>
      <c r="D474" s="12" t="s">
        <v>93</v>
      </c>
      <c r="E474" s="12">
        <v>14</v>
      </c>
      <c r="F474" s="12">
        <v>12</v>
      </c>
      <c r="G474" s="12">
        <v>2013</v>
      </c>
      <c r="H474" s="13">
        <v>41622</v>
      </c>
      <c r="I474" s="12">
        <f t="shared" si="7"/>
        <v>201312</v>
      </c>
      <c r="J474" s="12">
        <v>575</v>
      </c>
    </row>
    <row r="475" spans="1:10" x14ac:dyDescent="0.25">
      <c r="A475" s="12">
        <v>474</v>
      </c>
      <c r="B475" s="12" t="s">
        <v>31</v>
      </c>
      <c r="C475" s="12" t="s">
        <v>66</v>
      </c>
      <c r="D475" s="12" t="s">
        <v>93</v>
      </c>
      <c r="E475" s="12">
        <v>18</v>
      </c>
      <c r="F475" s="12">
        <v>8</v>
      </c>
      <c r="G475" s="12">
        <v>2011</v>
      </c>
      <c r="H475" s="13">
        <v>40773</v>
      </c>
      <c r="I475" s="12">
        <f t="shared" si="7"/>
        <v>201108</v>
      </c>
      <c r="J475" s="12">
        <v>108</v>
      </c>
    </row>
    <row r="476" spans="1:10" x14ac:dyDescent="0.25">
      <c r="A476" s="12">
        <v>475</v>
      </c>
      <c r="B476" s="12" t="s">
        <v>42</v>
      </c>
      <c r="C476" s="12" t="s">
        <v>61</v>
      </c>
      <c r="D476" s="12" t="s">
        <v>97</v>
      </c>
      <c r="E476" s="12">
        <v>19</v>
      </c>
      <c r="F476" s="12">
        <v>1</v>
      </c>
      <c r="G476" s="12">
        <v>2012</v>
      </c>
      <c r="H476" s="13">
        <v>40927</v>
      </c>
      <c r="I476" s="12">
        <f t="shared" si="7"/>
        <v>201201</v>
      </c>
      <c r="J476" s="12">
        <v>701</v>
      </c>
    </row>
    <row r="477" spans="1:10" x14ac:dyDescent="0.25">
      <c r="A477" s="12">
        <v>476</v>
      </c>
      <c r="B477" s="12" t="s">
        <v>12</v>
      </c>
      <c r="C477" s="12" t="s">
        <v>58</v>
      </c>
      <c r="D477" s="12" t="s">
        <v>93</v>
      </c>
      <c r="E477" s="12">
        <v>25</v>
      </c>
      <c r="F477" s="12">
        <v>8</v>
      </c>
      <c r="G477" s="12">
        <v>2010</v>
      </c>
      <c r="H477" s="13">
        <v>40415</v>
      </c>
      <c r="I477" s="12">
        <f t="shared" si="7"/>
        <v>201008</v>
      </c>
      <c r="J477" s="12">
        <v>765</v>
      </c>
    </row>
    <row r="478" spans="1:10" x14ac:dyDescent="0.25">
      <c r="A478" s="12">
        <v>477</v>
      </c>
      <c r="B478" s="12" t="s">
        <v>37</v>
      </c>
      <c r="C478" s="12" t="s">
        <v>64</v>
      </c>
      <c r="D478" s="12" t="s">
        <v>94</v>
      </c>
      <c r="E478" s="12">
        <v>12</v>
      </c>
      <c r="F478" s="12">
        <v>9</v>
      </c>
      <c r="G478" s="12">
        <v>2011</v>
      </c>
      <c r="H478" s="13">
        <v>40798</v>
      </c>
      <c r="I478" s="12">
        <f t="shared" si="7"/>
        <v>201109</v>
      </c>
      <c r="J478" s="12">
        <v>577</v>
      </c>
    </row>
    <row r="479" spans="1:10" x14ac:dyDescent="0.25">
      <c r="A479" s="12">
        <v>478</v>
      </c>
      <c r="B479" s="12" t="s">
        <v>39</v>
      </c>
      <c r="C479" s="12" t="s">
        <v>61</v>
      </c>
      <c r="D479" s="12" t="s">
        <v>100</v>
      </c>
      <c r="E479" s="12">
        <v>16</v>
      </c>
      <c r="F479" s="12">
        <v>1</v>
      </c>
      <c r="G479" s="12">
        <v>2011</v>
      </c>
      <c r="H479" s="13">
        <v>40559</v>
      </c>
      <c r="I479" s="12">
        <f t="shared" si="7"/>
        <v>201101</v>
      </c>
      <c r="J479" s="12">
        <v>727</v>
      </c>
    </row>
    <row r="480" spans="1:10" x14ac:dyDescent="0.25">
      <c r="A480" s="12">
        <v>479</v>
      </c>
      <c r="B480" s="12" t="s">
        <v>3</v>
      </c>
      <c r="C480" s="12" t="s">
        <v>60</v>
      </c>
      <c r="D480" s="12" t="s">
        <v>93</v>
      </c>
      <c r="E480" s="12">
        <v>2</v>
      </c>
      <c r="F480" s="12">
        <v>10</v>
      </c>
      <c r="G480" s="12">
        <v>2013</v>
      </c>
      <c r="H480" s="13">
        <v>41549</v>
      </c>
      <c r="I480" s="12">
        <f t="shared" si="7"/>
        <v>201310</v>
      </c>
      <c r="J480" s="12">
        <v>655</v>
      </c>
    </row>
    <row r="481" spans="1:10" x14ac:dyDescent="0.25">
      <c r="A481" s="12">
        <v>480</v>
      </c>
      <c r="B481" s="12" t="s">
        <v>20</v>
      </c>
      <c r="C481" s="12" t="s">
        <v>81</v>
      </c>
      <c r="D481" s="12" t="s">
        <v>100</v>
      </c>
      <c r="E481" s="12">
        <v>15</v>
      </c>
      <c r="F481" s="12">
        <v>11</v>
      </c>
      <c r="G481" s="12">
        <v>2012</v>
      </c>
      <c r="H481" s="13">
        <v>41228</v>
      </c>
      <c r="I481" s="12">
        <f t="shared" si="7"/>
        <v>201211</v>
      </c>
      <c r="J481" s="12">
        <v>433</v>
      </c>
    </row>
    <row r="482" spans="1:10" x14ac:dyDescent="0.25">
      <c r="A482" s="12">
        <v>481</v>
      </c>
      <c r="B482" s="12" t="s">
        <v>6</v>
      </c>
      <c r="C482" s="12" t="s">
        <v>75</v>
      </c>
      <c r="D482" s="12" t="s">
        <v>99</v>
      </c>
      <c r="E482" s="12">
        <v>9</v>
      </c>
      <c r="F482" s="12">
        <v>11</v>
      </c>
      <c r="G482" s="12">
        <v>2012</v>
      </c>
      <c r="H482" s="13">
        <v>41222</v>
      </c>
      <c r="I482" s="12">
        <f t="shared" si="7"/>
        <v>201211</v>
      </c>
      <c r="J482" s="12">
        <v>740</v>
      </c>
    </row>
    <row r="483" spans="1:10" x14ac:dyDescent="0.25">
      <c r="A483" s="12">
        <v>482</v>
      </c>
      <c r="B483" s="12" t="s">
        <v>16</v>
      </c>
      <c r="C483" s="12" t="s">
        <v>78</v>
      </c>
      <c r="D483" s="12" t="s">
        <v>91</v>
      </c>
      <c r="E483" s="12">
        <v>4</v>
      </c>
      <c r="F483" s="12">
        <v>11</v>
      </c>
      <c r="G483" s="12">
        <v>2013</v>
      </c>
      <c r="H483" s="13">
        <v>41582</v>
      </c>
      <c r="I483" s="12">
        <f t="shared" si="7"/>
        <v>201311</v>
      </c>
      <c r="J483" s="12">
        <v>838</v>
      </c>
    </row>
    <row r="484" spans="1:10" x14ac:dyDescent="0.25">
      <c r="A484" s="12">
        <v>483</v>
      </c>
      <c r="B484" s="12" t="s">
        <v>29</v>
      </c>
      <c r="C484" s="12" t="s">
        <v>75</v>
      </c>
      <c r="D484" s="12" t="s">
        <v>91</v>
      </c>
      <c r="E484" s="12">
        <v>17</v>
      </c>
      <c r="F484" s="12">
        <v>8</v>
      </c>
      <c r="G484" s="12">
        <v>2012</v>
      </c>
      <c r="H484" s="13">
        <v>41138</v>
      </c>
      <c r="I484" s="12">
        <f t="shared" si="7"/>
        <v>201208</v>
      </c>
      <c r="J484" s="12">
        <v>193</v>
      </c>
    </row>
    <row r="485" spans="1:10" x14ac:dyDescent="0.25">
      <c r="A485" s="12">
        <v>484</v>
      </c>
      <c r="B485" s="12" t="s">
        <v>45</v>
      </c>
      <c r="C485" s="12" t="s">
        <v>57</v>
      </c>
      <c r="D485" s="12" t="s">
        <v>93</v>
      </c>
      <c r="E485" s="12">
        <v>14</v>
      </c>
      <c r="F485" s="12">
        <v>6</v>
      </c>
      <c r="G485" s="12">
        <v>2012</v>
      </c>
      <c r="H485" s="13">
        <v>41074</v>
      </c>
      <c r="I485" s="12">
        <f t="shared" si="7"/>
        <v>201206</v>
      </c>
      <c r="J485" s="12">
        <v>850</v>
      </c>
    </row>
    <row r="486" spans="1:10" x14ac:dyDescent="0.25">
      <c r="A486" s="12">
        <v>485</v>
      </c>
      <c r="B486" s="12" t="s">
        <v>19</v>
      </c>
      <c r="C486" s="12" t="s">
        <v>53</v>
      </c>
      <c r="D486" s="12" t="s">
        <v>94</v>
      </c>
      <c r="E486" s="12">
        <v>22</v>
      </c>
      <c r="F486" s="12">
        <v>4</v>
      </c>
      <c r="G486" s="12">
        <v>2010</v>
      </c>
      <c r="H486" s="13">
        <v>40290</v>
      </c>
      <c r="I486" s="12">
        <f t="shared" si="7"/>
        <v>201004</v>
      </c>
      <c r="J486" s="12">
        <v>371</v>
      </c>
    </row>
    <row r="487" spans="1:10" x14ac:dyDescent="0.25">
      <c r="A487" s="12">
        <v>486</v>
      </c>
      <c r="B487" s="12" t="s">
        <v>31</v>
      </c>
      <c r="C487" s="12" t="s">
        <v>54</v>
      </c>
      <c r="D487" s="12" t="s">
        <v>92</v>
      </c>
      <c r="E487" s="12">
        <v>19</v>
      </c>
      <c r="F487" s="12">
        <v>9</v>
      </c>
      <c r="G487" s="12">
        <v>2012</v>
      </c>
      <c r="H487" s="13">
        <v>41171</v>
      </c>
      <c r="I487" s="12">
        <f t="shared" si="7"/>
        <v>201209</v>
      </c>
      <c r="J487" s="12">
        <v>274</v>
      </c>
    </row>
    <row r="488" spans="1:10" x14ac:dyDescent="0.25">
      <c r="A488" s="12">
        <v>487</v>
      </c>
      <c r="B488" s="12" t="s">
        <v>51</v>
      </c>
      <c r="C488" s="12" t="s">
        <v>65</v>
      </c>
      <c r="D488" s="12" t="s">
        <v>100</v>
      </c>
      <c r="E488" s="12">
        <v>10</v>
      </c>
      <c r="F488" s="12">
        <v>2</v>
      </c>
      <c r="G488" s="12">
        <v>2012</v>
      </c>
      <c r="H488" s="13">
        <v>40949</v>
      </c>
      <c r="I488" s="12">
        <f t="shared" si="7"/>
        <v>201202</v>
      </c>
      <c r="J488" s="12">
        <v>247</v>
      </c>
    </row>
    <row r="489" spans="1:10" x14ac:dyDescent="0.25">
      <c r="A489" s="12">
        <v>488</v>
      </c>
      <c r="B489" s="12" t="s">
        <v>26</v>
      </c>
      <c r="C489" s="12" t="s">
        <v>54</v>
      </c>
      <c r="D489" s="12" t="s">
        <v>101</v>
      </c>
      <c r="E489" s="12">
        <v>1</v>
      </c>
      <c r="F489" s="12">
        <v>7</v>
      </c>
      <c r="G489" s="12">
        <v>2012</v>
      </c>
      <c r="H489" s="13">
        <v>41091</v>
      </c>
      <c r="I489" s="12">
        <f t="shared" si="7"/>
        <v>201207</v>
      </c>
      <c r="J489" s="12">
        <v>217</v>
      </c>
    </row>
    <row r="490" spans="1:10" x14ac:dyDescent="0.25">
      <c r="A490" s="12">
        <v>489</v>
      </c>
      <c r="B490" s="12" t="s">
        <v>10</v>
      </c>
      <c r="C490" s="12" t="s">
        <v>68</v>
      </c>
      <c r="D490" s="12" t="s">
        <v>99</v>
      </c>
      <c r="E490" s="12">
        <v>24</v>
      </c>
      <c r="F490" s="12">
        <v>1</v>
      </c>
      <c r="G490" s="12">
        <v>2011</v>
      </c>
      <c r="H490" s="13">
        <v>40567</v>
      </c>
      <c r="I490" s="12">
        <f t="shared" si="7"/>
        <v>201101</v>
      </c>
      <c r="J490" s="12">
        <v>253</v>
      </c>
    </row>
    <row r="491" spans="1:10" x14ac:dyDescent="0.25">
      <c r="A491" s="12">
        <v>490</v>
      </c>
      <c r="B491" s="12" t="s">
        <v>19</v>
      </c>
      <c r="C491" s="12" t="s">
        <v>61</v>
      </c>
      <c r="D491" s="12" t="s">
        <v>98</v>
      </c>
      <c r="E491" s="12">
        <v>16</v>
      </c>
      <c r="F491" s="12">
        <v>12</v>
      </c>
      <c r="G491" s="12">
        <v>2012</v>
      </c>
      <c r="H491" s="13">
        <v>41259</v>
      </c>
      <c r="I491" s="12">
        <f t="shared" si="7"/>
        <v>201212</v>
      </c>
      <c r="J491" s="12">
        <v>432</v>
      </c>
    </row>
    <row r="492" spans="1:10" x14ac:dyDescent="0.25">
      <c r="A492" s="12">
        <v>491</v>
      </c>
      <c r="B492" s="12" t="s">
        <v>46</v>
      </c>
      <c r="C492" s="12" t="s">
        <v>64</v>
      </c>
      <c r="D492" s="12" t="s">
        <v>93</v>
      </c>
      <c r="E492" s="12">
        <v>17</v>
      </c>
      <c r="F492" s="12">
        <v>8</v>
      </c>
      <c r="G492" s="12">
        <v>2012</v>
      </c>
      <c r="H492" s="13">
        <v>41138</v>
      </c>
      <c r="I492" s="12">
        <f t="shared" si="7"/>
        <v>201208</v>
      </c>
      <c r="J492" s="12">
        <v>429</v>
      </c>
    </row>
    <row r="493" spans="1:10" x14ac:dyDescent="0.25">
      <c r="A493" s="12">
        <v>492</v>
      </c>
      <c r="B493" s="12" t="s">
        <v>31</v>
      </c>
      <c r="C493" s="12" t="s">
        <v>72</v>
      </c>
      <c r="D493" s="12" t="s">
        <v>93</v>
      </c>
      <c r="E493" s="12">
        <v>28</v>
      </c>
      <c r="F493" s="12">
        <v>9</v>
      </c>
      <c r="G493" s="12">
        <v>2010</v>
      </c>
      <c r="H493" s="13">
        <v>40449</v>
      </c>
      <c r="I493" s="12">
        <f t="shared" si="7"/>
        <v>201009</v>
      </c>
      <c r="J493" s="12">
        <v>568</v>
      </c>
    </row>
    <row r="494" spans="1:10" x14ac:dyDescent="0.25">
      <c r="A494" s="12">
        <v>493</v>
      </c>
      <c r="B494" s="12" t="s">
        <v>50</v>
      </c>
      <c r="C494" s="12" t="s">
        <v>82</v>
      </c>
      <c r="D494" s="12" t="s">
        <v>96</v>
      </c>
      <c r="E494" s="12">
        <v>28</v>
      </c>
      <c r="F494" s="12">
        <v>3</v>
      </c>
      <c r="G494" s="12">
        <v>2012</v>
      </c>
      <c r="H494" s="13">
        <v>40996</v>
      </c>
      <c r="I494" s="12">
        <f t="shared" si="7"/>
        <v>201203</v>
      </c>
      <c r="J494" s="12">
        <v>381</v>
      </c>
    </row>
    <row r="495" spans="1:10" x14ac:dyDescent="0.25">
      <c r="A495" s="12">
        <v>494</v>
      </c>
      <c r="B495" s="12" t="s">
        <v>19</v>
      </c>
      <c r="C495" s="12" t="s">
        <v>57</v>
      </c>
      <c r="D495" s="12" t="s">
        <v>98</v>
      </c>
      <c r="E495" s="12">
        <v>10</v>
      </c>
      <c r="F495" s="12">
        <v>5</v>
      </c>
      <c r="G495" s="12">
        <v>2013</v>
      </c>
      <c r="H495" s="13">
        <v>41404</v>
      </c>
      <c r="I495" s="12">
        <f t="shared" si="7"/>
        <v>201305</v>
      </c>
      <c r="J495" s="12">
        <v>870</v>
      </c>
    </row>
    <row r="496" spans="1:10" x14ac:dyDescent="0.25">
      <c r="A496" s="12">
        <v>495</v>
      </c>
      <c r="B496" s="12" t="s">
        <v>6</v>
      </c>
      <c r="C496" s="12" t="s">
        <v>65</v>
      </c>
      <c r="D496" s="12" t="s">
        <v>91</v>
      </c>
      <c r="E496" s="12">
        <v>25</v>
      </c>
      <c r="F496" s="12">
        <v>9</v>
      </c>
      <c r="G496" s="12">
        <v>2011</v>
      </c>
      <c r="H496" s="13">
        <v>40811</v>
      </c>
      <c r="I496" s="12">
        <f t="shared" si="7"/>
        <v>201109</v>
      </c>
      <c r="J496" s="12">
        <v>383</v>
      </c>
    </row>
    <row r="497" spans="1:10" x14ac:dyDescent="0.25">
      <c r="A497" s="12">
        <v>496</v>
      </c>
      <c r="B497" s="12" t="s">
        <v>33</v>
      </c>
      <c r="C497" s="12" t="s">
        <v>65</v>
      </c>
      <c r="D497" s="12" t="s">
        <v>95</v>
      </c>
      <c r="E497" s="12">
        <v>18</v>
      </c>
      <c r="F497" s="12">
        <v>11</v>
      </c>
      <c r="G497" s="12">
        <v>2010</v>
      </c>
      <c r="H497" s="13">
        <v>40500</v>
      </c>
      <c r="I497" s="12">
        <f t="shared" si="7"/>
        <v>201011</v>
      </c>
      <c r="J497" s="12">
        <v>533</v>
      </c>
    </row>
    <row r="498" spans="1:10" x14ac:dyDescent="0.25">
      <c r="A498" s="12">
        <v>497</v>
      </c>
      <c r="B498" s="12" t="s">
        <v>20</v>
      </c>
      <c r="C498" s="12" t="s">
        <v>67</v>
      </c>
      <c r="D498" s="12" t="s">
        <v>101</v>
      </c>
      <c r="E498" s="12">
        <v>4</v>
      </c>
      <c r="F498" s="12">
        <v>4</v>
      </c>
      <c r="G498" s="12">
        <v>2011</v>
      </c>
      <c r="H498" s="13">
        <v>40637</v>
      </c>
      <c r="I498" s="12">
        <f t="shared" si="7"/>
        <v>201104</v>
      </c>
      <c r="J498" s="12">
        <v>599</v>
      </c>
    </row>
    <row r="499" spans="1:10" x14ac:dyDescent="0.25">
      <c r="A499" s="12">
        <v>498</v>
      </c>
      <c r="B499" s="12" t="s">
        <v>6</v>
      </c>
      <c r="C499" s="12" t="s">
        <v>59</v>
      </c>
      <c r="D499" s="12" t="s">
        <v>97</v>
      </c>
      <c r="E499" s="12">
        <v>12</v>
      </c>
      <c r="F499" s="12">
        <v>4</v>
      </c>
      <c r="G499" s="12">
        <v>2012</v>
      </c>
      <c r="H499" s="13">
        <v>41011</v>
      </c>
      <c r="I499" s="12">
        <f t="shared" si="7"/>
        <v>201204</v>
      </c>
      <c r="J499" s="12">
        <v>832</v>
      </c>
    </row>
    <row r="500" spans="1:10" x14ac:dyDescent="0.25">
      <c r="A500" s="12">
        <v>499</v>
      </c>
      <c r="B500" s="12" t="s">
        <v>5</v>
      </c>
      <c r="C500" s="12" t="s">
        <v>67</v>
      </c>
      <c r="D500" s="12" t="s">
        <v>95</v>
      </c>
      <c r="E500" s="12">
        <v>18</v>
      </c>
      <c r="F500" s="12">
        <v>7</v>
      </c>
      <c r="G500" s="12">
        <v>2010</v>
      </c>
      <c r="H500" s="13">
        <v>40377</v>
      </c>
      <c r="I500" s="12">
        <f t="shared" si="7"/>
        <v>201007</v>
      </c>
      <c r="J500" s="12">
        <v>570</v>
      </c>
    </row>
    <row r="501" spans="1:10" x14ac:dyDescent="0.25">
      <c r="A501" s="12">
        <v>500</v>
      </c>
      <c r="B501" s="12" t="s">
        <v>26</v>
      </c>
      <c r="C501" s="12" t="s">
        <v>70</v>
      </c>
      <c r="D501" s="12" t="s">
        <v>99</v>
      </c>
      <c r="E501" s="12">
        <v>11</v>
      </c>
      <c r="F501" s="12">
        <v>11</v>
      </c>
      <c r="G501" s="12">
        <v>2011</v>
      </c>
      <c r="H501" s="13">
        <v>40858</v>
      </c>
      <c r="I501" s="12">
        <f t="shared" si="7"/>
        <v>201111</v>
      </c>
      <c r="J501" s="12">
        <v>703</v>
      </c>
    </row>
    <row r="502" spans="1:10" x14ac:dyDescent="0.25">
      <c r="A502" s="12">
        <v>501</v>
      </c>
      <c r="B502" s="12" t="s">
        <v>35</v>
      </c>
      <c r="C502" s="12" t="s">
        <v>58</v>
      </c>
      <c r="D502" s="12" t="s">
        <v>95</v>
      </c>
      <c r="E502" s="12">
        <v>10</v>
      </c>
      <c r="F502" s="12">
        <v>4</v>
      </c>
      <c r="G502" s="12">
        <v>2012</v>
      </c>
      <c r="H502" s="13">
        <v>41009</v>
      </c>
      <c r="I502" s="12">
        <f t="shared" si="7"/>
        <v>201204</v>
      </c>
      <c r="J502" s="12">
        <v>109</v>
      </c>
    </row>
    <row r="503" spans="1:10" x14ac:dyDescent="0.25">
      <c r="A503" s="12">
        <v>502</v>
      </c>
      <c r="B503" s="12" t="s">
        <v>22</v>
      </c>
      <c r="C503" s="12" t="s">
        <v>62</v>
      </c>
      <c r="D503" s="12" t="s">
        <v>94</v>
      </c>
      <c r="E503" s="12">
        <v>20</v>
      </c>
      <c r="F503" s="12">
        <v>5</v>
      </c>
      <c r="G503" s="12">
        <v>2011</v>
      </c>
      <c r="H503" s="13">
        <v>40683</v>
      </c>
      <c r="I503" s="12">
        <f t="shared" si="7"/>
        <v>201105</v>
      </c>
      <c r="J503" s="12">
        <v>267</v>
      </c>
    </row>
    <row r="504" spans="1:10" x14ac:dyDescent="0.25">
      <c r="A504" s="12">
        <v>503</v>
      </c>
      <c r="B504" s="12" t="s">
        <v>48</v>
      </c>
      <c r="C504" s="12" t="s">
        <v>69</v>
      </c>
      <c r="D504" s="12" t="s">
        <v>97</v>
      </c>
      <c r="E504" s="12">
        <v>11</v>
      </c>
      <c r="F504" s="12">
        <v>5</v>
      </c>
      <c r="G504" s="12">
        <v>2011</v>
      </c>
      <c r="H504" s="13">
        <v>40674</v>
      </c>
      <c r="I504" s="12">
        <f t="shared" si="7"/>
        <v>201105</v>
      </c>
      <c r="J504" s="12">
        <v>727</v>
      </c>
    </row>
    <row r="505" spans="1:10" x14ac:dyDescent="0.25">
      <c r="A505" s="12">
        <v>504</v>
      </c>
      <c r="B505" s="12" t="s">
        <v>50</v>
      </c>
      <c r="C505" s="12" t="s">
        <v>74</v>
      </c>
      <c r="D505" s="12" t="s">
        <v>100</v>
      </c>
      <c r="E505" s="12">
        <v>21</v>
      </c>
      <c r="F505" s="12">
        <v>7</v>
      </c>
      <c r="G505" s="12">
        <v>2012</v>
      </c>
      <c r="H505" s="13">
        <v>41111</v>
      </c>
      <c r="I505" s="12">
        <f t="shared" si="7"/>
        <v>201207</v>
      </c>
      <c r="J505" s="12">
        <v>835</v>
      </c>
    </row>
    <row r="506" spans="1:10" x14ac:dyDescent="0.25">
      <c r="A506" s="12">
        <v>505</v>
      </c>
      <c r="B506" s="12" t="s">
        <v>8</v>
      </c>
      <c r="C506" s="12" t="s">
        <v>58</v>
      </c>
      <c r="D506" s="12" t="s">
        <v>99</v>
      </c>
      <c r="E506" s="12">
        <v>4</v>
      </c>
      <c r="F506" s="12">
        <v>4</v>
      </c>
      <c r="G506" s="12">
        <v>2010</v>
      </c>
      <c r="H506" s="13">
        <v>40272</v>
      </c>
      <c r="I506" s="12">
        <f t="shared" si="7"/>
        <v>201004</v>
      </c>
      <c r="J506" s="12">
        <v>351</v>
      </c>
    </row>
    <row r="507" spans="1:10" x14ac:dyDescent="0.25">
      <c r="A507" s="12">
        <v>506</v>
      </c>
      <c r="B507" s="12" t="s">
        <v>46</v>
      </c>
      <c r="C507" s="12" t="s">
        <v>76</v>
      </c>
      <c r="D507" s="12" t="s">
        <v>94</v>
      </c>
      <c r="E507" s="12">
        <v>21</v>
      </c>
      <c r="F507" s="12">
        <v>6</v>
      </c>
      <c r="G507" s="12">
        <v>2010</v>
      </c>
      <c r="H507" s="13">
        <v>40350</v>
      </c>
      <c r="I507" s="12">
        <f t="shared" si="7"/>
        <v>201006</v>
      </c>
      <c r="J507" s="12">
        <v>538</v>
      </c>
    </row>
    <row r="508" spans="1:10" x14ac:dyDescent="0.25">
      <c r="A508" s="12">
        <v>507</v>
      </c>
      <c r="B508" s="12" t="s">
        <v>27</v>
      </c>
      <c r="C508" s="12" t="s">
        <v>76</v>
      </c>
      <c r="D508" s="12" t="s">
        <v>99</v>
      </c>
      <c r="E508" s="12">
        <v>1</v>
      </c>
      <c r="F508" s="12">
        <v>2</v>
      </c>
      <c r="G508" s="12">
        <v>2010</v>
      </c>
      <c r="H508" s="13">
        <v>40210</v>
      </c>
      <c r="I508" s="12">
        <f t="shared" si="7"/>
        <v>201002</v>
      </c>
      <c r="J508" s="12">
        <v>315</v>
      </c>
    </row>
    <row r="509" spans="1:10" x14ac:dyDescent="0.25">
      <c r="A509" s="12">
        <v>508</v>
      </c>
      <c r="B509" s="12" t="s">
        <v>3</v>
      </c>
      <c r="C509" s="12" t="s">
        <v>69</v>
      </c>
      <c r="D509" s="12" t="s">
        <v>97</v>
      </c>
      <c r="E509" s="12">
        <v>27</v>
      </c>
      <c r="F509" s="12">
        <v>9</v>
      </c>
      <c r="G509" s="12">
        <v>2013</v>
      </c>
      <c r="H509" s="13">
        <v>41544</v>
      </c>
      <c r="I509" s="12">
        <f t="shared" si="7"/>
        <v>201309</v>
      </c>
      <c r="J509" s="12">
        <v>695</v>
      </c>
    </row>
    <row r="510" spans="1:10" x14ac:dyDescent="0.25">
      <c r="A510" s="12">
        <v>509</v>
      </c>
      <c r="B510" s="12" t="s">
        <v>33</v>
      </c>
      <c r="C510" s="12" t="s">
        <v>63</v>
      </c>
      <c r="D510" s="12" t="s">
        <v>92</v>
      </c>
      <c r="E510" s="12">
        <v>27</v>
      </c>
      <c r="F510" s="12">
        <v>8</v>
      </c>
      <c r="G510" s="12">
        <v>2010</v>
      </c>
      <c r="H510" s="13">
        <v>40417</v>
      </c>
      <c r="I510" s="12">
        <f t="shared" si="7"/>
        <v>201008</v>
      </c>
      <c r="J510" s="12">
        <v>165</v>
      </c>
    </row>
    <row r="511" spans="1:10" x14ac:dyDescent="0.25">
      <c r="A511" s="12">
        <v>510</v>
      </c>
      <c r="B511" s="12" t="s">
        <v>39</v>
      </c>
      <c r="C511" s="12" t="s">
        <v>81</v>
      </c>
      <c r="D511" s="12" t="s">
        <v>97</v>
      </c>
      <c r="E511" s="12">
        <v>20</v>
      </c>
      <c r="F511" s="12">
        <v>6</v>
      </c>
      <c r="G511" s="12">
        <v>2013</v>
      </c>
      <c r="H511" s="13">
        <v>41445</v>
      </c>
      <c r="I511" s="12">
        <f t="shared" si="7"/>
        <v>201306</v>
      </c>
      <c r="J511" s="12">
        <v>372</v>
      </c>
    </row>
    <row r="512" spans="1:10" x14ac:dyDescent="0.25">
      <c r="A512" s="12">
        <v>511</v>
      </c>
      <c r="B512" s="12" t="s">
        <v>20</v>
      </c>
      <c r="C512" s="12" t="s">
        <v>77</v>
      </c>
      <c r="D512" s="12" t="s">
        <v>95</v>
      </c>
      <c r="E512" s="12">
        <v>28</v>
      </c>
      <c r="F512" s="12">
        <v>3</v>
      </c>
      <c r="G512" s="12">
        <v>2011</v>
      </c>
      <c r="H512" s="13">
        <v>40630</v>
      </c>
      <c r="I512" s="12">
        <f t="shared" si="7"/>
        <v>201103</v>
      </c>
      <c r="J512" s="12">
        <v>773</v>
      </c>
    </row>
    <row r="513" spans="1:10" x14ac:dyDescent="0.25">
      <c r="A513" s="12">
        <v>512</v>
      </c>
      <c r="B513" s="12" t="s">
        <v>23</v>
      </c>
      <c r="C513" s="12" t="s">
        <v>72</v>
      </c>
      <c r="D513" s="12" t="s">
        <v>92</v>
      </c>
      <c r="E513" s="12">
        <v>27</v>
      </c>
      <c r="F513" s="12">
        <v>1</v>
      </c>
      <c r="G513" s="12">
        <v>2012</v>
      </c>
      <c r="H513" s="13">
        <v>40935</v>
      </c>
      <c r="I513" s="12">
        <f t="shared" si="7"/>
        <v>201201</v>
      </c>
      <c r="J513" s="12">
        <v>537</v>
      </c>
    </row>
    <row r="514" spans="1:10" x14ac:dyDescent="0.25">
      <c r="A514" s="12">
        <v>513</v>
      </c>
      <c r="B514" s="12" t="s">
        <v>47</v>
      </c>
      <c r="C514" s="12" t="s">
        <v>58</v>
      </c>
      <c r="D514" s="12" t="s">
        <v>101</v>
      </c>
      <c r="E514" s="12">
        <v>24</v>
      </c>
      <c r="F514" s="12">
        <v>11</v>
      </c>
      <c r="G514" s="12">
        <v>2013</v>
      </c>
      <c r="H514" s="13">
        <v>41602</v>
      </c>
      <c r="I514" s="12">
        <f t="shared" si="7"/>
        <v>201311</v>
      </c>
      <c r="J514" s="12">
        <v>768</v>
      </c>
    </row>
    <row r="515" spans="1:10" x14ac:dyDescent="0.25">
      <c r="A515" s="12">
        <v>514</v>
      </c>
      <c r="B515" s="12" t="s">
        <v>45</v>
      </c>
      <c r="C515" s="12" t="s">
        <v>60</v>
      </c>
      <c r="D515" s="12" t="s">
        <v>91</v>
      </c>
      <c r="E515" s="12">
        <v>24</v>
      </c>
      <c r="F515" s="12">
        <v>3</v>
      </c>
      <c r="G515" s="12">
        <v>2012</v>
      </c>
      <c r="H515" s="13">
        <v>40992</v>
      </c>
      <c r="I515" s="12">
        <f t="shared" ref="I515:I578" si="8">G515*100+F515</f>
        <v>201203</v>
      </c>
      <c r="J515" s="12">
        <v>451</v>
      </c>
    </row>
    <row r="516" spans="1:10" x14ac:dyDescent="0.25">
      <c r="A516" s="12">
        <v>515</v>
      </c>
      <c r="B516" s="12" t="s">
        <v>35</v>
      </c>
      <c r="C516" s="12" t="s">
        <v>73</v>
      </c>
      <c r="D516" s="12" t="s">
        <v>91</v>
      </c>
      <c r="E516" s="12">
        <v>27</v>
      </c>
      <c r="F516" s="12">
        <v>4</v>
      </c>
      <c r="G516" s="12">
        <v>2012</v>
      </c>
      <c r="H516" s="13">
        <v>41026</v>
      </c>
      <c r="I516" s="12">
        <f t="shared" si="8"/>
        <v>201204</v>
      </c>
      <c r="J516" s="12">
        <v>553</v>
      </c>
    </row>
    <row r="517" spans="1:10" x14ac:dyDescent="0.25">
      <c r="A517" s="12">
        <v>516</v>
      </c>
      <c r="B517" s="12" t="s">
        <v>35</v>
      </c>
      <c r="C517" s="12" t="s">
        <v>54</v>
      </c>
      <c r="D517" s="12" t="s">
        <v>98</v>
      </c>
      <c r="E517" s="12">
        <v>4</v>
      </c>
      <c r="F517" s="12">
        <v>12</v>
      </c>
      <c r="G517" s="12">
        <v>2012</v>
      </c>
      <c r="H517" s="13">
        <v>41247</v>
      </c>
      <c r="I517" s="12">
        <f t="shared" si="8"/>
        <v>201212</v>
      </c>
      <c r="J517" s="12">
        <v>754</v>
      </c>
    </row>
    <row r="518" spans="1:10" x14ac:dyDescent="0.25">
      <c r="A518" s="12">
        <v>517</v>
      </c>
      <c r="B518" s="12" t="s">
        <v>49</v>
      </c>
      <c r="C518" s="12" t="s">
        <v>58</v>
      </c>
      <c r="D518" s="12" t="s">
        <v>94</v>
      </c>
      <c r="E518" s="12">
        <v>13</v>
      </c>
      <c r="F518" s="12">
        <v>3</v>
      </c>
      <c r="G518" s="12">
        <v>2012</v>
      </c>
      <c r="H518" s="13">
        <v>40981</v>
      </c>
      <c r="I518" s="12">
        <f t="shared" si="8"/>
        <v>201203</v>
      </c>
      <c r="J518" s="12">
        <v>318</v>
      </c>
    </row>
    <row r="519" spans="1:10" x14ac:dyDescent="0.25">
      <c r="A519" s="12">
        <v>518</v>
      </c>
      <c r="B519" s="12" t="s">
        <v>16</v>
      </c>
      <c r="C519" s="12" t="s">
        <v>80</v>
      </c>
      <c r="D519" s="12" t="s">
        <v>92</v>
      </c>
      <c r="E519" s="12">
        <v>20</v>
      </c>
      <c r="F519" s="12">
        <v>4</v>
      </c>
      <c r="G519" s="12">
        <v>2011</v>
      </c>
      <c r="H519" s="13">
        <v>40653</v>
      </c>
      <c r="I519" s="12">
        <f t="shared" si="8"/>
        <v>201104</v>
      </c>
      <c r="J519" s="12">
        <v>651</v>
      </c>
    </row>
    <row r="520" spans="1:10" x14ac:dyDescent="0.25">
      <c r="A520" s="12">
        <v>519</v>
      </c>
      <c r="B520" s="12" t="s">
        <v>22</v>
      </c>
      <c r="C520" s="12" t="s">
        <v>70</v>
      </c>
      <c r="D520" s="12" t="s">
        <v>95</v>
      </c>
      <c r="E520" s="12">
        <v>15</v>
      </c>
      <c r="F520" s="12">
        <v>4</v>
      </c>
      <c r="G520" s="12">
        <v>2013</v>
      </c>
      <c r="H520" s="13">
        <v>41379</v>
      </c>
      <c r="I520" s="12">
        <f t="shared" si="8"/>
        <v>201304</v>
      </c>
      <c r="J520" s="12">
        <v>546</v>
      </c>
    </row>
    <row r="521" spans="1:10" x14ac:dyDescent="0.25">
      <c r="A521" s="12">
        <v>520</v>
      </c>
      <c r="B521" s="12" t="s">
        <v>45</v>
      </c>
      <c r="C521" s="12" t="s">
        <v>63</v>
      </c>
      <c r="D521" s="12" t="s">
        <v>94</v>
      </c>
      <c r="E521" s="12">
        <v>21</v>
      </c>
      <c r="F521" s="12">
        <v>5</v>
      </c>
      <c r="G521" s="12">
        <v>2013</v>
      </c>
      <c r="H521" s="13">
        <v>41415</v>
      </c>
      <c r="I521" s="12">
        <f t="shared" si="8"/>
        <v>201305</v>
      </c>
      <c r="J521" s="12">
        <v>725</v>
      </c>
    </row>
    <row r="522" spans="1:10" x14ac:dyDescent="0.25">
      <c r="A522" s="12">
        <v>521</v>
      </c>
      <c r="B522" s="12" t="s">
        <v>41</v>
      </c>
      <c r="C522" s="12" t="s">
        <v>64</v>
      </c>
      <c r="D522" s="12" t="s">
        <v>93</v>
      </c>
      <c r="E522" s="12">
        <v>2</v>
      </c>
      <c r="F522" s="12">
        <v>8</v>
      </c>
      <c r="G522" s="12">
        <v>2012</v>
      </c>
      <c r="H522" s="13">
        <v>41123</v>
      </c>
      <c r="I522" s="12">
        <f t="shared" si="8"/>
        <v>201208</v>
      </c>
      <c r="J522" s="12">
        <v>222</v>
      </c>
    </row>
    <row r="523" spans="1:10" x14ac:dyDescent="0.25">
      <c r="A523" s="12">
        <v>522</v>
      </c>
      <c r="B523" s="12" t="s">
        <v>49</v>
      </c>
      <c r="C523" s="12" t="s">
        <v>57</v>
      </c>
      <c r="D523" s="12" t="s">
        <v>98</v>
      </c>
      <c r="E523" s="12">
        <v>18</v>
      </c>
      <c r="F523" s="12">
        <v>3</v>
      </c>
      <c r="G523" s="12">
        <v>2010</v>
      </c>
      <c r="H523" s="13">
        <v>40255</v>
      </c>
      <c r="I523" s="12">
        <f t="shared" si="8"/>
        <v>201003</v>
      </c>
      <c r="J523" s="12">
        <v>884</v>
      </c>
    </row>
    <row r="524" spans="1:10" x14ac:dyDescent="0.25">
      <c r="A524" s="12">
        <v>523</v>
      </c>
      <c r="B524" s="12" t="s">
        <v>18</v>
      </c>
      <c r="C524" s="12" t="s">
        <v>62</v>
      </c>
      <c r="D524" s="12" t="s">
        <v>92</v>
      </c>
      <c r="E524" s="12">
        <v>9</v>
      </c>
      <c r="F524" s="12">
        <v>8</v>
      </c>
      <c r="G524" s="12">
        <v>2012</v>
      </c>
      <c r="H524" s="13">
        <v>41130</v>
      </c>
      <c r="I524" s="12">
        <f t="shared" si="8"/>
        <v>201208</v>
      </c>
      <c r="J524" s="12">
        <v>190</v>
      </c>
    </row>
    <row r="525" spans="1:10" x14ac:dyDescent="0.25">
      <c r="A525" s="12">
        <v>524</v>
      </c>
      <c r="B525" s="12" t="s">
        <v>51</v>
      </c>
      <c r="C525" s="12" t="s">
        <v>66</v>
      </c>
      <c r="D525" s="12" t="s">
        <v>100</v>
      </c>
      <c r="E525" s="12">
        <v>9</v>
      </c>
      <c r="F525" s="12">
        <v>2</v>
      </c>
      <c r="G525" s="12">
        <v>2012</v>
      </c>
      <c r="H525" s="13">
        <v>40948</v>
      </c>
      <c r="I525" s="12">
        <f t="shared" si="8"/>
        <v>201202</v>
      </c>
      <c r="J525" s="12">
        <v>202</v>
      </c>
    </row>
    <row r="526" spans="1:10" x14ac:dyDescent="0.25">
      <c r="A526" s="12">
        <v>525</v>
      </c>
      <c r="B526" s="12" t="s">
        <v>51</v>
      </c>
      <c r="C526" s="12" t="s">
        <v>69</v>
      </c>
      <c r="D526" s="12" t="s">
        <v>96</v>
      </c>
      <c r="E526" s="12">
        <v>11</v>
      </c>
      <c r="F526" s="12">
        <v>2</v>
      </c>
      <c r="G526" s="12">
        <v>2010</v>
      </c>
      <c r="H526" s="13">
        <v>40220</v>
      </c>
      <c r="I526" s="12">
        <f t="shared" si="8"/>
        <v>201002</v>
      </c>
      <c r="J526" s="12">
        <v>440</v>
      </c>
    </row>
    <row r="527" spans="1:10" x14ac:dyDescent="0.25">
      <c r="A527" s="12">
        <v>526</v>
      </c>
      <c r="B527" s="12" t="s">
        <v>15</v>
      </c>
      <c r="C527" s="12" t="s">
        <v>57</v>
      </c>
      <c r="D527" s="12" t="s">
        <v>97</v>
      </c>
      <c r="E527" s="12">
        <v>14</v>
      </c>
      <c r="F527" s="12">
        <v>11</v>
      </c>
      <c r="G527" s="12">
        <v>2012</v>
      </c>
      <c r="H527" s="13">
        <v>41227</v>
      </c>
      <c r="I527" s="12">
        <f t="shared" si="8"/>
        <v>201211</v>
      </c>
      <c r="J527" s="12">
        <v>302</v>
      </c>
    </row>
    <row r="528" spans="1:10" x14ac:dyDescent="0.25">
      <c r="A528" s="12">
        <v>527</v>
      </c>
      <c r="B528" s="12" t="s">
        <v>49</v>
      </c>
      <c r="C528" s="12" t="s">
        <v>72</v>
      </c>
      <c r="D528" s="12" t="s">
        <v>95</v>
      </c>
      <c r="E528" s="12">
        <v>18</v>
      </c>
      <c r="F528" s="12">
        <v>6</v>
      </c>
      <c r="G528" s="12">
        <v>2011</v>
      </c>
      <c r="H528" s="13">
        <v>40712</v>
      </c>
      <c r="I528" s="12">
        <f t="shared" si="8"/>
        <v>201106</v>
      </c>
      <c r="J528" s="12">
        <v>317</v>
      </c>
    </row>
    <row r="529" spans="1:10" x14ac:dyDescent="0.25">
      <c r="A529" s="12">
        <v>528</v>
      </c>
      <c r="B529" s="12" t="s">
        <v>17</v>
      </c>
      <c r="C529" s="12" t="s">
        <v>69</v>
      </c>
      <c r="D529" s="12" t="s">
        <v>99</v>
      </c>
      <c r="E529" s="12">
        <v>18</v>
      </c>
      <c r="F529" s="12">
        <v>5</v>
      </c>
      <c r="G529" s="12">
        <v>2010</v>
      </c>
      <c r="H529" s="13">
        <v>40316</v>
      </c>
      <c r="I529" s="12">
        <f t="shared" si="8"/>
        <v>201005</v>
      </c>
      <c r="J529" s="12">
        <v>879</v>
      </c>
    </row>
    <row r="530" spans="1:10" x14ac:dyDescent="0.25">
      <c r="A530" s="12">
        <v>529</v>
      </c>
      <c r="B530" s="12" t="s">
        <v>35</v>
      </c>
      <c r="C530" s="12" t="s">
        <v>77</v>
      </c>
      <c r="D530" s="12" t="s">
        <v>100</v>
      </c>
      <c r="E530" s="12">
        <v>22</v>
      </c>
      <c r="F530" s="12">
        <v>4</v>
      </c>
      <c r="G530" s="12">
        <v>2010</v>
      </c>
      <c r="H530" s="13">
        <v>40290</v>
      </c>
      <c r="I530" s="12">
        <f t="shared" si="8"/>
        <v>201004</v>
      </c>
      <c r="J530" s="12">
        <v>279</v>
      </c>
    </row>
    <row r="531" spans="1:10" x14ac:dyDescent="0.25">
      <c r="A531" s="12">
        <v>530</v>
      </c>
      <c r="B531" s="12" t="s">
        <v>39</v>
      </c>
      <c r="C531" s="12" t="s">
        <v>77</v>
      </c>
      <c r="D531" s="12" t="s">
        <v>91</v>
      </c>
      <c r="E531" s="12">
        <v>25</v>
      </c>
      <c r="F531" s="12">
        <v>2</v>
      </c>
      <c r="G531" s="12">
        <v>2012</v>
      </c>
      <c r="H531" s="13">
        <v>40964</v>
      </c>
      <c r="I531" s="12">
        <f t="shared" si="8"/>
        <v>201202</v>
      </c>
      <c r="J531" s="12">
        <v>184</v>
      </c>
    </row>
    <row r="532" spans="1:10" x14ac:dyDescent="0.25">
      <c r="A532" s="12">
        <v>531</v>
      </c>
      <c r="B532" s="12" t="s">
        <v>9</v>
      </c>
      <c r="C532" s="12" t="s">
        <v>56</v>
      </c>
      <c r="D532" s="12" t="s">
        <v>97</v>
      </c>
      <c r="E532" s="12">
        <v>13</v>
      </c>
      <c r="F532" s="12">
        <v>5</v>
      </c>
      <c r="G532" s="12">
        <v>2011</v>
      </c>
      <c r="H532" s="13">
        <v>40676</v>
      </c>
      <c r="I532" s="12">
        <f t="shared" si="8"/>
        <v>201105</v>
      </c>
      <c r="J532" s="12">
        <v>291</v>
      </c>
    </row>
    <row r="533" spans="1:10" x14ac:dyDescent="0.25">
      <c r="A533" s="12">
        <v>532</v>
      </c>
      <c r="B533" s="12" t="s">
        <v>44</v>
      </c>
      <c r="C533" s="12" t="s">
        <v>73</v>
      </c>
      <c r="D533" s="12" t="s">
        <v>97</v>
      </c>
      <c r="E533" s="12">
        <v>16</v>
      </c>
      <c r="F533" s="12">
        <v>8</v>
      </c>
      <c r="G533" s="12">
        <v>2013</v>
      </c>
      <c r="H533" s="13">
        <v>41502</v>
      </c>
      <c r="I533" s="12">
        <f t="shared" si="8"/>
        <v>201308</v>
      </c>
      <c r="J533" s="12">
        <v>339</v>
      </c>
    </row>
    <row r="534" spans="1:10" x14ac:dyDescent="0.25">
      <c r="A534" s="12">
        <v>533</v>
      </c>
      <c r="B534" s="12" t="s">
        <v>38</v>
      </c>
      <c r="C534" s="12" t="s">
        <v>77</v>
      </c>
      <c r="D534" s="12" t="s">
        <v>90</v>
      </c>
      <c r="E534" s="12">
        <v>13</v>
      </c>
      <c r="F534" s="12">
        <v>8</v>
      </c>
      <c r="G534" s="12">
        <v>2011</v>
      </c>
      <c r="H534" s="13">
        <v>40768</v>
      </c>
      <c r="I534" s="12">
        <f t="shared" si="8"/>
        <v>201108</v>
      </c>
      <c r="J534" s="12">
        <v>169</v>
      </c>
    </row>
    <row r="535" spans="1:10" x14ac:dyDescent="0.25">
      <c r="A535" s="12">
        <v>534</v>
      </c>
      <c r="B535" s="12" t="s">
        <v>47</v>
      </c>
      <c r="C535" s="12" t="s">
        <v>78</v>
      </c>
      <c r="D535" s="12" t="s">
        <v>97</v>
      </c>
      <c r="E535" s="12">
        <v>2</v>
      </c>
      <c r="F535" s="12">
        <v>8</v>
      </c>
      <c r="G535" s="12">
        <v>2010</v>
      </c>
      <c r="H535" s="13">
        <v>40392</v>
      </c>
      <c r="I535" s="12">
        <f t="shared" si="8"/>
        <v>201008</v>
      </c>
      <c r="J535" s="12">
        <v>415</v>
      </c>
    </row>
    <row r="536" spans="1:10" x14ac:dyDescent="0.25">
      <c r="A536" s="12">
        <v>535</v>
      </c>
      <c r="B536" s="12" t="s">
        <v>10</v>
      </c>
      <c r="C536" s="12" t="s">
        <v>76</v>
      </c>
      <c r="D536" s="12" t="s">
        <v>99</v>
      </c>
      <c r="E536" s="12">
        <v>3</v>
      </c>
      <c r="F536" s="12">
        <v>12</v>
      </c>
      <c r="G536" s="12">
        <v>2013</v>
      </c>
      <c r="H536" s="13">
        <v>41611</v>
      </c>
      <c r="I536" s="12">
        <f t="shared" si="8"/>
        <v>201312</v>
      </c>
      <c r="J536" s="12">
        <v>858</v>
      </c>
    </row>
    <row r="537" spans="1:10" x14ac:dyDescent="0.25">
      <c r="A537" s="12">
        <v>536</v>
      </c>
      <c r="B537" s="12" t="s">
        <v>23</v>
      </c>
      <c r="C537" s="12" t="s">
        <v>75</v>
      </c>
      <c r="D537" s="12" t="s">
        <v>96</v>
      </c>
      <c r="E537" s="12">
        <v>5</v>
      </c>
      <c r="F537" s="12">
        <v>10</v>
      </c>
      <c r="G537" s="12">
        <v>2010</v>
      </c>
      <c r="H537" s="13">
        <v>40456</v>
      </c>
      <c r="I537" s="12">
        <f t="shared" si="8"/>
        <v>201010</v>
      </c>
      <c r="J537" s="12">
        <v>275</v>
      </c>
    </row>
    <row r="538" spans="1:10" x14ac:dyDescent="0.25">
      <c r="A538" s="12">
        <v>537</v>
      </c>
      <c r="B538" s="12" t="s">
        <v>44</v>
      </c>
      <c r="C538" s="12" t="s">
        <v>67</v>
      </c>
      <c r="D538" s="12" t="s">
        <v>96</v>
      </c>
      <c r="E538" s="12">
        <v>27</v>
      </c>
      <c r="F538" s="12">
        <v>1</v>
      </c>
      <c r="G538" s="12">
        <v>2013</v>
      </c>
      <c r="H538" s="13">
        <v>41301</v>
      </c>
      <c r="I538" s="12">
        <f t="shared" si="8"/>
        <v>201301</v>
      </c>
      <c r="J538" s="12">
        <v>532</v>
      </c>
    </row>
    <row r="539" spans="1:10" x14ac:dyDescent="0.25">
      <c r="A539" s="12">
        <v>538</v>
      </c>
      <c r="B539" s="12" t="s">
        <v>24</v>
      </c>
      <c r="C539" s="12" t="s">
        <v>59</v>
      </c>
      <c r="D539" s="12" t="s">
        <v>100</v>
      </c>
      <c r="E539" s="12">
        <v>12</v>
      </c>
      <c r="F539" s="12">
        <v>8</v>
      </c>
      <c r="G539" s="12">
        <v>2012</v>
      </c>
      <c r="H539" s="13">
        <v>41133</v>
      </c>
      <c r="I539" s="12">
        <f t="shared" si="8"/>
        <v>201208</v>
      </c>
      <c r="J539" s="12">
        <v>255</v>
      </c>
    </row>
    <row r="540" spans="1:10" x14ac:dyDescent="0.25">
      <c r="A540" s="12">
        <v>539</v>
      </c>
      <c r="B540" s="12" t="s">
        <v>6</v>
      </c>
      <c r="C540" s="12" t="s">
        <v>81</v>
      </c>
      <c r="D540" s="12" t="s">
        <v>95</v>
      </c>
      <c r="E540" s="12">
        <v>17</v>
      </c>
      <c r="F540" s="12">
        <v>6</v>
      </c>
      <c r="G540" s="12">
        <v>2012</v>
      </c>
      <c r="H540" s="13">
        <v>41077</v>
      </c>
      <c r="I540" s="12">
        <f t="shared" si="8"/>
        <v>201206</v>
      </c>
      <c r="J540" s="12">
        <v>460</v>
      </c>
    </row>
    <row r="541" spans="1:10" x14ac:dyDescent="0.25">
      <c r="A541" s="12">
        <v>540</v>
      </c>
      <c r="B541" s="12" t="s">
        <v>49</v>
      </c>
      <c r="C541" s="12" t="s">
        <v>59</v>
      </c>
      <c r="D541" s="12" t="s">
        <v>101</v>
      </c>
      <c r="E541" s="12">
        <v>23</v>
      </c>
      <c r="F541" s="12">
        <v>8</v>
      </c>
      <c r="G541" s="12">
        <v>2010</v>
      </c>
      <c r="H541" s="13">
        <v>40413</v>
      </c>
      <c r="I541" s="12">
        <f t="shared" si="8"/>
        <v>201008</v>
      </c>
      <c r="J541" s="12">
        <v>258</v>
      </c>
    </row>
    <row r="542" spans="1:10" x14ac:dyDescent="0.25">
      <c r="A542" s="12">
        <v>541</v>
      </c>
      <c r="B542" s="12" t="s">
        <v>25</v>
      </c>
      <c r="C542" s="12" t="s">
        <v>70</v>
      </c>
      <c r="D542" s="12" t="s">
        <v>93</v>
      </c>
      <c r="E542" s="12">
        <v>21</v>
      </c>
      <c r="F542" s="12">
        <v>11</v>
      </c>
      <c r="G542" s="12">
        <v>2012</v>
      </c>
      <c r="H542" s="13">
        <v>41234</v>
      </c>
      <c r="I542" s="12">
        <f t="shared" si="8"/>
        <v>201211</v>
      </c>
      <c r="J542" s="12">
        <v>801</v>
      </c>
    </row>
    <row r="543" spans="1:10" x14ac:dyDescent="0.25">
      <c r="A543" s="12">
        <v>542</v>
      </c>
      <c r="B543" s="12" t="s">
        <v>41</v>
      </c>
      <c r="C543" s="12" t="s">
        <v>64</v>
      </c>
      <c r="D543" s="12" t="s">
        <v>91</v>
      </c>
      <c r="E543" s="12">
        <v>20</v>
      </c>
      <c r="F543" s="12">
        <v>10</v>
      </c>
      <c r="G543" s="12">
        <v>2012</v>
      </c>
      <c r="H543" s="13">
        <v>41202</v>
      </c>
      <c r="I543" s="12">
        <f t="shared" si="8"/>
        <v>201210</v>
      </c>
      <c r="J543" s="12">
        <v>673</v>
      </c>
    </row>
    <row r="544" spans="1:10" x14ac:dyDescent="0.25">
      <c r="A544" s="12">
        <v>543</v>
      </c>
      <c r="B544" s="12" t="s">
        <v>17</v>
      </c>
      <c r="C544" s="12" t="s">
        <v>77</v>
      </c>
      <c r="D544" s="12" t="s">
        <v>96</v>
      </c>
      <c r="E544" s="12">
        <v>1</v>
      </c>
      <c r="F544" s="12">
        <v>3</v>
      </c>
      <c r="G544" s="12">
        <v>2010</v>
      </c>
      <c r="H544" s="13">
        <v>40238</v>
      </c>
      <c r="I544" s="12">
        <f t="shared" si="8"/>
        <v>201003</v>
      </c>
      <c r="J544" s="12">
        <v>813</v>
      </c>
    </row>
    <row r="545" spans="1:10" x14ac:dyDescent="0.25">
      <c r="A545" s="12">
        <v>544</v>
      </c>
      <c r="B545" s="12" t="s">
        <v>19</v>
      </c>
      <c r="C545" s="12" t="s">
        <v>58</v>
      </c>
      <c r="D545" s="12" t="s">
        <v>98</v>
      </c>
      <c r="E545" s="12">
        <v>22</v>
      </c>
      <c r="F545" s="12">
        <v>5</v>
      </c>
      <c r="G545" s="12">
        <v>2013</v>
      </c>
      <c r="H545" s="13">
        <v>41416</v>
      </c>
      <c r="I545" s="12">
        <f t="shared" si="8"/>
        <v>201305</v>
      </c>
      <c r="J545" s="12">
        <v>823</v>
      </c>
    </row>
    <row r="546" spans="1:10" x14ac:dyDescent="0.25">
      <c r="A546" s="12">
        <v>545</v>
      </c>
      <c r="B546" s="12" t="s">
        <v>47</v>
      </c>
      <c r="C546" s="12" t="s">
        <v>70</v>
      </c>
      <c r="D546" s="12" t="s">
        <v>99</v>
      </c>
      <c r="E546" s="12">
        <v>8</v>
      </c>
      <c r="F546" s="12">
        <v>1</v>
      </c>
      <c r="G546" s="12">
        <v>2013</v>
      </c>
      <c r="H546" s="13">
        <v>41282</v>
      </c>
      <c r="I546" s="12">
        <f t="shared" si="8"/>
        <v>201301</v>
      </c>
      <c r="J546" s="12">
        <v>890</v>
      </c>
    </row>
    <row r="547" spans="1:10" x14ac:dyDescent="0.25">
      <c r="A547" s="12">
        <v>546</v>
      </c>
      <c r="B547" s="12" t="s">
        <v>15</v>
      </c>
      <c r="C547" s="12" t="s">
        <v>81</v>
      </c>
      <c r="D547" s="12" t="s">
        <v>100</v>
      </c>
      <c r="E547" s="12">
        <v>13</v>
      </c>
      <c r="F547" s="12">
        <v>11</v>
      </c>
      <c r="G547" s="12">
        <v>2011</v>
      </c>
      <c r="H547" s="13">
        <v>40860</v>
      </c>
      <c r="I547" s="12">
        <f t="shared" si="8"/>
        <v>201111</v>
      </c>
      <c r="J547" s="12">
        <v>605</v>
      </c>
    </row>
    <row r="548" spans="1:10" x14ac:dyDescent="0.25">
      <c r="A548" s="12">
        <v>547</v>
      </c>
      <c r="B548" s="12" t="s">
        <v>41</v>
      </c>
      <c r="C548" s="12" t="s">
        <v>61</v>
      </c>
      <c r="D548" s="12" t="s">
        <v>98</v>
      </c>
      <c r="E548" s="12">
        <v>8</v>
      </c>
      <c r="F548" s="12">
        <v>7</v>
      </c>
      <c r="G548" s="12">
        <v>2010</v>
      </c>
      <c r="H548" s="13">
        <v>40367</v>
      </c>
      <c r="I548" s="12">
        <f t="shared" si="8"/>
        <v>201007</v>
      </c>
      <c r="J548" s="12">
        <v>471</v>
      </c>
    </row>
    <row r="549" spans="1:10" x14ac:dyDescent="0.25">
      <c r="A549" s="12">
        <v>548</v>
      </c>
      <c r="B549" s="12" t="s">
        <v>30</v>
      </c>
      <c r="C549" s="12" t="s">
        <v>62</v>
      </c>
      <c r="D549" s="12" t="s">
        <v>92</v>
      </c>
      <c r="E549" s="12">
        <v>25</v>
      </c>
      <c r="F549" s="12">
        <v>1</v>
      </c>
      <c r="G549" s="12">
        <v>2010</v>
      </c>
      <c r="H549" s="13">
        <v>40203</v>
      </c>
      <c r="I549" s="12">
        <f t="shared" si="8"/>
        <v>201001</v>
      </c>
      <c r="J549" s="12">
        <v>672</v>
      </c>
    </row>
    <row r="550" spans="1:10" x14ac:dyDescent="0.25">
      <c r="A550" s="12">
        <v>549</v>
      </c>
      <c r="B550" s="12" t="s">
        <v>12</v>
      </c>
      <c r="C550" s="12" t="s">
        <v>58</v>
      </c>
      <c r="D550" s="12" t="s">
        <v>101</v>
      </c>
      <c r="E550" s="12">
        <v>13</v>
      </c>
      <c r="F550" s="12">
        <v>8</v>
      </c>
      <c r="G550" s="12">
        <v>2012</v>
      </c>
      <c r="H550" s="13">
        <v>41134</v>
      </c>
      <c r="I550" s="12">
        <f t="shared" si="8"/>
        <v>201208</v>
      </c>
      <c r="J550" s="12">
        <v>341</v>
      </c>
    </row>
    <row r="551" spans="1:10" x14ac:dyDescent="0.25">
      <c r="A551" s="12">
        <v>550</v>
      </c>
      <c r="B551" s="12" t="s">
        <v>33</v>
      </c>
      <c r="C551" s="12" t="s">
        <v>60</v>
      </c>
      <c r="D551" s="12" t="s">
        <v>101</v>
      </c>
      <c r="E551" s="12">
        <v>6</v>
      </c>
      <c r="F551" s="12">
        <v>4</v>
      </c>
      <c r="G551" s="12">
        <v>2013</v>
      </c>
      <c r="H551" s="13">
        <v>41370</v>
      </c>
      <c r="I551" s="12">
        <f t="shared" si="8"/>
        <v>201304</v>
      </c>
      <c r="J551" s="12">
        <v>314</v>
      </c>
    </row>
    <row r="552" spans="1:10" x14ac:dyDescent="0.25">
      <c r="A552" s="12">
        <v>551</v>
      </c>
      <c r="B552" s="12" t="s">
        <v>25</v>
      </c>
      <c r="C552" s="12" t="s">
        <v>67</v>
      </c>
      <c r="D552" s="12" t="s">
        <v>94</v>
      </c>
      <c r="E552" s="12">
        <v>27</v>
      </c>
      <c r="F552" s="12">
        <v>8</v>
      </c>
      <c r="G552" s="12">
        <v>2012</v>
      </c>
      <c r="H552" s="13">
        <v>41148</v>
      </c>
      <c r="I552" s="12">
        <f t="shared" si="8"/>
        <v>201208</v>
      </c>
      <c r="J552" s="12">
        <v>275</v>
      </c>
    </row>
    <row r="553" spans="1:10" x14ac:dyDescent="0.25">
      <c r="A553" s="12">
        <v>552</v>
      </c>
      <c r="B553" s="12" t="s">
        <v>4</v>
      </c>
      <c r="C553" s="12" t="s">
        <v>57</v>
      </c>
      <c r="D553" s="12" t="s">
        <v>98</v>
      </c>
      <c r="E553" s="12">
        <v>3</v>
      </c>
      <c r="F553" s="12">
        <v>10</v>
      </c>
      <c r="G553" s="12">
        <v>2013</v>
      </c>
      <c r="H553" s="13">
        <v>41550</v>
      </c>
      <c r="I553" s="12">
        <f t="shared" si="8"/>
        <v>201310</v>
      </c>
      <c r="J553" s="12">
        <v>733</v>
      </c>
    </row>
    <row r="554" spans="1:10" x14ac:dyDescent="0.25">
      <c r="A554" s="12">
        <v>553</v>
      </c>
      <c r="B554" s="12" t="s">
        <v>17</v>
      </c>
      <c r="C554" s="12" t="s">
        <v>55</v>
      </c>
      <c r="D554" s="12" t="s">
        <v>95</v>
      </c>
      <c r="E554" s="12">
        <v>23</v>
      </c>
      <c r="F554" s="12">
        <v>8</v>
      </c>
      <c r="G554" s="12">
        <v>2012</v>
      </c>
      <c r="H554" s="13">
        <v>41144</v>
      </c>
      <c r="I554" s="12">
        <f t="shared" si="8"/>
        <v>201208</v>
      </c>
      <c r="J554" s="12">
        <v>659</v>
      </c>
    </row>
    <row r="555" spans="1:10" x14ac:dyDescent="0.25">
      <c r="A555" s="12">
        <v>554</v>
      </c>
      <c r="B555" s="12" t="s">
        <v>36</v>
      </c>
      <c r="C555" s="12" t="s">
        <v>59</v>
      </c>
      <c r="D555" s="12" t="s">
        <v>96</v>
      </c>
      <c r="E555" s="12">
        <v>10</v>
      </c>
      <c r="F555" s="12">
        <v>11</v>
      </c>
      <c r="G555" s="12">
        <v>2011</v>
      </c>
      <c r="H555" s="13">
        <v>40857</v>
      </c>
      <c r="I555" s="12">
        <f t="shared" si="8"/>
        <v>201111</v>
      </c>
      <c r="J555" s="12">
        <v>177</v>
      </c>
    </row>
    <row r="556" spans="1:10" x14ac:dyDescent="0.25">
      <c r="A556" s="12">
        <v>555</v>
      </c>
      <c r="B556" s="12" t="s">
        <v>44</v>
      </c>
      <c r="C556" s="12" t="s">
        <v>53</v>
      </c>
      <c r="D556" s="12" t="s">
        <v>91</v>
      </c>
      <c r="E556" s="12">
        <v>12</v>
      </c>
      <c r="F556" s="12">
        <v>1</v>
      </c>
      <c r="G556" s="12">
        <v>2011</v>
      </c>
      <c r="H556" s="13">
        <v>40555</v>
      </c>
      <c r="I556" s="12">
        <f t="shared" si="8"/>
        <v>201101</v>
      </c>
      <c r="J556" s="12">
        <v>444</v>
      </c>
    </row>
    <row r="557" spans="1:10" x14ac:dyDescent="0.25">
      <c r="A557" s="12">
        <v>556</v>
      </c>
      <c r="B557" s="12" t="s">
        <v>21</v>
      </c>
      <c r="C557" s="12" t="s">
        <v>77</v>
      </c>
      <c r="D557" s="12" t="s">
        <v>98</v>
      </c>
      <c r="E557" s="12">
        <v>14</v>
      </c>
      <c r="F557" s="12">
        <v>11</v>
      </c>
      <c r="G557" s="12">
        <v>2012</v>
      </c>
      <c r="H557" s="13">
        <v>41227</v>
      </c>
      <c r="I557" s="12">
        <f t="shared" si="8"/>
        <v>201211</v>
      </c>
      <c r="J557" s="12">
        <v>244</v>
      </c>
    </row>
    <row r="558" spans="1:10" x14ac:dyDescent="0.25">
      <c r="A558" s="12">
        <v>557</v>
      </c>
      <c r="B558" s="12" t="s">
        <v>36</v>
      </c>
      <c r="C558" s="12" t="s">
        <v>55</v>
      </c>
      <c r="D558" s="12" t="s">
        <v>97</v>
      </c>
      <c r="E558" s="12">
        <v>11</v>
      </c>
      <c r="F558" s="12">
        <v>2</v>
      </c>
      <c r="G558" s="12">
        <v>2011</v>
      </c>
      <c r="H558" s="13">
        <v>40585</v>
      </c>
      <c r="I558" s="12">
        <f t="shared" si="8"/>
        <v>201102</v>
      </c>
      <c r="J558" s="12">
        <v>855</v>
      </c>
    </row>
    <row r="559" spans="1:10" x14ac:dyDescent="0.25">
      <c r="A559" s="12">
        <v>558</v>
      </c>
      <c r="B559" s="12" t="s">
        <v>19</v>
      </c>
      <c r="C559" s="12" t="s">
        <v>58</v>
      </c>
      <c r="D559" s="12" t="s">
        <v>100</v>
      </c>
      <c r="E559" s="12">
        <v>2</v>
      </c>
      <c r="F559" s="12">
        <v>7</v>
      </c>
      <c r="G559" s="12">
        <v>2012</v>
      </c>
      <c r="H559" s="13">
        <v>41092</v>
      </c>
      <c r="I559" s="12">
        <f t="shared" si="8"/>
        <v>201207</v>
      </c>
      <c r="J559" s="12">
        <v>335</v>
      </c>
    </row>
    <row r="560" spans="1:10" x14ac:dyDescent="0.25">
      <c r="A560" s="12">
        <v>559</v>
      </c>
      <c r="B560" s="12" t="s">
        <v>10</v>
      </c>
      <c r="C560" s="12" t="s">
        <v>80</v>
      </c>
      <c r="D560" s="12" t="s">
        <v>94</v>
      </c>
      <c r="E560" s="12">
        <v>20</v>
      </c>
      <c r="F560" s="12">
        <v>8</v>
      </c>
      <c r="G560" s="12">
        <v>2010</v>
      </c>
      <c r="H560" s="13">
        <v>40410</v>
      </c>
      <c r="I560" s="12">
        <f t="shared" si="8"/>
        <v>201008</v>
      </c>
      <c r="J560" s="12">
        <v>280</v>
      </c>
    </row>
    <row r="561" spans="1:10" x14ac:dyDescent="0.25">
      <c r="A561" s="12">
        <v>560</v>
      </c>
      <c r="B561" s="12" t="s">
        <v>17</v>
      </c>
      <c r="C561" s="12" t="s">
        <v>80</v>
      </c>
      <c r="D561" s="12" t="s">
        <v>97</v>
      </c>
      <c r="E561" s="12">
        <v>12</v>
      </c>
      <c r="F561" s="12">
        <v>6</v>
      </c>
      <c r="G561" s="12">
        <v>2010</v>
      </c>
      <c r="H561" s="13">
        <v>40341</v>
      </c>
      <c r="I561" s="12">
        <f t="shared" si="8"/>
        <v>201006</v>
      </c>
      <c r="J561" s="12">
        <v>366</v>
      </c>
    </row>
    <row r="562" spans="1:10" x14ac:dyDescent="0.25">
      <c r="A562" s="12">
        <v>561</v>
      </c>
      <c r="B562" s="12" t="s">
        <v>25</v>
      </c>
      <c r="C562" s="12" t="s">
        <v>67</v>
      </c>
      <c r="D562" s="12" t="s">
        <v>94</v>
      </c>
      <c r="E562" s="12">
        <v>17</v>
      </c>
      <c r="F562" s="12">
        <v>12</v>
      </c>
      <c r="G562" s="12">
        <v>2011</v>
      </c>
      <c r="H562" s="13">
        <v>40894</v>
      </c>
      <c r="I562" s="12">
        <f t="shared" si="8"/>
        <v>201112</v>
      </c>
      <c r="J562" s="12">
        <v>467</v>
      </c>
    </row>
    <row r="563" spans="1:10" x14ac:dyDescent="0.25">
      <c r="A563" s="12">
        <v>562</v>
      </c>
      <c r="B563" s="12" t="s">
        <v>38</v>
      </c>
      <c r="C563" s="12" t="s">
        <v>56</v>
      </c>
      <c r="D563" s="12" t="s">
        <v>100</v>
      </c>
      <c r="E563" s="12">
        <v>14</v>
      </c>
      <c r="F563" s="12">
        <v>7</v>
      </c>
      <c r="G563" s="12">
        <v>2013</v>
      </c>
      <c r="H563" s="13">
        <v>41469</v>
      </c>
      <c r="I563" s="12">
        <f t="shared" si="8"/>
        <v>201307</v>
      </c>
      <c r="J563" s="12">
        <v>456</v>
      </c>
    </row>
    <row r="564" spans="1:10" x14ac:dyDescent="0.25">
      <c r="A564" s="12">
        <v>563</v>
      </c>
      <c r="B564" s="12" t="s">
        <v>11</v>
      </c>
      <c r="C564" s="12" t="s">
        <v>82</v>
      </c>
      <c r="D564" s="12" t="s">
        <v>92</v>
      </c>
      <c r="E564" s="12">
        <v>18</v>
      </c>
      <c r="F564" s="12">
        <v>7</v>
      </c>
      <c r="G564" s="12">
        <v>2011</v>
      </c>
      <c r="H564" s="13">
        <v>40742</v>
      </c>
      <c r="I564" s="12">
        <f t="shared" si="8"/>
        <v>201107</v>
      </c>
      <c r="J564" s="12">
        <v>651</v>
      </c>
    </row>
    <row r="565" spans="1:10" x14ac:dyDescent="0.25">
      <c r="A565" s="12">
        <v>564</v>
      </c>
      <c r="B565" s="12" t="s">
        <v>34</v>
      </c>
      <c r="C565" s="12" t="s">
        <v>82</v>
      </c>
      <c r="D565" s="12" t="s">
        <v>90</v>
      </c>
      <c r="E565" s="12">
        <v>10</v>
      </c>
      <c r="F565" s="12">
        <v>6</v>
      </c>
      <c r="G565" s="12">
        <v>2013</v>
      </c>
      <c r="H565" s="13">
        <v>41435</v>
      </c>
      <c r="I565" s="12">
        <f t="shared" si="8"/>
        <v>201306</v>
      </c>
      <c r="J565" s="12">
        <v>174</v>
      </c>
    </row>
    <row r="566" spans="1:10" x14ac:dyDescent="0.25">
      <c r="A566" s="12">
        <v>565</v>
      </c>
      <c r="B566" s="12" t="s">
        <v>44</v>
      </c>
      <c r="C566" s="12" t="s">
        <v>72</v>
      </c>
      <c r="D566" s="12" t="s">
        <v>94</v>
      </c>
      <c r="E566" s="12">
        <v>20</v>
      </c>
      <c r="F566" s="12">
        <v>5</v>
      </c>
      <c r="G566" s="12">
        <v>2012</v>
      </c>
      <c r="H566" s="13">
        <v>41049</v>
      </c>
      <c r="I566" s="12">
        <f t="shared" si="8"/>
        <v>201205</v>
      </c>
      <c r="J566" s="12">
        <v>852</v>
      </c>
    </row>
    <row r="567" spans="1:10" x14ac:dyDescent="0.25">
      <c r="A567" s="12">
        <v>566</v>
      </c>
      <c r="B567" s="12" t="s">
        <v>11</v>
      </c>
      <c r="C567" s="12" t="s">
        <v>57</v>
      </c>
      <c r="D567" s="12" t="s">
        <v>96</v>
      </c>
      <c r="E567" s="12">
        <v>28</v>
      </c>
      <c r="F567" s="12">
        <v>6</v>
      </c>
      <c r="G567" s="12">
        <v>2012</v>
      </c>
      <c r="H567" s="13">
        <v>41088</v>
      </c>
      <c r="I567" s="12">
        <f t="shared" si="8"/>
        <v>201206</v>
      </c>
      <c r="J567" s="12">
        <v>623</v>
      </c>
    </row>
    <row r="568" spans="1:10" x14ac:dyDescent="0.25">
      <c r="A568" s="12">
        <v>567</v>
      </c>
      <c r="B568" s="12" t="s">
        <v>44</v>
      </c>
      <c r="C568" s="12" t="s">
        <v>63</v>
      </c>
      <c r="D568" s="12" t="s">
        <v>100</v>
      </c>
      <c r="E568" s="12">
        <v>3</v>
      </c>
      <c r="F568" s="12">
        <v>6</v>
      </c>
      <c r="G568" s="12">
        <v>2010</v>
      </c>
      <c r="H568" s="13">
        <v>40332</v>
      </c>
      <c r="I568" s="12">
        <f t="shared" si="8"/>
        <v>201006</v>
      </c>
      <c r="J568" s="12">
        <v>757</v>
      </c>
    </row>
    <row r="569" spans="1:10" x14ac:dyDescent="0.25">
      <c r="A569" s="12">
        <v>568</v>
      </c>
      <c r="B569" s="12" t="s">
        <v>29</v>
      </c>
      <c r="C569" s="12" t="s">
        <v>64</v>
      </c>
      <c r="D569" s="12" t="s">
        <v>99</v>
      </c>
      <c r="E569" s="12">
        <v>17</v>
      </c>
      <c r="F569" s="12">
        <v>10</v>
      </c>
      <c r="G569" s="12">
        <v>2013</v>
      </c>
      <c r="H569" s="13">
        <v>41564</v>
      </c>
      <c r="I569" s="12">
        <f t="shared" si="8"/>
        <v>201310</v>
      </c>
      <c r="J569" s="12">
        <v>600</v>
      </c>
    </row>
    <row r="570" spans="1:10" x14ac:dyDescent="0.25">
      <c r="A570" s="12">
        <v>569</v>
      </c>
      <c r="B570" s="12" t="s">
        <v>18</v>
      </c>
      <c r="C570" s="12" t="s">
        <v>59</v>
      </c>
      <c r="D570" s="12" t="s">
        <v>101</v>
      </c>
      <c r="E570" s="12">
        <v>18</v>
      </c>
      <c r="F570" s="12">
        <v>11</v>
      </c>
      <c r="G570" s="12">
        <v>2010</v>
      </c>
      <c r="H570" s="13">
        <v>40500</v>
      </c>
      <c r="I570" s="12">
        <f t="shared" si="8"/>
        <v>201011</v>
      </c>
      <c r="J570" s="12">
        <v>162</v>
      </c>
    </row>
    <row r="571" spans="1:10" x14ac:dyDescent="0.25">
      <c r="A571" s="12">
        <v>570</v>
      </c>
      <c r="B571" s="12" t="s">
        <v>39</v>
      </c>
      <c r="C571" s="12" t="s">
        <v>73</v>
      </c>
      <c r="D571" s="12" t="s">
        <v>90</v>
      </c>
      <c r="E571" s="12">
        <v>13</v>
      </c>
      <c r="F571" s="12">
        <v>2</v>
      </c>
      <c r="G571" s="12">
        <v>2011</v>
      </c>
      <c r="H571" s="13">
        <v>40587</v>
      </c>
      <c r="I571" s="12">
        <f t="shared" si="8"/>
        <v>201102</v>
      </c>
      <c r="J571" s="12">
        <v>560</v>
      </c>
    </row>
    <row r="572" spans="1:10" x14ac:dyDescent="0.25">
      <c r="A572" s="12">
        <v>571</v>
      </c>
      <c r="B572" s="12" t="s">
        <v>17</v>
      </c>
      <c r="C572" s="12" t="s">
        <v>82</v>
      </c>
      <c r="D572" s="12" t="s">
        <v>98</v>
      </c>
      <c r="E572" s="12">
        <v>3</v>
      </c>
      <c r="F572" s="12">
        <v>2</v>
      </c>
      <c r="G572" s="12">
        <v>2013</v>
      </c>
      <c r="H572" s="13">
        <v>41308</v>
      </c>
      <c r="I572" s="12">
        <f t="shared" si="8"/>
        <v>201302</v>
      </c>
      <c r="J572" s="12">
        <v>705</v>
      </c>
    </row>
    <row r="573" spans="1:10" x14ac:dyDescent="0.25">
      <c r="A573" s="12">
        <v>572</v>
      </c>
      <c r="B573" s="12" t="s">
        <v>49</v>
      </c>
      <c r="C573" s="12" t="s">
        <v>61</v>
      </c>
      <c r="D573" s="12" t="s">
        <v>90</v>
      </c>
      <c r="E573" s="12">
        <v>1</v>
      </c>
      <c r="F573" s="12">
        <v>5</v>
      </c>
      <c r="G573" s="12">
        <v>2010</v>
      </c>
      <c r="H573" s="13">
        <v>40299</v>
      </c>
      <c r="I573" s="12">
        <f t="shared" si="8"/>
        <v>201005</v>
      </c>
      <c r="J573" s="12">
        <v>382</v>
      </c>
    </row>
    <row r="574" spans="1:10" x14ac:dyDescent="0.25">
      <c r="A574" s="12">
        <v>573</v>
      </c>
      <c r="B574" s="12" t="s">
        <v>23</v>
      </c>
      <c r="C574" s="12" t="s">
        <v>71</v>
      </c>
      <c r="D574" s="12" t="s">
        <v>95</v>
      </c>
      <c r="E574" s="12">
        <v>11</v>
      </c>
      <c r="F574" s="12">
        <v>9</v>
      </c>
      <c r="G574" s="12">
        <v>2013</v>
      </c>
      <c r="H574" s="13">
        <v>41528</v>
      </c>
      <c r="I574" s="12">
        <f t="shared" si="8"/>
        <v>201309</v>
      </c>
      <c r="J574" s="12">
        <v>482</v>
      </c>
    </row>
    <row r="575" spans="1:10" x14ac:dyDescent="0.25">
      <c r="A575" s="12">
        <v>574</v>
      </c>
      <c r="B575" s="12" t="s">
        <v>6</v>
      </c>
      <c r="C575" s="12" t="s">
        <v>60</v>
      </c>
      <c r="D575" s="12" t="s">
        <v>100</v>
      </c>
      <c r="E575" s="12">
        <v>10</v>
      </c>
      <c r="F575" s="12">
        <v>8</v>
      </c>
      <c r="G575" s="12">
        <v>2011</v>
      </c>
      <c r="H575" s="13">
        <v>40765</v>
      </c>
      <c r="I575" s="12">
        <f t="shared" si="8"/>
        <v>201108</v>
      </c>
      <c r="J575" s="12">
        <v>411</v>
      </c>
    </row>
    <row r="576" spans="1:10" x14ac:dyDescent="0.25">
      <c r="A576" s="12">
        <v>575</v>
      </c>
      <c r="B576" s="12" t="s">
        <v>3</v>
      </c>
      <c r="C576" s="12" t="s">
        <v>74</v>
      </c>
      <c r="D576" s="12" t="s">
        <v>92</v>
      </c>
      <c r="E576" s="12">
        <v>19</v>
      </c>
      <c r="F576" s="12">
        <v>4</v>
      </c>
      <c r="G576" s="12">
        <v>2012</v>
      </c>
      <c r="H576" s="13">
        <v>41018</v>
      </c>
      <c r="I576" s="12">
        <f t="shared" si="8"/>
        <v>201204</v>
      </c>
      <c r="J576" s="12">
        <v>715</v>
      </c>
    </row>
    <row r="577" spans="1:10" x14ac:dyDescent="0.25">
      <c r="A577" s="12">
        <v>576</v>
      </c>
      <c r="B577" s="12" t="s">
        <v>37</v>
      </c>
      <c r="C577" s="12" t="s">
        <v>72</v>
      </c>
      <c r="D577" s="12" t="s">
        <v>95</v>
      </c>
      <c r="E577" s="12">
        <v>1</v>
      </c>
      <c r="F577" s="12">
        <v>3</v>
      </c>
      <c r="G577" s="12">
        <v>2011</v>
      </c>
      <c r="H577" s="13">
        <v>40603</v>
      </c>
      <c r="I577" s="12">
        <f t="shared" si="8"/>
        <v>201103</v>
      </c>
      <c r="J577" s="12">
        <v>463</v>
      </c>
    </row>
    <row r="578" spans="1:10" x14ac:dyDescent="0.25">
      <c r="A578" s="12">
        <v>577</v>
      </c>
      <c r="B578" s="12" t="s">
        <v>2</v>
      </c>
      <c r="C578" s="12" t="s">
        <v>57</v>
      </c>
      <c r="D578" s="12" t="s">
        <v>94</v>
      </c>
      <c r="E578" s="12">
        <v>25</v>
      </c>
      <c r="F578" s="12">
        <v>10</v>
      </c>
      <c r="G578" s="12">
        <v>2011</v>
      </c>
      <c r="H578" s="13">
        <v>40841</v>
      </c>
      <c r="I578" s="12">
        <f t="shared" si="8"/>
        <v>201110</v>
      </c>
      <c r="J578" s="12">
        <v>134</v>
      </c>
    </row>
    <row r="579" spans="1:10" x14ac:dyDescent="0.25">
      <c r="A579" s="12">
        <v>578</v>
      </c>
      <c r="B579" s="12" t="s">
        <v>11</v>
      </c>
      <c r="C579" s="12" t="s">
        <v>53</v>
      </c>
      <c r="D579" s="12" t="s">
        <v>94</v>
      </c>
      <c r="E579" s="12">
        <v>16</v>
      </c>
      <c r="F579" s="12">
        <v>10</v>
      </c>
      <c r="G579" s="12">
        <v>2011</v>
      </c>
      <c r="H579" s="13">
        <v>40832</v>
      </c>
      <c r="I579" s="12">
        <f t="shared" ref="I579:I642" si="9">G579*100+F579</f>
        <v>201110</v>
      </c>
      <c r="J579" s="12">
        <v>185</v>
      </c>
    </row>
    <row r="580" spans="1:10" x14ac:dyDescent="0.25">
      <c r="A580" s="12">
        <v>579</v>
      </c>
      <c r="B580" s="12" t="s">
        <v>33</v>
      </c>
      <c r="C580" s="12" t="s">
        <v>58</v>
      </c>
      <c r="D580" s="12" t="s">
        <v>93</v>
      </c>
      <c r="E580" s="12">
        <v>19</v>
      </c>
      <c r="F580" s="12">
        <v>9</v>
      </c>
      <c r="G580" s="12">
        <v>2011</v>
      </c>
      <c r="H580" s="13">
        <v>40805</v>
      </c>
      <c r="I580" s="12">
        <f t="shared" si="9"/>
        <v>201109</v>
      </c>
      <c r="J580" s="12">
        <v>641</v>
      </c>
    </row>
    <row r="581" spans="1:10" x14ac:dyDescent="0.25">
      <c r="A581" s="12">
        <v>580</v>
      </c>
      <c r="B581" s="12" t="s">
        <v>45</v>
      </c>
      <c r="C581" s="12" t="s">
        <v>80</v>
      </c>
      <c r="D581" s="12" t="s">
        <v>91</v>
      </c>
      <c r="E581" s="12">
        <v>28</v>
      </c>
      <c r="F581" s="12">
        <v>1</v>
      </c>
      <c r="G581" s="12">
        <v>2010</v>
      </c>
      <c r="H581" s="13">
        <v>40206</v>
      </c>
      <c r="I581" s="12">
        <f t="shared" si="9"/>
        <v>201001</v>
      </c>
      <c r="J581" s="12">
        <v>123</v>
      </c>
    </row>
    <row r="582" spans="1:10" x14ac:dyDescent="0.25">
      <c r="A582" s="12">
        <v>581</v>
      </c>
      <c r="B582" s="12" t="s">
        <v>28</v>
      </c>
      <c r="C582" s="12" t="s">
        <v>61</v>
      </c>
      <c r="D582" s="12" t="s">
        <v>98</v>
      </c>
      <c r="E582" s="12">
        <v>15</v>
      </c>
      <c r="F582" s="12">
        <v>2</v>
      </c>
      <c r="G582" s="12">
        <v>2010</v>
      </c>
      <c r="H582" s="13">
        <v>40224</v>
      </c>
      <c r="I582" s="12">
        <f t="shared" si="9"/>
        <v>201002</v>
      </c>
      <c r="J582" s="12">
        <v>645</v>
      </c>
    </row>
    <row r="583" spans="1:10" x14ac:dyDescent="0.25">
      <c r="A583" s="12">
        <v>582</v>
      </c>
      <c r="B583" s="12" t="s">
        <v>49</v>
      </c>
      <c r="C583" s="12" t="s">
        <v>63</v>
      </c>
      <c r="D583" s="12" t="s">
        <v>99</v>
      </c>
      <c r="E583" s="12">
        <v>9</v>
      </c>
      <c r="F583" s="12">
        <v>8</v>
      </c>
      <c r="G583" s="12">
        <v>2011</v>
      </c>
      <c r="H583" s="13">
        <v>40764</v>
      </c>
      <c r="I583" s="12">
        <f t="shared" si="9"/>
        <v>201108</v>
      </c>
      <c r="J583" s="12">
        <v>640</v>
      </c>
    </row>
    <row r="584" spans="1:10" x14ac:dyDescent="0.25">
      <c r="A584" s="12">
        <v>583</v>
      </c>
      <c r="B584" s="12" t="s">
        <v>3</v>
      </c>
      <c r="C584" s="12" t="s">
        <v>78</v>
      </c>
      <c r="D584" s="12" t="s">
        <v>92</v>
      </c>
      <c r="E584" s="12">
        <v>13</v>
      </c>
      <c r="F584" s="12">
        <v>11</v>
      </c>
      <c r="G584" s="12">
        <v>2012</v>
      </c>
      <c r="H584" s="13">
        <v>41226</v>
      </c>
      <c r="I584" s="12">
        <f t="shared" si="9"/>
        <v>201211</v>
      </c>
      <c r="J584" s="12">
        <v>700</v>
      </c>
    </row>
    <row r="585" spans="1:10" x14ac:dyDescent="0.25">
      <c r="A585" s="12">
        <v>584</v>
      </c>
      <c r="B585" s="12" t="s">
        <v>9</v>
      </c>
      <c r="C585" s="12" t="s">
        <v>58</v>
      </c>
      <c r="D585" s="12" t="s">
        <v>97</v>
      </c>
      <c r="E585" s="12">
        <v>2</v>
      </c>
      <c r="F585" s="12">
        <v>10</v>
      </c>
      <c r="G585" s="12">
        <v>2010</v>
      </c>
      <c r="H585" s="13">
        <v>40453</v>
      </c>
      <c r="I585" s="12">
        <f t="shared" si="9"/>
        <v>201010</v>
      </c>
      <c r="J585" s="12">
        <v>178</v>
      </c>
    </row>
    <row r="586" spans="1:10" x14ac:dyDescent="0.25">
      <c r="A586" s="12">
        <v>585</v>
      </c>
      <c r="B586" s="12" t="s">
        <v>44</v>
      </c>
      <c r="C586" s="12" t="s">
        <v>71</v>
      </c>
      <c r="D586" s="12" t="s">
        <v>95</v>
      </c>
      <c r="E586" s="12">
        <v>26</v>
      </c>
      <c r="F586" s="12">
        <v>3</v>
      </c>
      <c r="G586" s="12">
        <v>2013</v>
      </c>
      <c r="H586" s="13">
        <v>41359</v>
      </c>
      <c r="I586" s="12">
        <f t="shared" si="9"/>
        <v>201303</v>
      </c>
      <c r="J586" s="12">
        <v>401</v>
      </c>
    </row>
    <row r="587" spans="1:10" x14ac:dyDescent="0.25">
      <c r="A587" s="12">
        <v>586</v>
      </c>
      <c r="B587" s="12" t="s">
        <v>40</v>
      </c>
      <c r="C587" s="12" t="s">
        <v>79</v>
      </c>
      <c r="D587" s="12" t="s">
        <v>92</v>
      </c>
      <c r="E587" s="12">
        <v>15</v>
      </c>
      <c r="F587" s="12">
        <v>9</v>
      </c>
      <c r="G587" s="12">
        <v>2010</v>
      </c>
      <c r="H587" s="13">
        <v>40436</v>
      </c>
      <c r="I587" s="12">
        <f t="shared" si="9"/>
        <v>201009</v>
      </c>
      <c r="J587" s="12">
        <v>126</v>
      </c>
    </row>
    <row r="588" spans="1:10" x14ac:dyDescent="0.25">
      <c r="A588" s="12">
        <v>587</v>
      </c>
      <c r="B588" s="12" t="s">
        <v>6</v>
      </c>
      <c r="C588" s="12" t="s">
        <v>63</v>
      </c>
      <c r="D588" s="12" t="s">
        <v>94</v>
      </c>
      <c r="E588" s="12">
        <v>9</v>
      </c>
      <c r="F588" s="12">
        <v>6</v>
      </c>
      <c r="G588" s="12">
        <v>2013</v>
      </c>
      <c r="H588" s="13">
        <v>41434</v>
      </c>
      <c r="I588" s="12">
        <f t="shared" si="9"/>
        <v>201306</v>
      </c>
      <c r="J588" s="12">
        <v>812</v>
      </c>
    </row>
    <row r="589" spans="1:10" x14ac:dyDescent="0.25">
      <c r="A589" s="12">
        <v>588</v>
      </c>
      <c r="B589" s="12" t="s">
        <v>51</v>
      </c>
      <c r="C589" s="12" t="s">
        <v>80</v>
      </c>
      <c r="D589" s="12" t="s">
        <v>101</v>
      </c>
      <c r="E589" s="12">
        <v>12</v>
      </c>
      <c r="F589" s="12">
        <v>3</v>
      </c>
      <c r="G589" s="12">
        <v>2013</v>
      </c>
      <c r="H589" s="13">
        <v>41345</v>
      </c>
      <c r="I589" s="12">
        <f t="shared" si="9"/>
        <v>201303</v>
      </c>
      <c r="J589" s="12">
        <v>804</v>
      </c>
    </row>
    <row r="590" spans="1:10" x14ac:dyDescent="0.25">
      <c r="A590" s="12">
        <v>589</v>
      </c>
      <c r="B590" s="12" t="s">
        <v>9</v>
      </c>
      <c r="C590" s="12" t="s">
        <v>74</v>
      </c>
      <c r="D590" s="12" t="s">
        <v>101</v>
      </c>
      <c r="E590" s="12">
        <v>12</v>
      </c>
      <c r="F590" s="12">
        <v>5</v>
      </c>
      <c r="G590" s="12">
        <v>2011</v>
      </c>
      <c r="H590" s="13">
        <v>40675</v>
      </c>
      <c r="I590" s="12">
        <f t="shared" si="9"/>
        <v>201105</v>
      </c>
      <c r="J590" s="12">
        <v>132</v>
      </c>
    </row>
    <row r="591" spans="1:10" x14ac:dyDescent="0.25">
      <c r="A591" s="12">
        <v>590</v>
      </c>
      <c r="B591" s="12" t="s">
        <v>46</v>
      </c>
      <c r="C591" s="12" t="s">
        <v>55</v>
      </c>
      <c r="D591" s="12" t="s">
        <v>96</v>
      </c>
      <c r="E591" s="12">
        <v>17</v>
      </c>
      <c r="F591" s="12">
        <v>4</v>
      </c>
      <c r="G591" s="12">
        <v>2011</v>
      </c>
      <c r="H591" s="13">
        <v>40650</v>
      </c>
      <c r="I591" s="12">
        <f t="shared" si="9"/>
        <v>201104</v>
      </c>
      <c r="J591" s="12">
        <v>137</v>
      </c>
    </row>
    <row r="592" spans="1:10" x14ac:dyDescent="0.25">
      <c r="A592" s="12">
        <v>591</v>
      </c>
      <c r="B592" s="12" t="s">
        <v>46</v>
      </c>
      <c r="C592" s="12" t="s">
        <v>64</v>
      </c>
      <c r="D592" s="12" t="s">
        <v>94</v>
      </c>
      <c r="E592" s="12">
        <v>25</v>
      </c>
      <c r="F592" s="12">
        <v>8</v>
      </c>
      <c r="G592" s="12">
        <v>2013</v>
      </c>
      <c r="H592" s="13">
        <v>41511</v>
      </c>
      <c r="I592" s="12">
        <f t="shared" si="9"/>
        <v>201308</v>
      </c>
      <c r="J592" s="12">
        <v>577</v>
      </c>
    </row>
    <row r="593" spans="1:10" x14ac:dyDescent="0.25">
      <c r="A593" s="12">
        <v>592</v>
      </c>
      <c r="B593" s="12" t="s">
        <v>8</v>
      </c>
      <c r="C593" s="12" t="s">
        <v>68</v>
      </c>
      <c r="D593" s="12" t="s">
        <v>94</v>
      </c>
      <c r="E593" s="12">
        <v>14</v>
      </c>
      <c r="F593" s="12">
        <v>4</v>
      </c>
      <c r="G593" s="12">
        <v>2012</v>
      </c>
      <c r="H593" s="13">
        <v>41013</v>
      </c>
      <c r="I593" s="12">
        <f t="shared" si="9"/>
        <v>201204</v>
      </c>
      <c r="J593" s="12">
        <v>395</v>
      </c>
    </row>
    <row r="594" spans="1:10" x14ac:dyDescent="0.25">
      <c r="A594" s="12">
        <v>593</v>
      </c>
      <c r="B594" s="12" t="s">
        <v>17</v>
      </c>
      <c r="C594" s="12" t="s">
        <v>72</v>
      </c>
      <c r="D594" s="12" t="s">
        <v>100</v>
      </c>
      <c r="E594" s="12">
        <v>1</v>
      </c>
      <c r="F594" s="12">
        <v>6</v>
      </c>
      <c r="G594" s="12">
        <v>2013</v>
      </c>
      <c r="H594" s="13">
        <v>41426</v>
      </c>
      <c r="I594" s="12">
        <f t="shared" si="9"/>
        <v>201306</v>
      </c>
      <c r="J594" s="12">
        <v>800</v>
      </c>
    </row>
    <row r="595" spans="1:10" x14ac:dyDescent="0.25">
      <c r="A595" s="12">
        <v>594</v>
      </c>
      <c r="B595" s="12" t="s">
        <v>47</v>
      </c>
      <c r="C595" s="12" t="s">
        <v>63</v>
      </c>
      <c r="D595" s="12" t="s">
        <v>95</v>
      </c>
      <c r="E595" s="12">
        <v>26</v>
      </c>
      <c r="F595" s="12">
        <v>6</v>
      </c>
      <c r="G595" s="12">
        <v>2013</v>
      </c>
      <c r="H595" s="13">
        <v>41451</v>
      </c>
      <c r="I595" s="12">
        <f t="shared" si="9"/>
        <v>201306</v>
      </c>
      <c r="J595" s="12">
        <v>646</v>
      </c>
    </row>
    <row r="596" spans="1:10" x14ac:dyDescent="0.25">
      <c r="A596" s="12">
        <v>595</v>
      </c>
      <c r="B596" s="12" t="s">
        <v>6</v>
      </c>
      <c r="C596" s="12" t="s">
        <v>73</v>
      </c>
      <c r="D596" s="12" t="s">
        <v>100</v>
      </c>
      <c r="E596" s="12">
        <v>7</v>
      </c>
      <c r="F596" s="12">
        <v>6</v>
      </c>
      <c r="G596" s="12">
        <v>2010</v>
      </c>
      <c r="H596" s="13">
        <v>40336</v>
      </c>
      <c r="I596" s="12">
        <f t="shared" si="9"/>
        <v>201006</v>
      </c>
      <c r="J596" s="12">
        <v>507</v>
      </c>
    </row>
    <row r="597" spans="1:10" x14ac:dyDescent="0.25">
      <c r="A597" s="12">
        <v>596</v>
      </c>
      <c r="B597" s="12" t="s">
        <v>45</v>
      </c>
      <c r="C597" s="12" t="s">
        <v>69</v>
      </c>
      <c r="D597" s="12" t="s">
        <v>96</v>
      </c>
      <c r="E597" s="12">
        <v>19</v>
      </c>
      <c r="F597" s="12">
        <v>11</v>
      </c>
      <c r="G597" s="12">
        <v>2013</v>
      </c>
      <c r="H597" s="13">
        <v>41597</v>
      </c>
      <c r="I597" s="12">
        <f t="shared" si="9"/>
        <v>201311</v>
      </c>
      <c r="J597" s="12">
        <v>130</v>
      </c>
    </row>
    <row r="598" spans="1:10" x14ac:dyDescent="0.25">
      <c r="A598" s="12">
        <v>597</v>
      </c>
      <c r="B598" s="12" t="s">
        <v>5</v>
      </c>
      <c r="C598" s="12" t="s">
        <v>81</v>
      </c>
      <c r="D598" s="12" t="s">
        <v>99</v>
      </c>
      <c r="E598" s="12">
        <v>6</v>
      </c>
      <c r="F598" s="12">
        <v>7</v>
      </c>
      <c r="G598" s="12">
        <v>2013</v>
      </c>
      <c r="H598" s="13">
        <v>41461</v>
      </c>
      <c r="I598" s="12">
        <f t="shared" si="9"/>
        <v>201307</v>
      </c>
      <c r="J598" s="12">
        <v>746</v>
      </c>
    </row>
    <row r="599" spans="1:10" x14ac:dyDescent="0.25">
      <c r="A599" s="12">
        <v>598</v>
      </c>
      <c r="B599" s="12" t="s">
        <v>42</v>
      </c>
      <c r="C599" s="12" t="s">
        <v>64</v>
      </c>
      <c r="D599" s="12" t="s">
        <v>95</v>
      </c>
      <c r="E599" s="12">
        <v>3</v>
      </c>
      <c r="F599" s="12">
        <v>2</v>
      </c>
      <c r="G599" s="12">
        <v>2010</v>
      </c>
      <c r="H599" s="13">
        <v>40212</v>
      </c>
      <c r="I599" s="12">
        <f t="shared" si="9"/>
        <v>201002</v>
      </c>
      <c r="J599" s="12">
        <v>597</v>
      </c>
    </row>
    <row r="600" spans="1:10" x14ac:dyDescent="0.25">
      <c r="A600" s="12">
        <v>599</v>
      </c>
      <c r="B600" s="12" t="s">
        <v>17</v>
      </c>
      <c r="C600" s="12" t="s">
        <v>70</v>
      </c>
      <c r="D600" s="12" t="s">
        <v>91</v>
      </c>
      <c r="E600" s="12">
        <v>20</v>
      </c>
      <c r="F600" s="12">
        <v>3</v>
      </c>
      <c r="G600" s="12">
        <v>2012</v>
      </c>
      <c r="H600" s="13">
        <v>40988</v>
      </c>
      <c r="I600" s="12">
        <f t="shared" si="9"/>
        <v>201203</v>
      </c>
      <c r="J600" s="12">
        <v>669</v>
      </c>
    </row>
    <row r="601" spans="1:10" x14ac:dyDescent="0.25">
      <c r="A601" s="12">
        <v>600</v>
      </c>
      <c r="B601" s="12" t="s">
        <v>6</v>
      </c>
      <c r="C601" s="12" t="s">
        <v>71</v>
      </c>
      <c r="D601" s="12" t="s">
        <v>94</v>
      </c>
      <c r="E601" s="12">
        <v>3</v>
      </c>
      <c r="F601" s="12">
        <v>3</v>
      </c>
      <c r="G601" s="12">
        <v>2012</v>
      </c>
      <c r="H601" s="13">
        <v>40971</v>
      </c>
      <c r="I601" s="12">
        <f t="shared" si="9"/>
        <v>201203</v>
      </c>
      <c r="J601" s="12">
        <v>148</v>
      </c>
    </row>
    <row r="602" spans="1:10" x14ac:dyDescent="0.25">
      <c r="A602" s="12">
        <v>601</v>
      </c>
      <c r="B602" s="12" t="s">
        <v>5</v>
      </c>
      <c r="C602" s="12" t="s">
        <v>53</v>
      </c>
      <c r="D602" s="12" t="s">
        <v>100</v>
      </c>
      <c r="E602" s="12">
        <v>26</v>
      </c>
      <c r="F602" s="12">
        <v>3</v>
      </c>
      <c r="G602" s="12">
        <v>2012</v>
      </c>
      <c r="H602" s="13">
        <v>40994</v>
      </c>
      <c r="I602" s="12">
        <f t="shared" si="9"/>
        <v>201203</v>
      </c>
      <c r="J602" s="12">
        <v>502</v>
      </c>
    </row>
    <row r="603" spans="1:10" x14ac:dyDescent="0.25">
      <c r="A603" s="12">
        <v>602</v>
      </c>
      <c r="B603" s="12" t="s">
        <v>43</v>
      </c>
      <c r="C603" s="12" t="s">
        <v>82</v>
      </c>
      <c r="D603" s="12" t="s">
        <v>91</v>
      </c>
      <c r="E603" s="12">
        <v>11</v>
      </c>
      <c r="F603" s="12">
        <v>5</v>
      </c>
      <c r="G603" s="12">
        <v>2013</v>
      </c>
      <c r="H603" s="13">
        <v>41405</v>
      </c>
      <c r="I603" s="12">
        <f t="shared" si="9"/>
        <v>201305</v>
      </c>
      <c r="J603" s="12">
        <v>394</v>
      </c>
    </row>
    <row r="604" spans="1:10" x14ac:dyDescent="0.25">
      <c r="A604" s="12">
        <v>603</v>
      </c>
      <c r="B604" s="12" t="s">
        <v>21</v>
      </c>
      <c r="C604" s="12" t="s">
        <v>79</v>
      </c>
      <c r="D604" s="12" t="s">
        <v>95</v>
      </c>
      <c r="E604" s="12">
        <v>5</v>
      </c>
      <c r="F604" s="12">
        <v>3</v>
      </c>
      <c r="G604" s="12">
        <v>2012</v>
      </c>
      <c r="H604" s="13">
        <v>40973</v>
      </c>
      <c r="I604" s="12">
        <f t="shared" si="9"/>
        <v>201203</v>
      </c>
      <c r="J604" s="12">
        <v>495</v>
      </c>
    </row>
    <row r="605" spans="1:10" x14ac:dyDescent="0.25">
      <c r="A605" s="12">
        <v>604</v>
      </c>
      <c r="B605" s="12" t="s">
        <v>31</v>
      </c>
      <c r="C605" s="12" t="s">
        <v>70</v>
      </c>
      <c r="D605" s="12" t="s">
        <v>98</v>
      </c>
      <c r="E605" s="12">
        <v>8</v>
      </c>
      <c r="F605" s="12">
        <v>6</v>
      </c>
      <c r="G605" s="12">
        <v>2011</v>
      </c>
      <c r="H605" s="13">
        <v>40702</v>
      </c>
      <c r="I605" s="12">
        <f t="shared" si="9"/>
        <v>201106</v>
      </c>
      <c r="J605" s="12">
        <v>129</v>
      </c>
    </row>
    <row r="606" spans="1:10" x14ac:dyDescent="0.25">
      <c r="A606" s="12">
        <v>605</v>
      </c>
      <c r="B606" s="12" t="s">
        <v>15</v>
      </c>
      <c r="C606" s="12" t="s">
        <v>63</v>
      </c>
      <c r="D606" s="12" t="s">
        <v>92</v>
      </c>
      <c r="E606" s="12">
        <v>7</v>
      </c>
      <c r="F606" s="12">
        <v>6</v>
      </c>
      <c r="G606" s="12">
        <v>2012</v>
      </c>
      <c r="H606" s="13">
        <v>41067</v>
      </c>
      <c r="I606" s="12">
        <f t="shared" si="9"/>
        <v>201206</v>
      </c>
      <c r="J606" s="12">
        <v>316</v>
      </c>
    </row>
    <row r="607" spans="1:10" x14ac:dyDescent="0.25">
      <c r="A607" s="12">
        <v>606</v>
      </c>
      <c r="B607" s="12" t="s">
        <v>30</v>
      </c>
      <c r="C607" s="12" t="s">
        <v>70</v>
      </c>
      <c r="D607" s="12" t="s">
        <v>93</v>
      </c>
      <c r="E607" s="12">
        <v>8</v>
      </c>
      <c r="F607" s="12">
        <v>9</v>
      </c>
      <c r="G607" s="12">
        <v>2013</v>
      </c>
      <c r="H607" s="13">
        <v>41525</v>
      </c>
      <c r="I607" s="12">
        <f t="shared" si="9"/>
        <v>201309</v>
      </c>
      <c r="J607" s="12">
        <v>612</v>
      </c>
    </row>
    <row r="608" spans="1:10" x14ac:dyDescent="0.25">
      <c r="A608" s="12">
        <v>607</v>
      </c>
      <c r="B608" s="12" t="s">
        <v>51</v>
      </c>
      <c r="C608" s="12" t="s">
        <v>68</v>
      </c>
      <c r="D608" s="12" t="s">
        <v>99</v>
      </c>
      <c r="E608" s="12">
        <v>12</v>
      </c>
      <c r="F608" s="12">
        <v>10</v>
      </c>
      <c r="G608" s="12">
        <v>2010</v>
      </c>
      <c r="H608" s="13">
        <v>40463</v>
      </c>
      <c r="I608" s="12">
        <f t="shared" si="9"/>
        <v>201010</v>
      </c>
      <c r="J608" s="12">
        <v>319</v>
      </c>
    </row>
    <row r="609" spans="1:10" x14ac:dyDescent="0.25">
      <c r="A609" s="12">
        <v>608</v>
      </c>
      <c r="B609" s="12" t="s">
        <v>24</v>
      </c>
      <c r="C609" s="12" t="s">
        <v>81</v>
      </c>
      <c r="D609" s="12" t="s">
        <v>91</v>
      </c>
      <c r="E609" s="12">
        <v>4</v>
      </c>
      <c r="F609" s="12">
        <v>1</v>
      </c>
      <c r="G609" s="12">
        <v>2010</v>
      </c>
      <c r="H609" s="13">
        <v>40182</v>
      </c>
      <c r="I609" s="12">
        <f t="shared" si="9"/>
        <v>201001</v>
      </c>
      <c r="J609" s="12">
        <v>212</v>
      </c>
    </row>
    <row r="610" spans="1:10" x14ac:dyDescent="0.25">
      <c r="A610" s="12">
        <v>609</v>
      </c>
      <c r="B610" s="12" t="s">
        <v>4</v>
      </c>
      <c r="C610" s="12" t="s">
        <v>76</v>
      </c>
      <c r="D610" s="12" t="s">
        <v>92</v>
      </c>
      <c r="E610" s="12">
        <v>10</v>
      </c>
      <c r="F610" s="12">
        <v>8</v>
      </c>
      <c r="G610" s="12">
        <v>2010</v>
      </c>
      <c r="H610" s="13">
        <v>40400</v>
      </c>
      <c r="I610" s="12">
        <f t="shared" si="9"/>
        <v>201008</v>
      </c>
      <c r="J610" s="12">
        <v>169</v>
      </c>
    </row>
    <row r="611" spans="1:10" x14ac:dyDescent="0.25">
      <c r="A611" s="12">
        <v>610</v>
      </c>
      <c r="B611" s="12" t="s">
        <v>20</v>
      </c>
      <c r="C611" s="12" t="s">
        <v>64</v>
      </c>
      <c r="D611" s="12" t="s">
        <v>91</v>
      </c>
      <c r="E611" s="12">
        <v>6</v>
      </c>
      <c r="F611" s="12">
        <v>10</v>
      </c>
      <c r="G611" s="12">
        <v>2012</v>
      </c>
      <c r="H611" s="13">
        <v>41188</v>
      </c>
      <c r="I611" s="12">
        <f t="shared" si="9"/>
        <v>201210</v>
      </c>
      <c r="J611" s="12">
        <v>869</v>
      </c>
    </row>
    <row r="612" spans="1:10" x14ac:dyDescent="0.25">
      <c r="A612" s="12">
        <v>611</v>
      </c>
      <c r="B612" s="12" t="s">
        <v>34</v>
      </c>
      <c r="C612" s="12" t="s">
        <v>55</v>
      </c>
      <c r="D612" s="12" t="s">
        <v>96</v>
      </c>
      <c r="E612" s="12">
        <v>25</v>
      </c>
      <c r="F612" s="12">
        <v>6</v>
      </c>
      <c r="G612" s="12">
        <v>2012</v>
      </c>
      <c r="H612" s="13">
        <v>41085</v>
      </c>
      <c r="I612" s="12">
        <f t="shared" si="9"/>
        <v>201206</v>
      </c>
      <c r="J612" s="12">
        <v>811</v>
      </c>
    </row>
    <row r="613" spans="1:10" x14ac:dyDescent="0.25">
      <c r="A613" s="12">
        <v>612</v>
      </c>
      <c r="B613" s="12" t="s">
        <v>30</v>
      </c>
      <c r="C613" s="12" t="s">
        <v>80</v>
      </c>
      <c r="D613" s="12" t="s">
        <v>95</v>
      </c>
      <c r="E613" s="12">
        <v>1</v>
      </c>
      <c r="F613" s="12">
        <v>10</v>
      </c>
      <c r="G613" s="12">
        <v>2012</v>
      </c>
      <c r="H613" s="13">
        <v>41183</v>
      </c>
      <c r="I613" s="12">
        <f t="shared" si="9"/>
        <v>201210</v>
      </c>
      <c r="J613" s="12">
        <v>507</v>
      </c>
    </row>
    <row r="614" spans="1:10" x14ac:dyDescent="0.25">
      <c r="A614" s="12">
        <v>613</v>
      </c>
      <c r="B614" s="12" t="s">
        <v>27</v>
      </c>
      <c r="C614" s="12" t="s">
        <v>66</v>
      </c>
      <c r="D614" s="12" t="s">
        <v>90</v>
      </c>
      <c r="E614" s="12">
        <v>28</v>
      </c>
      <c r="F614" s="12">
        <v>9</v>
      </c>
      <c r="G614" s="12">
        <v>2011</v>
      </c>
      <c r="H614" s="13">
        <v>40814</v>
      </c>
      <c r="I614" s="12">
        <f t="shared" si="9"/>
        <v>201109</v>
      </c>
      <c r="J614" s="12">
        <v>325</v>
      </c>
    </row>
    <row r="615" spans="1:10" x14ac:dyDescent="0.25">
      <c r="A615" s="12">
        <v>614</v>
      </c>
      <c r="B615" s="12" t="s">
        <v>36</v>
      </c>
      <c r="C615" s="12" t="s">
        <v>69</v>
      </c>
      <c r="D615" s="12" t="s">
        <v>100</v>
      </c>
      <c r="E615" s="12">
        <v>16</v>
      </c>
      <c r="F615" s="12">
        <v>4</v>
      </c>
      <c r="G615" s="12">
        <v>2011</v>
      </c>
      <c r="H615" s="13">
        <v>40649</v>
      </c>
      <c r="I615" s="12">
        <f t="shared" si="9"/>
        <v>201104</v>
      </c>
      <c r="J615" s="12">
        <v>782</v>
      </c>
    </row>
    <row r="616" spans="1:10" x14ac:dyDescent="0.25">
      <c r="A616" s="12">
        <v>615</v>
      </c>
      <c r="B616" s="12" t="s">
        <v>47</v>
      </c>
      <c r="C616" s="12" t="s">
        <v>66</v>
      </c>
      <c r="D616" s="12" t="s">
        <v>101</v>
      </c>
      <c r="E616" s="12">
        <v>10</v>
      </c>
      <c r="F616" s="12">
        <v>3</v>
      </c>
      <c r="G616" s="12">
        <v>2010</v>
      </c>
      <c r="H616" s="13">
        <v>40247</v>
      </c>
      <c r="I616" s="12">
        <f t="shared" si="9"/>
        <v>201003</v>
      </c>
      <c r="J616" s="12">
        <v>695</v>
      </c>
    </row>
    <row r="617" spans="1:10" x14ac:dyDescent="0.25">
      <c r="A617" s="12">
        <v>616</v>
      </c>
      <c r="B617" s="12" t="s">
        <v>6</v>
      </c>
      <c r="C617" s="12" t="s">
        <v>73</v>
      </c>
      <c r="D617" s="12" t="s">
        <v>99</v>
      </c>
      <c r="E617" s="12">
        <v>23</v>
      </c>
      <c r="F617" s="12">
        <v>8</v>
      </c>
      <c r="G617" s="12">
        <v>2010</v>
      </c>
      <c r="H617" s="13">
        <v>40413</v>
      </c>
      <c r="I617" s="12">
        <f t="shared" si="9"/>
        <v>201008</v>
      </c>
      <c r="J617" s="12">
        <v>833</v>
      </c>
    </row>
    <row r="618" spans="1:10" x14ac:dyDescent="0.25">
      <c r="A618" s="12">
        <v>617</v>
      </c>
      <c r="B618" s="12" t="s">
        <v>48</v>
      </c>
      <c r="C618" s="12" t="s">
        <v>72</v>
      </c>
      <c r="D618" s="12" t="s">
        <v>97</v>
      </c>
      <c r="E618" s="12">
        <v>2</v>
      </c>
      <c r="F618" s="12">
        <v>11</v>
      </c>
      <c r="G618" s="12">
        <v>2011</v>
      </c>
      <c r="H618" s="13">
        <v>40849</v>
      </c>
      <c r="I618" s="12">
        <f t="shared" si="9"/>
        <v>201111</v>
      </c>
      <c r="J618" s="12">
        <v>196</v>
      </c>
    </row>
    <row r="619" spans="1:10" x14ac:dyDescent="0.25">
      <c r="A619" s="12">
        <v>618</v>
      </c>
      <c r="B619" s="12" t="s">
        <v>15</v>
      </c>
      <c r="C619" s="12" t="s">
        <v>69</v>
      </c>
      <c r="D619" s="12" t="s">
        <v>100</v>
      </c>
      <c r="E619" s="12">
        <v>17</v>
      </c>
      <c r="F619" s="12">
        <v>11</v>
      </c>
      <c r="G619" s="12">
        <v>2010</v>
      </c>
      <c r="H619" s="13">
        <v>40499</v>
      </c>
      <c r="I619" s="12">
        <f t="shared" si="9"/>
        <v>201011</v>
      </c>
      <c r="J619" s="12">
        <v>242</v>
      </c>
    </row>
    <row r="620" spans="1:10" x14ac:dyDescent="0.25">
      <c r="A620" s="12">
        <v>619</v>
      </c>
      <c r="B620" s="12" t="s">
        <v>27</v>
      </c>
      <c r="C620" s="12" t="s">
        <v>54</v>
      </c>
      <c r="D620" s="12" t="s">
        <v>92</v>
      </c>
      <c r="E620" s="12">
        <v>28</v>
      </c>
      <c r="F620" s="12">
        <v>7</v>
      </c>
      <c r="G620" s="12">
        <v>2011</v>
      </c>
      <c r="H620" s="13">
        <v>40752</v>
      </c>
      <c r="I620" s="12">
        <f t="shared" si="9"/>
        <v>201107</v>
      </c>
      <c r="J620" s="12">
        <v>336</v>
      </c>
    </row>
    <row r="621" spans="1:10" x14ac:dyDescent="0.25">
      <c r="A621" s="12">
        <v>620</v>
      </c>
      <c r="B621" s="12" t="s">
        <v>30</v>
      </c>
      <c r="C621" s="12" t="s">
        <v>65</v>
      </c>
      <c r="D621" s="12" t="s">
        <v>98</v>
      </c>
      <c r="E621" s="12">
        <v>7</v>
      </c>
      <c r="F621" s="12">
        <v>9</v>
      </c>
      <c r="G621" s="12">
        <v>2010</v>
      </c>
      <c r="H621" s="13">
        <v>40428</v>
      </c>
      <c r="I621" s="12">
        <f t="shared" si="9"/>
        <v>201009</v>
      </c>
      <c r="J621" s="12">
        <v>586</v>
      </c>
    </row>
    <row r="622" spans="1:10" x14ac:dyDescent="0.25">
      <c r="A622" s="12">
        <v>621</v>
      </c>
      <c r="B622" s="12" t="s">
        <v>50</v>
      </c>
      <c r="C622" s="12" t="s">
        <v>76</v>
      </c>
      <c r="D622" s="12" t="s">
        <v>92</v>
      </c>
      <c r="E622" s="12">
        <v>7</v>
      </c>
      <c r="F622" s="12">
        <v>10</v>
      </c>
      <c r="G622" s="12">
        <v>2011</v>
      </c>
      <c r="H622" s="13">
        <v>40823</v>
      </c>
      <c r="I622" s="12">
        <f t="shared" si="9"/>
        <v>201110</v>
      </c>
      <c r="J622" s="12">
        <v>800</v>
      </c>
    </row>
    <row r="623" spans="1:10" x14ac:dyDescent="0.25">
      <c r="A623" s="12">
        <v>622</v>
      </c>
      <c r="B623" s="12" t="s">
        <v>42</v>
      </c>
      <c r="C623" s="12" t="s">
        <v>78</v>
      </c>
      <c r="D623" s="12" t="s">
        <v>91</v>
      </c>
      <c r="E623" s="12">
        <v>4</v>
      </c>
      <c r="F623" s="12">
        <v>2</v>
      </c>
      <c r="G623" s="12">
        <v>2010</v>
      </c>
      <c r="H623" s="13">
        <v>40213</v>
      </c>
      <c r="I623" s="12">
        <f t="shared" si="9"/>
        <v>201002</v>
      </c>
      <c r="J623" s="12">
        <v>570</v>
      </c>
    </row>
    <row r="624" spans="1:10" x14ac:dyDescent="0.25">
      <c r="A624" s="12">
        <v>623</v>
      </c>
      <c r="B624" s="12" t="s">
        <v>13</v>
      </c>
      <c r="C624" s="12" t="s">
        <v>58</v>
      </c>
      <c r="D624" s="12" t="s">
        <v>94</v>
      </c>
      <c r="E624" s="12">
        <v>21</v>
      </c>
      <c r="F624" s="12">
        <v>5</v>
      </c>
      <c r="G624" s="12">
        <v>2010</v>
      </c>
      <c r="H624" s="13">
        <v>40319</v>
      </c>
      <c r="I624" s="12">
        <f t="shared" si="9"/>
        <v>201005</v>
      </c>
      <c r="J624" s="12">
        <v>266</v>
      </c>
    </row>
    <row r="625" spans="1:10" x14ac:dyDescent="0.25">
      <c r="A625" s="12">
        <v>624</v>
      </c>
      <c r="B625" s="12" t="s">
        <v>34</v>
      </c>
      <c r="C625" s="12" t="s">
        <v>77</v>
      </c>
      <c r="D625" s="12" t="s">
        <v>99</v>
      </c>
      <c r="E625" s="12">
        <v>11</v>
      </c>
      <c r="F625" s="12">
        <v>10</v>
      </c>
      <c r="G625" s="12">
        <v>2013</v>
      </c>
      <c r="H625" s="13">
        <v>41558</v>
      </c>
      <c r="I625" s="12">
        <f t="shared" si="9"/>
        <v>201310</v>
      </c>
      <c r="J625" s="12">
        <v>592</v>
      </c>
    </row>
    <row r="626" spans="1:10" x14ac:dyDescent="0.25">
      <c r="A626" s="12">
        <v>625</v>
      </c>
      <c r="B626" s="12" t="s">
        <v>11</v>
      </c>
      <c r="C626" s="12" t="s">
        <v>54</v>
      </c>
      <c r="D626" s="12" t="s">
        <v>91</v>
      </c>
      <c r="E626" s="12">
        <v>2</v>
      </c>
      <c r="F626" s="12">
        <v>4</v>
      </c>
      <c r="G626" s="12">
        <v>2010</v>
      </c>
      <c r="H626" s="13">
        <v>40270</v>
      </c>
      <c r="I626" s="12">
        <f t="shared" si="9"/>
        <v>201004</v>
      </c>
      <c r="J626" s="12">
        <v>409</v>
      </c>
    </row>
    <row r="627" spans="1:10" x14ac:dyDescent="0.25">
      <c r="A627" s="12">
        <v>626</v>
      </c>
      <c r="B627" s="12" t="s">
        <v>46</v>
      </c>
      <c r="C627" s="12" t="s">
        <v>55</v>
      </c>
      <c r="D627" s="12" t="s">
        <v>101</v>
      </c>
      <c r="E627" s="12">
        <v>28</v>
      </c>
      <c r="F627" s="12">
        <v>3</v>
      </c>
      <c r="G627" s="12">
        <v>2011</v>
      </c>
      <c r="H627" s="13">
        <v>40630</v>
      </c>
      <c r="I627" s="12">
        <f t="shared" si="9"/>
        <v>201103</v>
      </c>
      <c r="J627" s="12">
        <v>706</v>
      </c>
    </row>
    <row r="628" spans="1:10" x14ac:dyDescent="0.25">
      <c r="A628" s="12">
        <v>627</v>
      </c>
      <c r="B628" s="12" t="s">
        <v>28</v>
      </c>
      <c r="C628" s="12" t="s">
        <v>57</v>
      </c>
      <c r="D628" s="12" t="s">
        <v>99</v>
      </c>
      <c r="E628" s="12">
        <v>17</v>
      </c>
      <c r="F628" s="12">
        <v>8</v>
      </c>
      <c r="G628" s="12">
        <v>2010</v>
      </c>
      <c r="H628" s="13">
        <v>40407</v>
      </c>
      <c r="I628" s="12">
        <f t="shared" si="9"/>
        <v>201008</v>
      </c>
      <c r="J628" s="12">
        <v>341</v>
      </c>
    </row>
    <row r="629" spans="1:10" x14ac:dyDescent="0.25">
      <c r="A629" s="12">
        <v>628</v>
      </c>
      <c r="B629" s="12" t="s">
        <v>4</v>
      </c>
      <c r="C629" s="12" t="s">
        <v>54</v>
      </c>
      <c r="D629" s="12" t="s">
        <v>92</v>
      </c>
      <c r="E629" s="12">
        <v>2</v>
      </c>
      <c r="F629" s="12">
        <v>5</v>
      </c>
      <c r="G629" s="12">
        <v>2012</v>
      </c>
      <c r="H629" s="13">
        <v>41031</v>
      </c>
      <c r="I629" s="12">
        <f t="shared" si="9"/>
        <v>201205</v>
      </c>
      <c r="J629" s="12">
        <v>327</v>
      </c>
    </row>
    <row r="630" spans="1:10" x14ac:dyDescent="0.25">
      <c r="A630" s="12">
        <v>629</v>
      </c>
      <c r="B630" s="12" t="s">
        <v>18</v>
      </c>
      <c r="C630" s="12" t="s">
        <v>54</v>
      </c>
      <c r="D630" s="12" t="s">
        <v>91</v>
      </c>
      <c r="E630" s="12">
        <v>20</v>
      </c>
      <c r="F630" s="12">
        <v>6</v>
      </c>
      <c r="G630" s="12">
        <v>2011</v>
      </c>
      <c r="H630" s="13">
        <v>40714</v>
      </c>
      <c r="I630" s="12">
        <f t="shared" si="9"/>
        <v>201106</v>
      </c>
      <c r="J630" s="12">
        <v>657</v>
      </c>
    </row>
    <row r="631" spans="1:10" x14ac:dyDescent="0.25">
      <c r="A631" s="12">
        <v>630</v>
      </c>
      <c r="B631" s="12" t="s">
        <v>27</v>
      </c>
      <c r="C631" s="12" t="s">
        <v>55</v>
      </c>
      <c r="D631" s="12" t="s">
        <v>91</v>
      </c>
      <c r="E631" s="12">
        <v>16</v>
      </c>
      <c r="F631" s="12">
        <v>9</v>
      </c>
      <c r="G631" s="12">
        <v>2013</v>
      </c>
      <c r="H631" s="13">
        <v>41533</v>
      </c>
      <c r="I631" s="12">
        <f t="shared" si="9"/>
        <v>201309</v>
      </c>
      <c r="J631" s="12">
        <v>820</v>
      </c>
    </row>
    <row r="632" spans="1:10" x14ac:dyDescent="0.25">
      <c r="A632" s="12">
        <v>631</v>
      </c>
      <c r="B632" s="12" t="s">
        <v>6</v>
      </c>
      <c r="C632" s="12" t="s">
        <v>59</v>
      </c>
      <c r="D632" s="12" t="s">
        <v>99</v>
      </c>
      <c r="E632" s="12">
        <v>21</v>
      </c>
      <c r="F632" s="12">
        <v>11</v>
      </c>
      <c r="G632" s="12">
        <v>2010</v>
      </c>
      <c r="H632" s="13">
        <v>40503</v>
      </c>
      <c r="I632" s="12">
        <f t="shared" si="9"/>
        <v>201011</v>
      </c>
      <c r="J632" s="12">
        <v>135</v>
      </c>
    </row>
    <row r="633" spans="1:10" x14ac:dyDescent="0.25">
      <c r="A633" s="12">
        <v>632</v>
      </c>
      <c r="B633" s="12" t="s">
        <v>3</v>
      </c>
      <c r="C633" s="12" t="s">
        <v>54</v>
      </c>
      <c r="D633" s="12" t="s">
        <v>94</v>
      </c>
      <c r="E633" s="12">
        <v>24</v>
      </c>
      <c r="F633" s="12">
        <v>6</v>
      </c>
      <c r="G633" s="12">
        <v>2010</v>
      </c>
      <c r="H633" s="13">
        <v>40353</v>
      </c>
      <c r="I633" s="12">
        <f t="shared" si="9"/>
        <v>201006</v>
      </c>
      <c r="J633" s="12">
        <v>590</v>
      </c>
    </row>
    <row r="634" spans="1:10" x14ac:dyDescent="0.25">
      <c r="A634" s="12">
        <v>633</v>
      </c>
      <c r="B634" s="12" t="s">
        <v>17</v>
      </c>
      <c r="C634" s="12" t="s">
        <v>67</v>
      </c>
      <c r="D634" s="12" t="s">
        <v>101</v>
      </c>
      <c r="E634" s="12">
        <v>12</v>
      </c>
      <c r="F634" s="12">
        <v>9</v>
      </c>
      <c r="G634" s="12">
        <v>2011</v>
      </c>
      <c r="H634" s="13">
        <v>40798</v>
      </c>
      <c r="I634" s="12">
        <f t="shared" si="9"/>
        <v>201109</v>
      </c>
      <c r="J634" s="12">
        <v>442</v>
      </c>
    </row>
    <row r="635" spans="1:10" x14ac:dyDescent="0.25">
      <c r="A635" s="12">
        <v>634</v>
      </c>
      <c r="B635" s="12" t="s">
        <v>19</v>
      </c>
      <c r="C635" s="12" t="s">
        <v>67</v>
      </c>
      <c r="D635" s="12" t="s">
        <v>96</v>
      </c>
      <c r="E635" s="12">
        <v>6</v>
      </c>
      <c r="F635" s="12">
        <v>4</v>
      </c>
      <c r="G635" s="12">
        <v>2010</v>
      </c>
      <c r="H635" s="13">
        <v>40274</v>
      </c>
      <c r="I635" s="12">
        <f t="shared" si="9"/>
        <v>201004</v>
      </c>
      <c r="J635" s="12">
        <v>896</v>
      </c>
    </row>
    <row r="636" spans="1:10" x14ac:dyDescent="0.25">
      <c r="A636" s="12">
        <v>635</v>
      </c>
      <c r="B636" s="12" t="s">
        <v>40</v>
      </c>
      <c r="C636" s="12" t="s">
        <v>75</v>
      </c>
      <c r="D636" s="12" t="s">
        <v>94</v>
      </c>
      <c r="E636" s="12">
        <v>20</v>
      </c>
      <c r="F636" s="12">
        <v>2</v>
      </c>
      <c r="G636" s="12">
        <v>2011</v>
      </c>
      <c r="H636" s="13">
        <v>40594</v>
      </c>
      <c r="I636" s="12">
        <f t="shared" si="9"/>
        <v>201102</v>
      </c>
      <c r="J636" s="12">
        <v>437</v>
      </c>
    </row>
    <row r="637" spans="1:10" x14ac:dyDescent="0.25">
      <c r="A637" s="12">
        <v>636</v>
      </c>
      <c r="B637" s="12" t="s">
        <v>2</v>
      </c>
      <c r="C637" s="12" t="s">
        <v>56</v>
      </c>
      <c r="D637" s="12" t="s">
        <v>100</v>
      </c>
      <c r="E637" s="12">
        <v>2</v>
      </c>
      <c r="F637" s="12">
        <v>11</v>
      </c>
      <c r="G637" s="12">
        <v>2012</v>
      </c>
      <c r="H637" s="13">
        <v>41215</v>
      </c>
      <c r="I637" s="12">
        <f t="shared" si="9"/>
        <v>201211</v>
      </c>
      <c r="J637" s="12">
        <v>811</v>
      </c>
    </row>
    <row r="638" spans="1:10" x14ac:dyDescent="0.25">
      <c r="A638" s="12">
        <v>637</v>
      </c>
      <c r="B638" s="12" t="s">
        <v>48</v>
      </c>
      <c r="C638" s="12" t="s">
        <v>64</v>
      </c>
      <c r="D638" s="12" t="s">
        <v>90</v>
      </c>
      <c r="E638" s="12">
        <v>22</v>
      </c>
      <c r="F638" s="12">
        <v>3</v>
      </c>
      <c r="G638" s="12">
        <v>2011</v>
      </c>
      <c r="H638" s="13">
        <v>40624</v>
      </c>
      <c r="I638" s="12">
        <f t="shared" si="9"/>
        <v>201103</v>
      </c>
      <c r="J638" s="12">
        <v>865</v>
      </c>
    </row>
    <row r="639" spans="1:10" x14ac:dyDescent="0.25">
      <c r="A639" s="12">
        <v>638</v>
      </c>
      <c r="B639" s="12" t="s">
        <v>12</v>
      </c>
      <c r="C639" s="12" t="s">
        <v>78</v>
      </c>
      <c r="D639" s="12" t="s">
        <v>99</v>
      </c>
      <c r="E639" s="12">
        <v>2</v>
      </c>
      <c r="F639" s="12">
        <v>1</v>
      </c>
      <c r="G639" s="12">
        <v>2010</v>
      </c>
      <c r="H639" s="13">
        <v>40180</v>
      </c>
      <c r="I639" s="12">
        <f t="shared" si="9"/>
        <v>201001</v>
      </c>
      <c r="J639" s="12">
        <v>439</v>
      </c>
    </row>
    <row r="640" spans="1:10" x14ac:dyDescent="0.25">
      <c r="A640" s="12">
        <v>639</v>
      </c>
      <c r="B640" s="12" t="s">
        <v>47</v>
      </c>
      <c r="C640" s="12" t="s">
        <v>76</v>
      </c>
      <c r="D640" s="12" t="s">
        <v>98</v>
      </c>
      <c r="E640" s="12">
        <v>1</v>
      </c>
      <c r="F640" s="12">
        <v>3</v>
      </c>
      <c r="G640" s="12">
        <v>2011</v>
      </c>
      <c r="H640" s="13">
        <v>40603</v>
      </c>
      <c r="I640" s="12">
        <f t="shared" si="9"/>
        <v>201103</v>
      </c>
      <c r="J640" s="12">
        <v>275</v>
      </c>
    </row>
    <row r="641" spans="1:10" x14ac:dyDescent="0.25">
      <c r="A641" s="12">
        <v>640</v>
      </c>
      <c r="B641" s="12" t="s">
        <v>35</v>
      </c>
      <c r="C641" s="12" t="s">
        <v>82</v>
      </c>
      <c r="D641" s="12" t="s">
        <v>96</v>
      </c>
      <c r="E641" s="12">
        <v>2</v>
      </c>
      <c r="F641" s="12">
        <v>10</v>
      </c>
      <c r="G641" s="12">
        <v>2010</v>
      </c>
      <c r="H641" s="13">
        <v>40453</v>
      </c>
      <c r="I641" s="12">
        <f t="shared" si="9"/>
        <v>201010</v>
      </c>
      <c r="J641" s="12">
        <v>285</v>
      </c>
    </row>
    <row r="642" spans="1:10" x14ac:dyDescent="0.25">
      <c r="A642" s="12">
        <v>641</v>
      </c>
      <c r="B642" s="12" t="s">
        <v>19</v>
      </c>
      <c r="C642" s="12" t="s">
        <v>75</v>
      </c>
      <c r="D642" s="12" t="s">
        <v>98</v>
      </c>
      <c r="E642" s="12">
        <v>28</v>
      </c>
      <c r="F642" s="12">
        <v>8</v>
      </c>
      <c r="G642" s="12">
        <v>2013</v>
      </c>
      <c r="H642" s="13">
        <v>41514</v>
      </c>
      <c r="I642" s="12">
        <f t="shared" si="9"/>
        <v>201308</v>
      </c>
      <c r="J642" s="12">
        <v>595</v>
      </c>
    </row>
    <row r="643" spans="1:10" x14ac:dyDescent="0.25">
      <c r="A643" s="12">
        <v>642</v>
      </c>
      <c r="B643" s="12" t="s">
        <v>26</v>
      </c>
      <c r="C643" s="12" t="s">
        <v>72</v>
      </c>
      <c r="D643" s="12" t="s">
        <v>101</v>
      </c>
      <c r="E643" s="12">
        <v>12</v>
      </c>
      <c r="F643" s="12">
        <v>12</v>
      </c>
      <c r="G643" s="12">
        <v>2013</v>
      </c>
      <c r="H643" s="13">
        <v>41620</v>
      </c>
      <c r="I643" s="12">
        <f t="shared" ref="I643:I706" si="10">G643*100+F643</f>
        <v>201312</v>
      </c>
      <c r="J643" s="12">
        <v>175</v>
      </c>
    </row>
    <row r="644" spans="1:10" x14ac:dyDescent="0.25">
      <c r="A644" s="12">
        <v>643</v>
      </c>
      <c r="B644" s="12" t="s">
        <v>9</v>
      </c>
      <c r="C644" s="12" t="s">
        <v>57</v>
      </c>
      <c r="D644" s="12" t="s">
        <v>101</v>
      </c>
      <c r="E644" s="12">
        <v>4</v>
      </c>
      <c r="F644" s="12">
        <v>12</v>
      </c>
      <c r="G644" s="12">
        <v>2011</v>
      </c>
      <c r="H644" s="13">
        <v>40881</v>
      </c>
      <c r="I644" s="12">
        <f t="shared" si="10"/>
        <v>201112</v>
      </c>
      <c r="J644" s="12">
        <v>283</v>
      </c>
    </row>
    <row r="645" spans="1:10" x14ac:dyDescent="0.25">
      <c r="A645" s="12">
        <v>644</v>
      </c>
      <c r="B645" s="12" t="s">
        <v>41</v>
      </c>
      <c r="C645" s="12" t="s">
        <v>56</v>
      </c>
      <c r="D645" s="12" t="s">
        <v>92</v>
      </c>
      <c r="E645" s="12">
        <v>24</v>
      </c>
      <c r="F645" s="12">
        <v>11</v>
      </c>
      <c r="G645" s="12">
        <v>2013</v>
      </c>
      <c r="H645" s="13">
        <v>41602</v>
      </c>
      <c r="I645" s="12">
        <f t="shared" si="10"/>
        <v>201311</v>
      </c>
      <c r="J645" s="12">
        <v>547</v>
      </c>
    </row>
    <row r="646" spans="1:10" x14ac:dyDescent="0.25">
      <c r="A646" s="12">
        <v>645</v>
      </c>
      <c r="B646" s="12" t="s">
        <v>47</v>
      </c>
      <c r="C646" s="12" t="s">
        <v>75</v>
      </c>
      <c r="D646" s="12" t="s">
        <v>99</v>
      </c>
      <c r="E646" s="12">
        <v>12</v>
      </c>
      <c r="F646" s="12">
        <v>12</v>
      </c>
      <c r="G646" s="12">
        <v>2010</v>
      </c>
      <c r="H646" s="13">
        <v>40524</v>
      </c>
      <c r="I646" s="12">
        <f t="shared" si="10"/>
        <v>201012</v>
      </c>
      <c r="J646" s="12">
        <v>827</v>
      </c>
    </row>
    <row r="647" spans="1:10" x14ac:dyDescent="0.25">
      <c r="A647" s="12">
        <v>646</v>
      </c>
      <c r="B647" s="12" t="s">
        <v>32</v>
      </c>
      <c r="C647" s="12" t="s">
        <v>76</v>
      </c>
      <c r="D647" s="12" t="s">
        <v>101</v>
      </c>
      <c r="E647" s="12">
        <v>4</v>
      </c>
      <c r="F647" s="12">
        <v>12</v>
      </c>
      <c r="G647" s="12">
        <v>2011</v>
      </c>
      <c r="H647" s="13">
        <v>40881</v>
      </c>
      <c r="I647" s="12">
        <f t="shared" si="10"/>
        <v>201112</v>
      </c>
      <c r="J647" s="12">
        <v>442</v>
      </c>
    </row>
    <row r="648" spans="1:10" x14ac:dyDescent="0.25">
      <c r="A648" s="12">
        <v>647</v>
      </c>
      <c r="B648" s="12" t="s">
        <v>26</v>
      </c>
      <c r="C648" s="12" t="s">
        <v>56</v>
      </c>
      <c r="D648" s="12" t="s">
        <v>96</v>
      </c>
      <c r="E648" s="12">
        <v>18</v>
      </c>
      <c r="F648" s="12">
        <v>10</v>
      </c>
      <c r="G648" s="12">
        <v>2012</v>
      </c>
      <c r="H648" s="13">
        <v>41200</v>
      </c>
      <c r="I648" s="12">
        <f t="shared" si="10"/>
        <v>201210</v>
      </c>
      <c r="J648" s="12">
        <v>872</v>
      </c>
    </row>
    <row r="649" spans="1:10" x14ac:dyDescent="0.25">
      <c r="A649" s="12">
        <v>648</v>
      </c>
      <c r="B649" s="12" t="s">
        <v>9</v>
      </c>
      <c r="C649" s="12" t="s">
        <v>71</v>
      </c>
      <c r="D649" s="12" t="s">
        <v>92</v>
      </c>
      <c r="E649" s="12">
        <v>1</v>
      </c>
      <c r="F649" s="12">
        <v>1</v>
      </c>
      <c r="G649" s="12">
        <v>2013</v>
      </c>
      <c r="H649" s="13">
        <v>41275</v>
      </c>
      <c r="I649" s="12">
        <f t="shared" si="10"/>
        <v>201301</v>
      </c>
      <c r="J649" s="12">
        <v>150</v>
      </c>
    </row>
    <row r="650" spans="1:10" x14ac:dyDescent="0.25">
      <c r="A650" s="12">
        <v>649</v>
      </c>
      <c r="B650" s="12" t="s">
        <v>26</v>
      </c>
      <c r="C650" s="12" t="s">
        <v>68</v>
      </c>
      <c r="D650" s="12" t="s">
        <v>100</v>
      </c>
      <c r="E650" s="12">
        <v>10</v>
      </c>
      <c r="F650" s="12">
        <v>3</v>
      </c>
      <c r="G650" s="12">
        <v>2013</v>
      </c>
      <c r="H650" s="13">
        <v>41343</v>
      </c>
      <c r="I650" s="12">
        <f t="shared" si="10"/>
        <v>201303</v>
      </c>
      <c r="J650" s="12">
        <v>330</v>
      </c>
    </row>
    <row r="651" spans="1:10" x14ac:dyDescent="0.25">
      <c r="A651" s="12">
        <v>650</v>
      </c>
      <c r="B651" s="12" t="s">
        <v>40</v>
      </c>
      <c r="C651" s="12" t="s">
        <v>58</v>
      </c>
      <c r="D651" s="12" t="s">
        <v>92</v>
      </c>
      <c r="E651" s="12">
        <v>22</v>
      </c>
      <c r="F651" s="12">
        <v>5</v>
      </c>
      <c r="G651" s="12">
        <v>2011</v>
      </c>
      <c r="H651" s="13">
        <v>40685</v>
      </c>
      <c r="I651" s="12">
        <f t="shared" si="10"/>
        <v>201105</v>
      </c>
      <c r="J651" s="12">
        <v>575</v>
      </c>
    </row>
    <row r="652" spans="1:10" x14ac:dyDescent="0.25">
      <c r="A652" s="12">
        <v>651</v>
      </c>
      <c r="B652" s="12" t="s">
        <v>35</v>
      </c>
      <c r="C652" s="12" t="s">
        <v>63</v>
      </c>
      <c r="D652" s="12" t="s">
        <v>97</v>
      </c>
      <c r="E652" s="12">
        <v>2</v>
      </c>
      <c r="F652" s="12">
        <v>11</v>
      </c>
      <c r="G652" s="12">
        <v>2011</v>
      </c>
      <c r="H652" s="13">
        <v>40849</v>
      </c>
      <c r="I652" s="12">
        <f t="shared" si="10"/>
        <v>201111</v>
      </c>
      <c r="J652" s="12">
        <v>272</v>
      </c>
    </row>
    <row r="653" spans="1:10" x14ac:dyDescent="0.25">
      <c r="A653" s="12">
        <v>652</v>
      </c>
      <c r="B653" s="12" t="s">
        <v>48</v>
      </c>
      <c r="C653" s="12" t="s">
        <v>72</v>
      </c>
      <c r="D653" s="12" t="s">
        <v>98</v>
      </c>
      <c r="E653" s="12">
        <v>4</v>
      </c>
      <c r="F653" s="12">
        <v>8</v>
      </c>
      <c r="G653" s="12">
        <v>2012</v>
      </c>
      <c r="H653" s="13">
        <v>41125</v>
      </c>
      <c r="I653" s="12">
        <f t="shared" si="10"/>
        <v>201208</v>
      </c>
      <c r="J653" s="12">
        <v>570</v>
      </c>
    </row>
    <row r="654" spans="1:10" x14ac:dyDescent="0.25">
      <c r="A654" s="12">
        <v>653</v>
      </c>
      <c r="B654" s="12" t="s">
        <v>49</v>
      </c>
      <c r="C654" s="12" t="s">
        <v>63</v>
      </c>
      <c r="D654" s="12" t="s">
        <v>92</v>
      </c>
      <c r="E654" s="12">
        <v>20</v>
      </c>
      <c r="F654" s="12">
        <v>6</v>
      </c>
      <c r="G654" s="12">
        <v>2011</v>
      </c>
      <c r="H654" s="13">
        <v>40714</v>
      </c>
      <c r="I654" s="12">
        <f t="shared" si="10"/>
        <v>201106</v>
      </c>
      <c r="J654" s="12">
        <v>367</v>
      </c>
    </row>
    <row r="655" spans="1:10" x14ac:dyDescent="0.25">
      <c r="A655" s="12">
        <v>654</v>
      </c>
      <c r="B655" s="12" t="s">
        <v>50</v>
      </c>
      <c r="C655" s="12" t="s">
        <v>61</v>
      </c>
      <c r="D655" s="12" t="s">
        <v>93</v>
      </c>
      <c r="E655" s="12">
        <v>24</v>
      </c>
      <c r="F655" s="12">
        <v>10</v>
      </c>
      <c r="G655" s="12">
        <v>2010</v>
      </c>
      <c r="H655" s="13">
        <v>40475</v>
      </c>
      <c r="I655" s="12">
        <f t="shared" si="10"/>
        <v>201010</v>
      </c>
      <c r="J655" s="12">
        <v>391</v>
      </c>
    </row>
    <row r="656" spans="1:10" x14ac:dyDescent="0.25">
      <c r="A656" s="12">
        <v>655</v>
      </c>
      <c r="B656" s="12" t="s">
        <v>20</v>
      </c>
      <c r="C656" s="12" t="s">
        <v>69</v>
      </c>
      <c r="D656" s="12" t="s">
        <v>101</v>
      </c>
      <c r="E656" s="12">
        <v>28</v>
      </c>
      <c r="F656" s="12">
        <v>12</v>
      </c>
      <c r="G656" s="12">
        <v>2013</v>
      </c>
      <c r="H656" s="13">
        <v>41636</v>
      </c>
      <c r="I656" s="12">
        <f t="shared" si="10"/>
        <v>201312</v>
      </c>
      <c r="J656" s="12">
        <v>847</v>
      </c>
    </row>
    <row r="657" spans="1:10" x14ac:dyDescent="0.25">
      <c r="A657" s="12">
        <v>656</v>
      </c>
      <c r="B657" s="12" t="s">
        <v>36</v>
      </c>
      <c r="C657" s="12" t="s">
        <v>69</v>
      </c>
      <c r="D657" s="12" t="s">
        <v>101</v>
      </c>
      <c r="E657" s="12">
        <v>17</v>
      </c>
      <c r="F657" s="12">
        <v>7</v>
      </c>
      <c r="G657" s="12">
        <v>2011</v>
      </c>
      <c r="H657" s="13">
        <v>40741</v>
      </c>
      <c r="I657" s="12">
        <f t="shared" si="10"/>
        <v>201107</v>
      </c>
      <c r="J657" s="12">
        <v>769</v>
      </c>
    </row>
    <row r="658" spans="1:10" x14ac:dyDescent="0.25">
      <c r="A658" s="12">
        <v>657</v>
      </c>
      <c r="B658" s="12" t="s">
        <v>31</v>
      </c>
      <c r="C658" s="12" t="s">
        <v>57</v>
      </c>
      <c r="D658" s="12" t="s">
        <v>99</v>
      </c>
      <c r="E658" s="12">
        <v>23</v>
      </c>
      <c r="F658" s="12">
        <v>7</v>
      </c>
      <c r="G658" s="12">
        <v>2010</v>
      </c>
      <c r="H658" s="13">
        <v>40382</v>
      </c>
      <c r="I658" s="12">
        <f t="shared" si="10"/>
        <v>201007</v>
      </c>
      <c r="J658" s="12">
        <v>301</v>
      </c>
    </row>
    <row r="659" spans="1:10" x14ac:dyDescent="0.25">
      <c r="A659" s="12">
        <v>658</v>
      </c>
      <c r="B659" s="12" t="s">
        <v>13</v>
      </c>
      <c r="C659" s="12" t="s">
        <v>77</v>
      </c>
      <c r="D659" s="12" t="s">
        <v>91</v>
      </c>
      <c r="E659" s="12">
        <v>5</v>
      </c>
      <c r="F659" s="12">
        <v>6</v>
      </c>
      <c r="G659" s="12">
        <v>2013</v>
      </c>
      <c r="H659" s="13">
        <v>41430</v>
      </c>
      <c r="I659" s="12">
        <f t="shared" si="10"/>
        <v>201306</v>
      </c>
      <c r="J659" s="12">
        <v>731</v>
      </c>
    </row>
    <row r="660" spans="1:10" x14ac:dyDescent="0.25">
      <c r="A660" s="12">
        <v>659</v>
      </c>
      <c r="B660" s="12" t="s">
        <v>28</v>
      </c>
      <c r="C660" s="12" t="s">
        <v>81</v>
      </c>
      <c r="D660" s="12" t="s">
        <v>98</v>
      </c>
      <c r="E660" s="12">
        <v>21</v>
      </c>
      <c r="F660" s="12">
        <v>5</v>
      </c>
      <c r="G660" s="12">
        <v>2012</v>
      </c>
      <c r="H660" s="13">
        <v>41050</v>
      </c>
      <c r="I660" s="12">
        <f t="shared" si="10"/>
        <v>201205</v>
      </c>
      <c r="J660" s="12">
        <v>398</v>
      </c>
    </row>
    <row r="661" spans="1:10" x14ac:dyDescent="0.25">
      <c r="A661" s="12">
        <v>660</v>
      </c>
      <c r="B661" s="12" t="s">
        <v>9</v>
      </c>
      <c r="C661" s="12" t="s">
        <v>72</v>
      </c>
      <c r="D661" s="12" t="s">
        <v>90</v>
      </c>
      <c r="E661" s="12">
        <v>1</v>
      </c>
      <c r="F661" s="12">
        <v>7</v>
      </c>
      <c r="G661" s="12">
        <v>2010</v>
      </c>
      <c r="H661" s="13">
        <v>40360</v>
      </c>
      <c r="I661" s="12">
        <f t="shared" si="10"/>
        <v>201007</v>
      </c>
      <c r="J661" s="12">
        <v>838</v>
      </c>
    </row>
    <row r="662" spans="1:10" x14ac:dyDescent="0.25">
      <c r="A662" s="12">
        <v>661</v>
      </c>
      <c r="B662" s="12" t="s">
        <v>12</v>
      </c>
      <c r="C662" s="12" t="s">
        <v>81</v>
      </c>
      <c r="D662" s="12" t="s">
        <v>99</v>
      </c>
      <c r="E662" s="12">
        <v>26</v>
      </c>
      <c r="F662" s="12">
        <v>10</v>
      </c>
      <c r="G662" s="12">
        <v>2010</v>
      </c>
      <c r="H662" s="13">
        <v>40477</v>
      </c>
      <c r="I662" s="12">
        <f t="shared" si="10"/>
        <v>201010</v>
      </c>
      <c r="J662" s="12">
        <v>464</v>
      </c>
    </row>
    <row r="663" spans="1:10" x14ac:dyDescent="0.25">
      <c r="A663" s="12">
        <v>662</v>
      </c>
      <c r="B663" s="12" t="s">
        <v>27</v>
      </c>
      <c r="C663" s="12" t="s">
        <v>54</v>
      </c>
      <c r="D663" s="12" t="s">
        <v>97</v>
      </c>
      <c r="E663" s="12">
        <v>25</v>
      </c>
      <c r="F663" s="12">
        <v>5</v>
      </c>
      <c r="G663" s="12">
        <v>2010</v>
      </c>
      <c r="H663" s="13">
        <v>40323</v>
      </c>
      <c r="I663" s="12">
        <f t="shared" si="10"/>
        <v>201005</v>
      </c>
      <c r="J663" s="12">
        <v>552</v>
      </c>
    </row>
    <row r="664" spans="1:10" x14ac:dyDescent="0.25">
      <c r="A664" s="12">
        <v>663</v>
      </c>
      <c r="B664" s="12" t="s">
        <v>47</v>
      </c>
      <c r="C664" s="12" t="s">
        <v>57</v>
      </c>
      <c r="D664" s="12" t="s">
        <v>92</v>
      </c>
      <c r="E664" s="12">
        <v>1</v>
      </c>
      <c r="F664" s="12">
        <v>9</v>
      </c>
      <c r="G664" s="12">
        <v>2011</v>
      </c>
      <c r="H664" s="13">
        <v>40787</v>
      </c>
      <c r="I664" s="12">
        <f t="shared" si="10"/>
        <v>201109</v>
      </c>
      <c r="J664" s="12">
        <v>511</v>
      </c>
    </row>
    <row r="665" spans="1:10" x14ac:dyDescent="0.25">
      <c r="A665" s="12">
        <v>664</v>
      </c>
      <c r="B665" s="12" t="s">
        <v>46</v>
      </c>
      <c r="C665" s="12" t="s">
        <v>68</v>
      </c>
      <c r="D665" s="12" t="s">
        <v>90</v>
      </c>
      <c r="E665" s="12">
        <v>17</v>
      </c>
      <c r="F665" s="12">
        <v>3</v>
      </c>
      <c r="G665" s="12">
        <v>2013</v>
      </c>
      <c r="H665" s="13">
        <v>41350</v>
      </c>
      <c r="I665" s="12">
        <f t="shared" si="10"/>
        <v>201303</v>
      </c>
      <c r="J665" s="12">
        <v>128</v>
      </c>
    </row>
    <row r="666" spans="1:10" x14ac:dyDescent="0.25">
      <c r="A666" s="12">
        <v>665</v>
      </c>
      <c r="B666" s="12" t="s">
        <v>11</v>
      </c>
      <c r="C666" s="12" t="s">
        <v>69</v>
      </c>
      <c r="D666" s="12" t="s">
        <v>94</v>
      </c>
      <c r="E666" s="12">
        <v>25</v>
      </c>
      <c r="F666" s="12">
        <v>5</v>
      </c>
      <c r="G666" s="12">
        <v>2012</v>
      </c>
      <c r="H666" s="13">
        <v>41054</v>
      </c>
      <c r="I666" s="12">
        <f t="shared" si="10"/>
        <v>201205</v>
      </c>
      <c r="J666" s="12">
        <v>106</v>
      </c>
    </row>
    <row r="667" spans="1:10" x14ac:dyDescent="0.25">
      <c r="A667" s="12">
        <v>666</v>
      </c>
      <c r="B667" s="12" t="s">
        <v>42</v>
      </c>
      <c r="C667" s="12" t="s">
        <v>82</v>
      </c>
      <c r="D667" s="12" t="s">
        <v>90</v>
      </c>
      <c r="E667" s="12">
        <v>13</v>
      </c>
      <c r="F667" s="12">
        <v>3</v>
      </c>
      <c r="G667" s="12">
        <v>2010</v>
      </c>
      <c r="H667" s="13">
        <v>40250</v>
      </c>
      <c r="I667" s="12">
        <f t="shared" si="10"/>
        <v>201003</v>
      </c>
      <c r="J667" s="12">
        <v>780</v>
      </c>
    </row>
    <row r="668" spans="1:10" x14ac:dyDescent="0.25">
      <c r="A668" s="12">
        <v>667</v>
      </c>
      <c r="B668" s="12" t="s">
        <v>43</v>
      </c>
      <c r="C668" s="12" t="s">
        <v>82</v>
      </c>
      <c r="D668" s="12" t="s">
        <v>99</v>
      </c>
      <c r="E668" s="12">
        <v>12</v>
      </c>
      <c r="F668" s="12">
        <v>3</v>
      </c>
      <c r="G668" s="12">
        <v>2013</v>
      </c>
      <c r="H668" s="13">
        <v>41345</v>
      </c>
      <c r="I668" s="12">
        <f t="shared" si="10"/>
        <v>201303</v>
      </c>
      <c r="J668" s="12">
        <v>664</v>
      </c>
    </row>
    <row r="669" spans="1:10" x14ac:dyDescent="0.25">
      <c r="A669" s="12">
        <v>668</v>
      </c>
      <c r="B669" s="12" t="s">
        <v>43</v>
      </c>
      <c r="C669" s="12" t="s">
        <v>70</v>
      </c>
      <c r="D669" s="12" t="s">
        <v>94</v>
      </c>
      <c r="E669" s="12">
        <v>15</v>
      </c>
      <c r="F669" s="12">
        <v>9</v>
      </c>
      <c r="G669" s="12">
        <v>2012</v>
      </c>
      <c r="H669" s="13">
        <v>41167</v>
      </c>
      <c r="I669" s="12">
        <f t="shared" si="10"/>
        <v>201209</v>
      </c>
      <c r="J669" s="12">
        <v>899</v>
      </c>
    </row>
    <row r="670" spans="1:10" x14ac:dyDescent="0.25">
      <c r="A670" s="12">
        <v>669</v>
      </c>
      <c r="B670" s="12" t="s">
        <v>48</v>
      </c>
      <c r="C670" s="12" t="s">
        <v>74</v>
      </c>
      <c r="D670" s="12" t="s">
        <v>99</v>
      </c>
      <c r="E670" s="12">
        <v>9</v>
      </c>
      <c r="F670" s="12">
        <v>6</v>
      </c>
      <c r="G670" s="12">
        <v>2013</v>
      </c>
      <c r="H670" s="13">
        <v>41434</v>
      </c>
      <c r="I670" s="12">
        <f t="shared" si="10"/>
        <v>201306</v>
      </c>
      <c r="J670" s="12">
        <v>896</v>
      </c>
    </row>
    <row r="671" spans="1:10" x14ac:dyDescent="0.25">
      <c r="A671" s="12">
        <v>670</v>
      </c>
      <c r="B671" s="12" t="s">
        <v>8</v>
      </c>
      <c r="C671" s="12" t="s">
        <v>76</v>
      </c>
      <c r="D671" s="12" t="s">
        <v>94</v>
      </c>
      <c r="E671" s="12">
        <v>27</v>
      </c>
      <c r="F671" s="12">
        <v>7</v>
      </c>
      <c r="G671" s="12">
        <v>2010</v>
      </c>
      <c r="H671" s="13">
        <v>40386</v>
      </c>
      <c r="I671" s="12">
        <f t="shared" si="10"/>
        <v>201007</v>
      </c>
      <c r="J671" s="12">
        <v>746</v>
      </c>
    </row>
    <row r="672" spans="1:10" x14ac:dyDescent="0.25">
      <c r="A672" s="12">
        <v>671</v>
      </c>
      <c r="B672" s="12" t="s">
        <v>35</v>
      </c>
      <c r="C672" s="12" t="s">
        <v>68</v>
      </c>
      <c r="D672" s="12" t="s">
        <v>98</v>
      </c>
      <c r="E672" s="12">
        <v>12</v>
      </c>
      <c r="F672" s="12">
        <v>5</v>
      </c>
      <c r="G672" s="12">
        <v>2010</v>
      </c>
      <c r="H672" s="13">
        <v>40310</v>
      </c>
      <c r="I672" s="12">
        <f t="shared" si="10"/>
        <v>201005</v>
      </c>
      <c r="J672" s="12">
        <v>583</v>
      </c>
    </row>
    <row r="673" spans="1:10" x14ac:dyDescent="0.25">
      <c r="A673" s="12">
        <v>672</v>
      </c>
      <c r="B673" s="12" t="s">
        <v>46</v>
      </c>
      <c r="C673" s="12" t="s">
        <v>80</v>
      </c>
      <c r="D673" s="12" t="s">
        <v>101</v>
      </c>
      <c r="E673" s="12">
        <v>12</v>
      </c>
      <c r="F673" s="12">
        <v>12</v>
      </c>
      <c r="G673" s="12">
        <v>2011</v>
      </c>
      <c r="H673" s="13">
        <v>40889</v>
      </c>
      <c r="I673" s="12">
        <f t="shared" si="10"/>
        <v>201112</v>
      </c>
      <c r="J673" s="12">
        <v>441</v>
      </c>
    </row>
    <row r="674" spans="1:10" x14ac:dyDescent="0.25">
      <c r="A674" s="12">
        <v>673</v>
      </c>
      <c r="B674" s="12" t="s">
        <v>6</v>
      </c>
      <c r="C674" s="12" t="s">
        <v>76</v>
      </c>
      <c r="D674" s="12" t="s">
        <v>96</v>
      </c>
      <c r="E674" s="12">
        <v>3</v>
      </c>
      <c r="F674" s="12">
        <v>11</v>
      </c>
      <c r="G674" s="12">
        <v>2012</v>
      </c>
      <c r="H674" s="13">
        <v>41216</v>
      </c>
      <c r="I674" s="12">
        <f t="shared" si="10"/>
        <v>201211</v>
      </c>
      <c r="J674" s="12">
        <v>197</v>
      </c>
    </row>
    <row r="675" spans="1:10" x14ac:dyDescent="0.25">
      <c r="A675" s="12">
        <v>674</v>
      </c>
      <c r="B675" s="12" t="s">
        <v>47</v>
      </c>
      <c r="C675" s="12" t="s">
        <v>81</v>
      </c>
      <c r="D675" s="12" t="s">
        <v>96</v>
      </c>
      <c r="E675" s="12">
        <v>9</v>
      </c>
      <c r="F675" s="12">
        <v>5</v>
      </c>
      <c r="G675" s="12">
        <v>2013</v>
      </c>
      <c r="H675" s="13">
        <v>41403</v>
      </c>
      <c r="I675" s="12">
        <f t="shared" si="10"/>
        <v>201305</v>
      </c>
      <c r="J675" s="12">
        <v>525</v>
      </c>
    </row>
    <row r="676" spans="1:10" x14ac:dyDescent="0.25">
      <c r="A676" s="12">
        <v>675</v>
      </c>
      <c r="B676" s="12" t="s">
        <v>50</v>
      </c>
      <c r="C676" s="12" t="s">
        <v>63</v>
      </c>
      <c r="D676" s="12" t="s">
        <v>93</v>
      </c>
      <c r="E676" s="12">
        <v>13</v>
      </c>
      <c r="F676" s="12">
        <v>4</v>
      </c>
      <c r="G676" s="12">
        <v>2010</v>
      </c>
      <c r="H676" s="13">
        <v>40281</v>
      </c>
      <c r="I676" s="12">
        <f t="shared" si="10"/>
        <v>201004</v>
      </c>
      <c r="J676" s="12">
        <v>651</v>
      </c>
    </row>
    <row r="677" spans="1:10" x14ac:dyDescent="0.25">
      <c r="A677" s="12">
        <v>676</v>
      </c>
      <c r="B677" s="12" t="s">
        <v>11</v>
      </c>
      <c r="C677" s="12" t="s">
        <v>67</v>
      </c>
      <c r="D677" s="12" t="s">
        <v>99</v>
      </c>
      <c r="E677" s="12">
        <v>10</v>
      </c>
      <c r="F677" s="12">
        <v>1</v>
      </c>
      <c r="G677" s="12">
        <v>2010</v>
      </c>
      <c r="H677" s="13">
        <v>40188</v>
      </c>
      <c r="I677" s="12">
        <f t="shared" si="10"/>
        <v>201001</v>
      </c>
      <c r="J677" s="12">
        <v>846</v>
      </c>
    </row>
    <row r="678" spans="1:10" x14ac:dyDescent="0.25">
      <c r="A678" s="12">
        <v>677</v>
      </c>
      <c r="B678" s="12" t="s">
        <v>35</v>
      </c>
      <c r="C678" s="12" t="s">
        <v>74</v>
      </c>
      <c r="D678" s="12" t="s">
        <v>99</v>
      </c>
      <c r="E678" s="12">
        <v>19</v>
      </c>
      <c r="F678" s="12">
        <v>3</v>
      </c>
      <c r="G678" s="12">
        <v>2010</v>
      </c>
      <c r="H678" s="13">
        <v>40256</v>
      </c>
      <c r="I678" s="12">
        <f t="shared" si="10"/>
        <v>201003</v>
      </c>
      <c r="J678" s="12">
        <v>786</v>
      </c>
    </row>
    <row r="679" spans="1:10" x14ac:dyDescent="0.25">
      <c r="A679" s="12">
        <v>678</v>
      </c>
      <c r="B679" s="12" t="s">
        <v>21</v>
      </c>
      <c r="C679" s="12" t="s">
        <v>74</v>
      </c>
      <c r="D679" s="12" t="s">
        <v>95</v>
      </c>
      <c r="E679" s="12">
        <v>22</v>
      </c>
      <c r="F679" s="12">
        <v>1</v>
      </c>
      <c r="G679" s="12">
        <v>2013</v>
      </c>
      <c r="H679" s="13">
        <v>41296</v>
      </c>
      <c r="I679" s="12">
        <f t="shared" si="10"/>
        <v>201301</v>
      </c>
      <c r="J679" s="12">
        <v>656</v>
      </c>
    </row>
    <row r="680" spans="1:10" x14ac:dyDescent="0.25">
      <c r="A680" s="12">
        <v>679</v>
      </c>
      <c r="B680" s="12" t="s">
        <v>29</v>
      </c>
      <c r="C680" s="12" t="s">
        <v>67</v>
      </c>
      <c r="D680" s="12" t="s">
        <v>100</v>
      </c>
      <c r="E680" s="12">
        <v>8</v>
      </c>
      <c r="F680" s="12">
        <v>1</v>
      </c>
      <c r="G680" s="12">
        <v>2012</v>
      </c>
      <c r="H680" s="13">
        <v>40916</v>
      </c>
      <c r="I680" s="12">
        <f t="shared" si="10"/>
        <v>201201</v>
      </c>
      <c r="J680" s="12">
        <v>204</v>
      </c>
    </row>
    <row r="681" spans="1:10" x14ac:dyDescent="0.25">
      <c r="A681" s="12">
        <v>680</v>
      </c>
      <c r="B681" s="12" t="s">
        <v>30</v>
      </c>
      <c r="C681" s="12" t="s">
        <v>71</v>
      </c>
      <c r="D681" s="12" t="s">
        <v>100</v>
      </c>
      <c r="E681" s="12">
        <v>11</v>
      </c>
      <c r="F681" s="12">
        <v>1</v>
      </c>
      <c r="G681" s="12">
        <v>2013</v>
      </c>
      <c r="H681" s="13">
        <v>41285</v>
      </c>
      <c r="I681" s="12">
        <f t="shared" si="10"/>
        <v>201301</v>
      </c>
      <c r="J681" s="12">
        <v>656</v>
      </c>
    </row>
    <row r="682" spans="1:10" x14ac:dyDescent="0.25">
      <c r="A682" s="12">
        <v>681</v>
      </c>
      <c r="B682" s="12" t="s">
        <v>39</v>
      </c>
      <c r="C682" s="12" t="s">
        <v>77</v>
      </c>
      <c r="D682" s="12" t="s">
        <v>99</v>
      </c>
      <c r="E682" s="12">
        <v>8</v>
      </c>
      <c r="F682" s="12">
        <v>1</v>
      </c>
      <c r="G682" s="12">
        <v>2010</v>
      </c>
      <c r="H682" s="13">
        <v>40186</v>
      </c>
      <c r="I682" s="12">
        <f t="shared" si="10"/>
        <v>201001</v>
      </c>
      <c r="J682" s="12">
        <v>856</v>
      </c>
    </row>
    <row r="683" spans="1:10" x14ac:dyDescent="0.25">
      <c r="A683" s="12">
        <v>682</v>
      </c>
      <c r="B683" s="12" t="s">
        <v>41</v>
      </c>
      <c r="C683" s="12" t="s">
        <v>60</v>
      </c>
      <c r="D683" s="12" t="s">
        <v>91</v>
      </c>
      <c r="E683" s="12">
        <v>16</v>
      </c>
      <c r="F683" s="12">
        <v>12</v>
      </c>
      <c r="G683" s="12">
        <v>2013</v>
      </c>
      <c r="H683" s="13">
        <v>41624</v>
      </c>
      <c r="I683" s="12">
        <f t="shared" si="10"/>
        <v>201312</v>
      </c>
      <c r="J683" s="12">
        <v>551</v>
      </c>
    </row>
    <row r="684" spans="1:10" x14ac:dyDescent="0.25">
      <c r="A684" s="12">
        <v>683</v>
      </c>
      <c r="B684" s="12" t="s">
        <v>8</v>
      </c>
      <c r="C684" s="12" t="s">
        <v>75</v>
      </c>
      <c r="D684" s="12" t="s">
        <v>94</v>
      </c>
      <c r="E684" s="12">
        <v>21</v>
      </c>
      <c r="F684" s="12">
        <v>6</v>
      </c>
      <c r="G684" s="12">
        <v>2011</v>
      </c>
      <c r="H684" s="13">
        <v>40715</v>
      </c>
      <c r="I684" s="12">
        <f t="shared" si="10"/>
        <v>201106</v>
      </c>
      <c r="J684" s="12">
        <v>291</v>
      </c>
    </row>
    <row r="685" spans="1:10" x14ac:dyDescent="0.25">
      <c r="A685" s="12">
        <v>684</v>
      </c>
      <c r="B685" s="12" t="s">
        <v>51</v>
      </c>
      <c r="C685" s="12" t="s">
        <v>71</v>
      </c>
      <c r="D685" s="12" t="s">
        <v>95</v>
      </c>
      <c r="E685" s="12">
        <v>20</v>
      </c>
      <c r="F685" s="12">
        <v>8</v>
      </c>
      <c r="G685" s="12">
        <v>2011</v>
      </c>
      <c r="H685" s="13">
        <v>40775</v>
      </c>
      <c r="I685" s="12">
        <f t="shared" si="10"/>
        <v>201108</v>
      </c>
      <c r="J685" s="12">
        <v>733</v>
      </c>
    </row>
    <row r="686" spans="1:10" x14ac:dyDescent="0.25">
      <c r="A686" s="12">
        <v>685</v>
      </c>
      <c r="B686" s="12" t="s">
        <v>2</v>
      </c>
      <c r="C686" s="12" t="s">
        <v>79</v>
      </c>
      <c r="D686" s="12" t="s">
        <v>95</v>
      </c>
      <c r="E686" s="12">
        <v>12</v>
      </c>
      <c r="F686" s="12">
        <v>9</v>
      </c>
      <c r="G686" s="12">
        <v>2011</v>
      </c>
      <c r="H686" s="13">
        <v>40798</v>
      </c>
      <c r="I686" s="12">
        <f t="shared" si="10"/>
        <v>201109</v>
      </c>
      <c r="J686" s="12">
        <v>456</v>
      </c>
    </row>
    <row r="687" spans="1:10" x14ac:dyDescent="0.25">
      <c r="A687" s="12">
        <v>686</v>
      </c>
      <c r="B687" s="12" t="s">
        <v>3</v>
      </c>
      <c r="C687" s="12" t="s">
        <v>68</v>
      </c>
      <c r="D687" s="12" t="s">
        <v>95</v>
      </c>
      <c r="E687" s="12">
        <v>15</v>
      </c>
      <c r="F687" s="12">
        <v>2</v>
      </c>
      <c r="G687" s="12">
        <v>2013</v>
      </c>
      <c r="H687" s="13">
        <v>41320</v>
      </c>
      <c r="I687" s="12">
        <f t="shared" si="10"/>
        <v>201302</v>
      </c>
      <c r="J687" s="12">
        <v>799</v>
      </c>
    </row>
    <row r="688" spans="1:10" x14ac:dyDescent="0.25">
      <c r="A688" s="12">
        <v>687</v>
      </c>
      <c r="B688" s="12" t="s">
        <v>14</v>
      </c>
      <c r="C688" s="12" t="s">
        <v>73</v>
      </c>
      <c r="D688" s="12" t="s">
        <v>100</v>
      </c>
      <c r="E688" s="12">
        <v>28</v>
      </c>
      <c r="F688" s="12">
        <v>10</v>
      </c>
      <c r="G688" s="12">
        <v>2012</v>
      </c>
      <c r="H688" s="13">
        <v>41210</v>
      </c>
      <c r="I688" s="12">
        <f t="shared" si="10"/>
        <v>201210</v>
      </c>
      <c r="J688" s="12">
        <v>780</v>
      </c>
    </row>
    <row r="689" spans="1:10" x14ac:dyDescent="0.25">
      <c r="A689" s="12">
        <v>688</v>
      </c>
      <c r="B689" s="12" t="s">
        <v>11</v>
      </c>
      <c r="C689" s="12" t="s">
        <v>67</v>
      </c>
      <c r="D689" s="12" t="s">
        <v>91</v>
      </c>
      <c r="E689" s="12">
        <v>22</v>
      </c>
      <c r="F689" s="12">
        <v>5</v>
      </c>
      <c r="G689" s="12">
        <v>2012</v>
      </c>
      <c r="H689" s="13">
        <v>41051</v>
      </c>
      <c r="I689" s="12">
        <f t="shared" si="10"/>
        <v>201205</v>
      </c>
      <c r="J689" s="12">
        <v>492</v>
      </c>
    </row>
    <row r="690" spans="1:10" x14ac:dyDescent="0.25">
      <c r="A690" s="12">
        <v>689</v>
      </c>
      <c r="B690" s="12" t="s">
        <v>17</v>
      </c>
      <c r="C690" s="12" t="s">
        <v>63</v>
      </c>
      <c r="D690" s="12" t="s">
        <v>100</v>
      </c>
      <c r="E690" s="12">
        <v>21</v>
      </c>
      <c r="F690" s="12">
        <v>5</v>
      </c>
      <c r="G690" s="12">
        <v>2010</v>
      </c>
      <c r="H690" s="13">
        <v>40319</v>
      </c>
      <c r="I690" s="12">
        <f t="shared" si="10"/>
        <v>201005</v>
      </c>
      <c r="J690" s="12">
        <v>723</v>
      </c>
    </row>
    <row r="691" spans="1:10" x14ac:dyDescent="0.25">
      <c r="A691" s="12">
        <v>690</v>
      </c>
      <c r="B691" s="12" t="s">
        <v>39</v>
      </c>
      <c r="C691" s="12" t="s">
        <v>77</v>
      </c>
      <c r="D691" s="12" t="s">
        <v>99</v>
      </c>
      <c r="E691" s="12">
        <v>3</v>
      </c>
      <c r="F691" s="12">
        <v>11</v>
      </c>
      <c r="G691" s="12">
        <v>2012</v>
      </c>
      <c r="H691" s="13">
        <v>41216</v>
      </c>
      <c r="I691" s="12">
        <f t="shared" si="10"/>
        <v>201211</v>
      </c>
      <c r="J691" s="12">
        <v>555</v>
      </c>
    </row>
    <row r="692" spans="1:10" x14ac:dyDescent="0.25">
      <c r="A692" s="12">
        <v>691</v>
      </c>
      <c r="B692" s="12" t="s">
        <v>49</v>
      </c>
      <c r="C692" s="12" t="s">
        <v>81</v>
      </c>
      <c r="D692" s="12" t="s">
        <v>99</v>
      </c>
      <c r="E692" s="12">
        <v>1</v>
      </c>
      <c r="F692" s="12">
        <v>7</v>
      </c>
      <c r="G692" s="12">
        <v>2010</v>
      </c>
      <c r="H692" s="13">
        <v>40360</v>
      </c>
      <c r="I692" s="12">
        <f t="shared" si="10"/>
        <v>201007</v>
      </c>
      <c r="J692" s="12">
        <v>721</v>
      </c>
    </row>
    <row r="693" spans="1:10" x14ac:dyDescent="0.25">
      <c r="A693" s="12">
        <v>692</v>
      </c>
      <c r="B693" s="12" t="s">
        <v>48</v>
      </c>
      <c r="C693" s="12" t="s">
        <v>73</v>
      </c>
      <c r="D693" s="12" t="s">
        <v>98</v>
      </c>
      <c r="E693" s="12">
        <v>10</v>
      </c>
      <c r="F693" s="12">
        <v>7</v>
      </c>
      <c r="G693" s="12">
        <v>2011</v>
      </c>
      <c r="H693" s="13">
        <v>40734</v>
      </c>
      <c r="I693" s="12">
        <f t="shared" si="10"/>
        <v>201107</v>
      </c>
      <c r="J693" s="12">
        <v>659</v>
      </c>
    </row>
    <row r="694" spans="1:10" x14ac:dyDescent="0.25">
      <c r="A694" s="12">
        <v>693</v>
      </c>
      <c r="B694" s="12" t="s">
        <v>23</v>
      </c>
      <c r="C694" s="12" t="s">
        <v>53</v>
      </c>
      <c r="D694" s="12" t="s">
        <v>99</v>
      </c>
      <c r="E694" s="12">
        <v>15</v>
      </c>
      <c r="F694" s="12">
        <v>10</v>
      </c>
      <c r="G694" s="12">
        <v>2013</v>
      </c>
      <c r="H694" s="13">
        <v>41562</v>
      </c>
      <c r="I694" s="12">
        <f t="shared" si="10"/>
        <v>201310</v>
      </c>
      <c r="J694" s="12">
        <v>511</v>
      </c>
    </row>
    <row r="695" spans="1:10" x14ac:dyDescent="0.25">
      <c r="A695" s="12">
        <v>694</v>
      </c>
      <c r="B695" s="12" t="s">
        <v>20</v>
      </c>
      <c r="C695" s="12" t="s">
        <v>73</v>
      </c>
      <c r="D695" s="12" t="s">
        <v>97</v>
      </c>
      <c r="E695" s="12">
        <v>8</v>
      </c>
      <c r="F695" s="12">
        <v>10</v>
      </c>
      <c r="G695" s="12">
        <v>2013</v>
      </c>
      <c r="H695" s="13">
        <v>41555</v>
      </c>
      <c r="I695" s="12">
        <f t="shared" si="10"/>
        <v>201310</v>
      </c>
      <c r="J695" s="12">
        <v>159</v>
      </c>
    </row>
    <row r="696" spans="1:10" x14ac:dyDescent="0.25">
      <c r="A696" s="12">
        <v>695</v>
      </c>
      <c r="B696" s="12" t="s">
        <v>48</v>
      </c>
      <c r="C696" s="12" t="s">
        <v>60</v>
      </c>
      <c r="D696" s="12" t="s">
        <v>101</v>
      </c>
      <c r="E696" s="12">
        <v>26</v>
      </c>
      <c r="F696" s="12">
        <v>2</v>
      </c>
      <c r="G696" s="12">
        <v>2012</v>
      </c>
      <c r="H696" s="13">
        <v>40965</v>
      </c>
      <c r="I696" s="12">
        <f t="shared" si="10"/>
        <v>201202</v>
      </c>
      <c r="J696" s="12">
        <v>700</v>
      </c>
    </row>
    <row r="697" spans="1:10" x14ac:dyDescent="0.25">
      <c r="A697" s="12">
        <v>696</v>
      </c>
      <c r="B697" s="12" t="s">
        <v>22</v>
      </c>
      <c r="C697" s="12" t="s">
        <v>53</v>
      </c>
      <c r="D697" s="12" t="s">
        <v>98</v>
      </c>
      <c r="E697" s="12">
        <v>25</v>
      </c>
      <c r="F697" s="12">
        <v>9</v>
      </c>
      <c r="G697" s="12">
        <v>2012</v>
      </c>
      <c r="H697" s="13">
        <v>41177</v>
      </c>
      <c r="I697" s="12">
        <f t="shared" si="10"/>
        <v>201209</v>
      </c>
      <c r="J697" s="12">
        <v>216</v>
      </c>
    </row>
    <row r="698" spans="1:10" x14ac:dyDescent="0.25">
      <c r="A698" s="12">
        <v>697</v>
      </c>
      <c r="B698" s="12" t="s">
        <v>45</v>
      </c>
      <c r="C698" s="12" t="s">
        <v>67</v>
      </c>
      <c r="D698" s="12" t="s">
        <v>100</v>
      </c>
      <c r="E698" s="12">
        <v>20</v>
      </c>
      <c r="F698" s="12">
        <v>3</v>
      </c>
      <c r="G698" s="12">
        <v>2012</v>
      </c>
      <c r="H698" s="13">
        <v>40988</v>
      </c>
      <c r="I698" s="12">
        <f t="shared" si="10"/>
        <v>201203</v>
      </c>
      <c r="J698" s="12">
        <v>493</v>
      </c>
    </row>
    <row r="699" spans="1:10" x14ac:dyDescent="0.25">
      <c r="A699" s="12">
        <v>698</v>
      </c>
      <c r="B699" s="12" t="s">
        <v>50</v>
      </c>
      <c r="C699" s="12" t="s">
        <v>66</v>
      </c>
      <c r="D699" s="12" t="s">
        <v>90</v>
      </c>
      <c r="E699" s="12">
        <v>17</v>
      </c>
      <c r="F699" s="12">
        <v>12</v>
      </c>
      <c r="G699" s="12">
        <v>2010</v>
      </c>
      <c r="H699" s="13">
        <v>40529</v>
      </c>
      <c r="I699" s="12">
        <f t="shared" si="10"/>
        <v>201012</v>
      </c>
      <c r="J699" s="12">
        <v>137</v>
      </c>
    </row>
    <row r="700" spans="1:10" x14ac:dyDescent="0.25">
      <c r="A700" s="12">
        <v>699</v>
      </c>
      <c r="B700" s="12" t="s">
        <v>24</v>
      </c>
      <c r="C700" s="12" t="s">
        <v>75</v>
      </c>
      <c r="D700" s="12" t="s">
        <v>100</v>
      </c>
      <c r="E700" s="12">
        <v>18</v>
      </c>
      <c r="F700" s="12">
        <v>5</v>
      </c>
      <c r="G700" s="12">
        <v>2013</v>
      </c>
      <c r="H700" s="13">
        <v>41412</v>
      </c>
      <c r="I700" s="12">
        <f t="shared" si="10"/>
        <v>201305</v>
      </c>
      <c r="J700" s="12">
        <v>699</v>
      </c>
    </row>
    <row r="701" spans="1:10" x14ac:dyDescent="0.25">
      <c r="A701" s="12">
        <v>700</v>
      </c>
      <c r="B701" s="12" t="s">
        <v>3</v>
      </c>
      <c r="C701" s="12" t="s">
        <v>55</v>
      </c>
      <c r="D701" s="12" t="s">
        <v>92</v>
      </c>
      <c r="E701" s="12">
        <v>6</v>
      </c>
      <c r="F701" s="12">
        <v>1</v>
      </c>
      <c r="G701" s="12">
        <v>2012</v>
      </c>
      <c r="H701" s="13">
        <v>40914</v>
      </c>
      <c r="I701" s="12">
        <f t="shared" si="10"/>
        <v>201201</v>
      </c>
      <c r="J701" s="12">
        <v>149</v>
      </c>
    </row>
    <row r="702" spans="1:10" x14ac:dyDescent="0.25">
      <c r="A702" s="12">
        <v>701</v>
      </c>
      <c r="B702" s="12" t="s">
        <v>23</v>
      </c>
      <c r="C702" s="12" t="s">
        <v>53</v>
      </c>
      <c r="D702" s="12" t="s">
        <v>99</v>
      </c>
      <c r="E702" s="12">
        <v>17</v>
      </c>
      <c r="F702" s="12">
        <v>9</v>
      </c>
      <c r="G702" s="12">
        <v>2012</v>
      </c>
      <c r="H702" s="13">
        <v>41169</v>
      </c>
      <c r="I702" s="12">
        <f t="shared" si="10"/>
        <v>201209</v>
      </c>
      <c r="J702" s="12">
        <v>784</v>
      </c>
    </row>
    <row r="703" spans="1:10" x14ac:dyDescent="0.25">
      <c r="A703" s="12">
        <v>702</v>
      </c>
      <c r="B703" s="12" t="s">
        <v>49</v>
      </c>
      <c r="C703" s="12" t="s">
        <v>74</v>
      </c>
      <c r="D703" s="12" t="s">
        <v>91</v>
      </c>
      <c r="E703" s="12">
        <v>4</v>
      </c>
      <c r="F703" s="12">
        <v>2</v>
      </c>
      <c r="G703" s="12">
        <v>2010</v>
      </c>
      <c r="H703" s="13">
        <v>40213</v>
      </c>
      <c r="I703" s="12">
        <f t="shared" si="10"/>
        <v>201002</v>
      </c>
      <c r="J703" s="12">
        <v>494</v>
      </c>
    </row>
    <row r="704" spans="1:10" x14ac:dyDescent="0.25">
      <c r="A704" s="12">
        <v>703</v>
      </c>
      <c r="B704" s="12" t="s">
        <v>44</v>
      </c>
      <c r="C704" s="12" t="s">
        <v>76</v>
      </c>
      <c r="D704" s="12" t="s">
        <v>96</v>
      </c>
      <c r="E704" s="12">
        <v>18</v>
      </c>
      <c r="F704" s="12">
        <v>5</v>
      </c>
      <c r="G704" s="12">
        <v>2013</v>
      </c>
      <c r="H704" s="13">
        <v>41412</v>
      </c>
      <c r="I704" s="12">
        <f t="shared" si="10"/>
        <v>201305</v>
      </c>
      <c r="J704" s="12">
        <v>371</v>
      </c>
    </row>
    <row r="705" spans="1:10" x14ac:dyDescent="0.25">
      <c r="A705" s="12">
        <v>704</v>
      </c>
      <c r="B705" s="12" t="s">
        <v>28</v>
      </c>
      <c r="C705" s="12" t="s">
        <v>62</v>
      </c>
      <c r="D705" s="12" t="s">
        <v>96</v>
      </c>
      <c r="E705" s="12">
        <v>18</v>
      </c>
      <c r="F705" s="12">
        <v>11</v>
      </c>
      <c r="G705" s="12">
        <v>2011</v>
      </c>
      <c r="H705" s="13">
        <v>40865</v>
      </c>
      <c r="I705" s="12">
        <f t="shared" si="10"/>
        <v>201111</v>
      </c>
      <c r="J705" s="12">
        <v>247</v>
      </c>
    </row>
    <row r="706" spans="1:10" x14ac:dyDescent="0.25">
      <c r="A706" s="12">
        <v>705</v>
      </c>
      <c r="B706" s="12" t="s">
        <v>10</v>
      </c>
      <c r="C706" s="12" t="s">
        <v>65</v>
      </c>
      <c r="D706" s="12" t="s">
        <v>92</v>
      </c>
      <c r="E706" s="12">
        <v>19</v>
      </c>
      <c r="F706" s="12">
        <v>12</v>
      </c>
      <c r="G706" s="12">
        <v>2010</v>
      </c>
      <c r="H706" s="13">
        <v>40531</v>
      </c>
      <c r="I706" s="12">
        <f t="shared" si="10"/>
        <v>201012</v>
      </c>
      <c r="J706" s="12">
        <v>871</v>
      </c>
    </row>
    <row r="707" spans="1:10" x14ac:dyDescent="0.25">
      <c r="A707" s="12">
        <v>706</v>
      </c>
      <c r="B707" s="12" t="s">
        <v>14</v>
      </c>
      <c r="C707" s="12" t="s">
        <v>74</v>
      </c>
      <c r="D707" s="12" t="s">
        <v>94</v>
      </c>
      <c r="E707" s="12">
        <v>21</v>
      </c>
      <c r="F707" s="12">
        <v>12</v>
      </c>
      <c r="G707" s="12">
        <v>2013</v>
      </c>
      <c r="H707" s="13">
        <v>41629</v>
      </c>
      <c r="I707" s="12">
        <f t="shared" ref="I707:I770" si="11">G707*100+F707</f>
        <v>201312</v>
      </c>
      <c r="J707" s="12">
        <v>271</v>
      </c>
    </row>
    <row r="708" spans="1:10" x14ac:dyDescent="0.25">
      <c r="A708" s="12">
        <v>707</v>
      </c>
      <c r="B708" s="12" t="s">
        <v>9</v>
      </c>
      <c r="C708" s="12" t="s">
        <v>71</v>
      </c>
      <c r="D708" s="12" t="s">
        <v>100</v>
      </c>
      <c r="E708" s="12">
        <v>26</v>
      </c>
      <c r="F708" s="12">
        <v>9</v>
      </c>
      <c r="G708" s="12">
        <v>2013</v>
      </c>
      <c r="H708" s="13">
        <v>41543</v>
      </c>
      <c r="I708" s="12">
        <f t="shared" si="11"/>
        <v>201309</v>
      </c>
      <c r="J708" s="12">
        <v>441</v>
      </c>
    </row>
    <row r="709" spans="1:10" x14ac:dyDescent="0.25">
      <c r="A709" s="12">
        <v>708</v>
      </c>
      <c r="B709" s="12" t="s">
        <v>43</v>
      </c>
      <c r="C709" s="12" t="s">
        <v>70</v>
      </c>
      <c r="D709" s="12" t="s">
        <v>91</v>
      </c>
      <c r="E709" s="12">
        <v>25</v>
      </c>
      <c r="F709" s="12">
        <v>8</v>
      </c>
      <c r="G709" s="12">
        <v>2011</v>
      </c>
      <c r="H709" s="13">
        <v>40780</v>
      </c>
      <c r="I709" s="12">
        <f t="shared" si="11"/>
        <v>201108</v>
      </c>
      <c r="J709" s="12">
        <v>574</v>
      </c>
    </row>
    <row r="710" spans="1:10" x14ac:dyDescent="0.25">
      <c r="A710" s="12">
        <v>709</v>
      </c>
      <c r="B710" s="12" t="s">
        <v>46</v>
      </c>
      <c r="C710" s="12" t="s">
        <v>81</v>
      </c>
      <c r="D710" s="12" t="s">
        <v>97</v>
      </c>
      <c r="E710" s="12">
        <v>18</v>
      </c>
      <c r="F710" s="12">
        <v>7</v>
      </c>
      <c r="G710" s="12">
        <v>2012</v>
      </c>
      <c r="H710" s="13">
        <v>41108</v>
      </c>
      <c r="I710" s="12">
        <f t="shared" si="11"/>
        <v>201207</v>
      </c>
      <c r="J710" s="12">
        <v>872</v>
      </c>
    </row>
    <row r="711" spans="1:10" x14ac:dyDescent="0.25">
      <c r="A711" s="12">
        <v>710</v>
      </c>
      <c r="B711" s="12" t="s">
        <v>3</v>
      </c>
      <c r="C711" s="12" t="s">
        <v>72</v>
      </c>
      <c r="D711" s="12" t="s">
        <v>100</v>
      </c>
      <c r="E711" s="12">
        <v>16</v>
      </c>
      <c r="F711" s="12">
        <v>7</v>
      </c>
      <c r="G711" s="12">
        <v>2013</v>
      </c>
      <c r="H711" s="13">
        <v>41471</v>
      </c>
      <c r="I711" s="12">
        <f t="shared" si="11"/>
        <v>201307</v>
      </c>
      <c r="J711" s="12">
        <v>429</v>
      </c>
    </row>
    <row r="712" spans="1:10" x14ac:dyDescent="0.25">
      <c r="A712" s="12">
        <v>711</v>
      </c>
      <c r="B712" s="12" t="s">
        <v>35</v>
      </c>
      <c r="C712" s="12" t="s">
        <v>63</v>
      </c>
      <c r="D712" s="12" t="s">
        <v>96</v>
      </c>
      <c r="E712" s="12">
        <v>8</v>
      </c>
      <c r="F712" s="12">
        <v>2</v>
      </c>
      <c r="G712" s="12">
        <v>2013</v>
      </c>
      <c r="H712" s="13">
        <v>41313</v>
      </c>
      <c r="I712" s="12">
        <f t="shared" si="11"/>
        <v>201302</v>
      </c>
      <c r="J712" s="12">
        <v>593</v>
      </c>
    </row>
    <row r="713" spans="1:10" x14ac:dyDescent="0.25">
      <c r="A713" s="12">
        <v>712</v>
      </c>
      <c r="B713" s="12" t="s">
        <v>34</v>
      </c>
      <c r="C713" s="12" t="s">
        <v>65</v>
      </c>
      <c r="D713" s="12" t="s">
        <v>93</v>
      </c>
      <c r="E713" s="12">
        <v>3</v>
      </c>
      <c r="F713" s="12">
        <v>8</v>
      </c>
      <c r="G713" s="12">
        <v>2012</v>
      </c>
      <c r="H713" s="13">
        <v>41124</v>
      </c>
      <c r="I713" s="12">
        <f t="shared" si="11"/>
        <v>201208</v>
      </c>
      <c r="J713" s="12">
        <v>711</v>
      </c>
    </row>
    <row r="714" spans="1:10" x14ac:dyDescent="0.25">
      <c r="A714" s="12">
        <v>713</v>
      </c>
      <c r="B714" s="12" t="s">
        <v>31</v>
      </c>
      <c r="C714" s="12" t="s">
        <v>55</v>
      </c>
      <c r="D714" s="12" t="s">
        <v>99</v>
      </c>
      <c r="E714" s="12">
        <v>21</v>
      </c>
      <c r="F714" s="12">
        <v>12</v>
      </c>
      <c r="G714" s="12">
        <v>2013</v>
      </c>
      <c r="H714" s="13">
        <v>41629</v>
      </c>
      <c r="I714" s="12">
        <f t="shared" si="11"/>
        <v>201312</v>
      </c>
      <c r="J714" s="12">
        <v>817</v>
      </c>
    </row>
    <row r="715" spans="1:10" x14ac:dyDescent="0.25">
      <c r="A715" s="12">
        <v>714</v>
      </c>
      <c r="B715" s="12" t="s">
        <v>33</v>
      </c>
      <c r="C715" s="12" t="s">
        <v>75</v>
      </c>
      <c r="D715" s="12" t="s">
        <v>90</v>
      </c>
      <c r="E715" s="12">
        <v>6</v>
      </c>
      <c r="F715" s="12">
        <v>11</v>
      </c>
      <c r="G715" s="12">
        <v>2013</v>
      </c>
      <c r="H715" s="13">
        <v>41584</v>
      </c>
      <c r="I715" s="12">
        <f t="shared" si="11"/>
        <v>201311</v>
      </c>
      <c r="J715" s="12">
        <v>132</v>
      </c>
    </row>
    <row r="716" spans="1:10" x14ac:dyDescent="0.25">
      <c r="A716" s="12">
        <v>715</v>
      </c>
      <c r="B716" s="12" t="s">
        <v>13</v>
      </c>
      <c r="C716" s="12" t="s">
        <v>68</v>
      </c>
      <c r="D716" s="12" t="s">
        <v>101</v>
      </c>
      <c r="E716" s="12">
        <v>8</v>
      </c>
      <c r="F716" s="12">
        <v>2</v>
      </c>
      <c r="G716" s="12">
        <v>2013</v>
      </c>
      <c r="H716" s="13">
        <v>41313</v>
      </c>
      <c r="I716" s="12">
        <f t="shared" si="11"/>
        <v>201302</v>
      </c>
      <c r="J716" s="12">
        <v>727</v>
      </c>
    </row>
    <row r="717" spans="1:10" x14ac:dyDescent="0.25">
      <c r="A717" s="12">
        <v>716</v>
      </c>
      <c r="B717" s="12" t="s">
        <v>46</v>
      </c>
      <c r="C717" s="12" t="s">
        <v>54</v>
      </c>
      <c r="D717" s="12" t="s">
        <v>90</v>
      </c>
      <c r="E717" s="12">
        <v>24</v>
      </c>
      <c r="F717" s="12">
        <v>2</v>
      </c>
      <c r="G717" s="12">
        <v>2013</v>
      </c>
      <c r="H717" s="13">
        <v>41329</v>
      </c>
      <c r="I717" s="12">
        <f t="shared" si="11"/>
        <v>201302</v>
      </c>
      <c r="J717" s="12">
        <v>180</v>
      </c>
    </row>
    <row r="718" spans="1:10" x14ac:dyDescent="0.25">
      <c r="A718" s="12">
        <v>717</v>
      </c>
      <c r="B718" s="12" t="s">
        <v>48</v>
      </c>
      <c r="C718" s="12" t="s">
        <v>66</v>
      </c>
      <c r="D718" s="12" t="s">
        <v>99</v>
      </c>
      <c r="E718" s="12">
        <v>23</v>
      </c>
      <c r="F718" s="12">
        <v>10</v>
      </c>
      <c r="G718" s="12">
        <v>2010</v>
      </c>
      <c r="H718" s="13">
        <v>40474</v>
      </c>
      <c r="I718" s="12">
        <f t="shared" si="11"/>
        <v>201010</v>
      </c>
      <c r="J718" s="12">
        <v>214</v>
      </c>
    </row>
    <row r="719" spans="1:10" x14ac:dyDescent="0.25">
      <c r="A719" s="12">
        <v>718</v>
      </c>
      <c r="B719" s="12" t="s">
        <v>51</v>
      </c>
      <c r="C719" s="12" t="s">
        <v>80</v>
      </c>
      <c r="D719" s="12" t="s">
        <v>92</v>
      </c>
      <c r="E719" s="12">
        <v>11</v>
      </c>
      <c r="F719" s="12">
        <v>5</v>
      </c>
      <c r="G719" s="12">
        <v>2011</v>
      </c>
      <c r="H719" s="13">
        <v>40674</v>
      </c>
      <c r="I719" s="12">
        <f t="shared" si="11"/>
        <v>201105</v>
      </c>
      <c r="J719" s="12">
        <v>190</v>
      </c>
    </row>
    <row r="720" spans="1:10" x14ac:dyDescent="0.25">
      <c r="A720" s="12">
        <v>719</v>
      </c>
      <c r="B720" s="12" t="s">
        <v>20</v>
      </c>
      <c r="C720" s="12" t="s">
        <v>62</v>
      </c>
      <c r="D720" s="12" t="s">
        <v>92</v>
      </c>
      <c r="E720" s="12">
        <v>5</v>
      </c>
      <c r="F720" s="12">
        <v>10</v>
      </c>
      <c r="G720" s="12">
        <v>2010</v>
      </c>
      <c r="H720" s="13">
        <v>40456</v>
      </c>
      <c r="I720" s="12">
        <f t="shared" si="11"/>
        <v>201010</v>
      </c>
      <c r="J720" s="12">
        <v>637</v>
      </c>
    </row>
    <row r="721" spans="1:10" x14ac:dyDescent="0.25">
      <c r="A721" s="12">
        <v>720</v>
      </c>
      <c r="B721" s="12" t="s">
        <v>32</v>
      </c>
      <c r="C721" s="12" t="s">
        <v>63</v>
      </c>
      <c r="D721" s="12" t="s">
        <v>92</v>
      </c>
      <c r="E721" s="12">
        <v>27</v>
      </c>
      <c r="F721" s="12">
        <v>5</v>
      </c>
      <c r="G721" s="12">
        <v>2012</v>
      </c>
      <c r="H721" s="13">
        <v>41056</v>
      </c>
      <c r="I721" s="12">
        <f t="shared" si="11"/>
        <v>201205</v>
      </c>
      <c r="J721" s="12">
        <v>429</v>
      </c>
    </row>
    <row r="722" spans="1:10" x14ac:dyDescent="0.25">
      <c r="A722" s="12">
        <v>721</v>
      </c>
      <c r="B722" s="12" t="s">
        <v>43</v>
      </c>
      <c r="C722" s="12" t="s">
        <v>74</v>
      </c>
      <c r="D722" s="12" t="s">
        <v>93</v>
      </c>
      <c r="E722" s="12">
        <v>7</v>
      </c>
      <c r="F722" s="12">
        <v>10</v>
      </c>
      <c r="G722" s="12">
        <v>2011</v>
      </c>
      <c r="H722" s="13">
        <v>40823</v>
      </c>
      <c r="I722" s="12">
        <f t="shared" si="11"/>
        <v>201110</v>
      </c>
      <c r="J722" s="12">
        <v>551</v>
      </c>
    </row>
    <row r="723" spans="1:10" x14ac:dyDescent="0.25">
      <c r="A723" s="12">
        <v>722</v>
      </c>
      <c r="B723" s="12" t="s">
        <v>23</v>
      </c>
      <c r="C723" s="12" t="s">
        <v>68</v>
      </c>
      <c r="D723" s="12" t="s">
        <v>96</v>
      </c>
      <c r="E723" s="12">
        <v>10</v>
      </c>
      <c r="F723" s="12">
        <v>6</v>
      </c>
      <c r="G723" s="12">
        <v>2012</v>
      </c>
      <c r="H723" s="13">
        <v>41070</v>
      </c>
      <c r="I723" s="12">
        <f t="shared" si="11"/>
        <v>201206</v>
      </c>
      <c r="J723" s="12">
        <v>680</v>
      </c>
    </row>
    <row r="724" spans="1:10" x14ac:dyDescent="0.25">
      <c r="A724" s="12">
        <v>723</v>
      </c>
      <c r="B724" s="12" t="s">
        <v>10</v>
      </c>
      <c r="C724" s="12" t="s">
        <v>64</v>
      </c>
      <c r="D724" s="12" t="s">
        <v>97</v>
      </c>
      <c r="E724" s="12">
        <v>7</v>
      </c>
      <c r="F724" s="12">
        <v>12</v>
      </c>
      <c r="G724" s="12">
        <v>2012</v>
      </c>
      <c r="H724" s="13">
        <v>41250</v>
      </c>
      <c r="I724" s="12">
        <f t="shared" si="11"/>
        <v>201212</v>
      </c>
      <c r="J724" s="12">
        <v>261</v>
      </c>
    </row>
    <row r="725" spans="1:10" x14ac:dyDescent="0.25">
      <c r="A725" s="12">
        <v>724</v>
      </c>
      <c r="B725" s="12" t="s">
        <v>27</v>
      </c>
      <c r="C725" s="12" t="s">
        <v>55</v>
      </c>
      <c r="D725" s="12" t="s">
        <v>95</v>
      </c>
      <c r="E725" s="12">
        <v>12</v>
      </c>
      <c r="F725" s="12">
        <v>11</v>
      </c>
      <c r="G725" s="12">
        <v>2010</v>
      </c>
      <c r="H725" s="13">
        <v>40494</v>
      </c>
      <c r="I725" s="12">
        <f t="shared" si="11"/>
        <v>201011</v>
      </c>
      <c r="J725" s="12">
        <v>327</v>
      </c>
    </row>
    <row r="726" spans="1:10" x14ac:dyDescent="0.25">
      <c r="A726" s="12">
        <v>725</v>
      </c>
      <c r="B726" s="12" t="s">
        <v>17</v>
      </c>
      <c r="C726" s="12" t="s">
        <v>72</v>
      </c>
      <c r="D726" s="12" t="s">
        <v>101</v>
      </c>
      <c r="E726" s="12">
        <v>27</v>
      </c>
      <c r="F726" s="12">
        <v>11</v>
      </c>
      <c r="G726" s="12">
        <v>2010</v>
      </c>
      <c r="H726" s="13">
        <v>40509</v>
      </c>
      <c r="I726" s="12">
        <f t="shared" si="11"/>
        <v>201011</v>
      </c>
      <c r="J726" s="12">
        <v>129</v>
      </c>
    </row>
    <row r="727" spans="1:10" x14ac:dyDescent="0.25">
      <c r="A727" s="12">
        <v>726</v>
      </c>
      <c r="B727" s="12" t="s">
        <v>42</v>
      </c>
      <c r="C727" s="12" t="s">
        <v>64</v>
      </c>
      <c r="D727" s="12" t="s">
        <v>91</v>
      </c>
      <c r="E727" s="12">
        <v>3</v>
      </c>
      <c r="F727" s="12">
        <v>9</v>
      </c>
      <c r="G727" s="12">
        <v>2010</v>
      </c>
      <c r="H727" s="13">
        <v>40424</v>
      </c>
      <c r="I727" s="12">
        <f t="shared" si="11"/>
        <v>201009</v>
      </c>
      <c r="J727" s="12">
        <v>133</v>
      </c>
    </row>
    <row r="728" spans="1:10" x14ac:dyDescent="0.25">
      <c r="A728" s="12">
        <v>727</v>
      </c>
      <c r="B728" s="12" t="s">
        <v>49</v>
      </c>
      <c r="C728" s="12" t="s">
        <v>53</v>
      </c>
      <c r="D728" s="12" t="s">
        <v>97</v>
      </c>
      <c r="E728" s="12">
        <v>18</v>
      </c>
      <c r="F728" s="12">
        <v>4</v>
      </c>
      <c r="G728" s="12">
        <v>2012</v>
      </c>
      <c r="H728" s="13">
        <v>41017</v>
      </c>
      <c r="I728" s="12">
        <f t="shared" si="11"/>
        <v>201204</v>
      </c>
      <c r="J728" s="12">
        <v>426</v>
      </c>
    </row>
    <row r="729" spans="1:10" x14ac:dyDescent="0.25">
      <c r="A729" s="12">
        <v>728</v>
      </c>
      <c r="B729" s="12" t="s">
        <v>8</v>
      </c>
      <c r="C729" s="12" t="s">
        <v>80</v>
      </c>
      <c r="D729" s="12" t="s">
        <v>91</v>
      </c>
      <c r="E729" s="12">
        <v>28</v>
      </c>
      <c r="F729" s="12">
        <v>6</v>
      </c>
      <c r="G729" s="12">
        <v>2010</v>
      </c>
      <c r="H729" s="13">
        <v>40357</v>
      </c>
      <c r="I729" s="12">
        <f t="shared" si="11"/>
        <v>201006</v>
      </c>
      <c r="J729" s="12">
        <v>785</v>
      </c>
    </row>
    <row r="730" spans="1:10" x14ac:dyDescent="0.25">
      <c r="A730" s="12">
        <v>729</v>
      </c>
      <c r="B730" s="12" t="s">
        <v>42</v>
      </c>
      <c r="C730" s="12" t="s">
        <v>61</v>
      </c>
      <c r="D730" s="12" t="s">
        <v>91</v>
      </c>
      <c r="E730" s="12">
        <v>23</v>
      </c>
      <c r="F730" s="12">
        <v>11</v>
      </c>
      <c r="G730" s="12">
        <v>2011</v>
      </c>
      <c r="H730" s="13">
        <v>40870</v>
      </c>
      <c r="I730" s="12">
        <f t="shared" si="11"/>
        <v>201111</v>
      </c>
      <c r="J730" s="12">
        <v>731</v>
      </c>
    </row>
    <row r="731" spans="1:10" x14ac:dyDescent="0.25">
      <c r="A731" s="12">
        <v>730</v>
      </c>
      <c r="B731" s="12" t="s">
        <v>51</v>
      </c>
      <c r="C731" s="12" t="s">
        <v>58</v>
      </c>
      <c r="D731" s="12" t="s">
        <v>98</v>
      </c>
      <c r="E731" s="12">
        <v>20</v>
      </c>
      <c r="F731" s="12">
        <v>7</v>
      </c>
      <c r="G731" s="12">
        <v>2010</v>
      </c>
      <c r="H731" s="13">
        <v>40379</v>
      </c>
      <c r="I731" s="12">
        <f t="shared" si="11"/>
        <v>201007</v>
      </c>
      <c r="J731" s="12">
        <v>118</v>
      </c>
    </row>
    <row r="732" spans="1:10" x14ac:dyDescent="0.25">
      <c r="A732" s="12">
        <v>731</v>
      </c>
      <c r="B732" s="12" t="s">
        <v>31</v>
      </c>
      <c r="C732" s="12" t="s">
        <v>70</v>
      </c>
      <c r="D732" s="12" t="s">
        <v>96</v>
      </c>
      <c r="E732" s="12">
        <v>5</v>
      </c>
      <c r="F732" s="12">
        <v>6</v>
      </c>
      <c r="G732" s="12">
        <v>2013</v>
      </c>
      <c r="H732" s="13">
        <v>41430</v>
      </c>
      <c r="I732" s="12">
        <f t="shared" si="11"/>
        <v>201306</v>
      </c>
      <c r="J732" s="12">
        <v>332</v>
      </c>
    </row>
    <row r="733" spans="1:10" x14ac:dyDescent="0.25">
      <c r="A733" s="12">
        <v>732</v>
      </c>
      <c r="B733" s="12" t="s">
        <v>32</v>
      </c>
      <c r="C733" s="12" t="s">
        <v>55</v>
      </c>
      <c r="D733" s="12" t="s">
        <v>93</v>
      </c>
      <c r="E733" s="12">
        <v>28</v>
      </c>
      <c r="F733" s="12">
        <v>8</v>
      </c>
      <c r="G733" s="12">
        <v>2012</v>
      </c>
      <c r="H733" s="13">
        <v>41149</v>
      </c>
      <c r="I733" s="12">
        <f t="shared" si="11"/>
        <v>201208</v>
      </c>
      <c r="J733" s="12">
        <v>327</v>
      </c>
    </row>
    <row r="734" spans="1:10" x14ac:dyDescent="0.25">
      <c r="A734" s="12">
        <v>733</v>
      </c>
      <c r="B734" s="12" t="s">
        <v>6</v>
      </c>
      <c r="C734" s="12" t="s">
        <v>60</v>
      </c>
      <c r="D734" s="12" t="s">
        <v>97</v>
      </c>
      <c r="E734" s="12">
        <v>1</v>
      </c>
      <c r="F734" s="12">
        <v>7</v>
      </c>
      <c r="G734" s="12">
        <v>2012</v>
      </c>
      <c r="H734" s="13">
        <v>41091</v>
      </c>
      <c r="I734" s="12">
        <f t="shared" si="11"/>
        <v>201207</v>
      </c>
      <c r="J734" s="12">
        <v>433</v>
      </c>
    </row>
    <row r="735" spans="1:10" x14ac:dyDescent="0.25">
      <c r="A735" s="12">
        <v>734</v>
      </c>
      <c r="B735" s="12" t="s">
        <v>31</v>
      </c>
      <c r="C735" s="12" t="s">
        <v>64</v>
      </c>
      <c r="D735" s="12" t="s">
        <v>101</v>
      </c>
      <c r="E735" s="12">
        <v>9</v>
      </c>
      <c r="F735" s="12">
        <v>11</v>
      </c>
      <c r="G735" s="12">
        <v>2010</v>
      </c>
      <c r="H735" s="13">
        <v>40491</v>
      </c>
      <c r="I735" s="12">
        <f t="shared" si="11"/>
        <v>201011</v>
      </c>
      <c r="J735" s="12">
        <v>627</v>
      </c>
    </row>
    <row r="736" spans="1:10" x14ac:dyDescent="0.25">
      <c r="A736" s="12">
        <v>735</v>
      </c>
      <c r="B736" s="12" t="s">
        <v>10</v>
      </c>
      <c r="C736" s="12" t="s">
        <v>76</v>
      </c>
      <c r="D736" s="12" t="s">
        <v>97</v>
      </c>
      <c r="E736" s="12">
        <v>11</v>
      </c>
      <c r="F736" s="12">
        <v>10</v>
      </c>
      <c r="G736" s="12">
        <v>2011</v>
      </c>
      <c r="H736" s="13">
        <v>40827</v>
      </c>
      <c r="I736" s="12">
        <f t="shared" si="11"/>
        <v>201110</v>
      </c>
      <c r="J736" s="12">
        <v>835</v>
      </c>
    </row>
    <row r="737" spans="1:10" x14ac:dyDescent="0.25">
      <c r="A737" s="12">
        <v>736</v>
      </c>
      <c r="B737" s="12" t="s">
        <v>34</v>
      </c>
      <c r="C737" s="12" t="s">
        <v>63</v>
      </c>
      <c r="D737" s="12" t="s">
        <v>91</v>
      </c>
      <c r="E737" s="12">
        <v>9</v>
      </c>
      <c r="F737" s="12">
        <v>9</v>
      </c>
      <c r="G737" s="12">
        <v>2012</v>
      </c>
      <c r="H737" s="13">
        <v>41161</v>
      </c>
      <c r="I737" s="12">
        <f t="shared" si="11"/>
        <v>201209</v>
      </c>
      <c r="J737" s="12">
        <v>343</v>
      </c>
    </row>
    <row r="738" spans="1:10" x14ac:dyDescent="0.25">
      <c r="A738" s="12">
        <v>737</v>
      </c>
      <c r="B738" s="12" t="s">
        <v>41</v>
      </c>
      <c r="C738" s="12" t="s">
        <v>64</v>
      </c>
      <c r="D738" s="12" t="s">
        <v>97</v>
      </c>
      <c r="E738" s="12">
        <v>25</v>
      </c>
      <c r="F738" s="12">
        <v>6</v>
      </c>
      <c r="G738" s="12">
        <v>2010</v>
      </c>
      <c r="H738" s="13">
        <v>40354</v>
      </c>
      <c r="I738" s="12">
        <f t="shared" si="11"/>
        <v>201006</v>
      </c>
      <c r="J738" s="12">
        <v>247</v>
      </c>
    </row>
    <row r="739" spans="1:10" x14ac:dyDescent="0.25">
      <c r="A739" s="12">
        <v>738</v>
      </c>
      <c r="B739" s="12" t="s">
        <v>28</v>
      </c>
      <c r="C739" s="12" t="s">
        <v>57</v>
      </c>
      <c r="D739" s="12" t="s">
        <v>101</v>
      </c>
      <c r="E739" s="12">
        <v>10</v>
      </c>
      <c r="F739" s="12">
        <v>8</v>
      </c>
      <c r="G739" s="12">
        <v>2012</v>
      </c>
      <c r="H739" s="13">
        <v>41131</v>
      </c>
      <c r="I739" s="12">
        <f t="shared" si="11"/>
        <v>201208</v>
      </c>
      <c r="J739" s="12">
        <v>365</v>
      </c>
    </row>
    <row r="740" spans="1:10" x14ac:dyDescent="0.25">
      <c r="A740" s="12">
        <v>739</v>
      </c>
      <c r="B740" s="12" t="s">
        <v>49</v>
      </c>
      <c r="C740" s="12" t="s">
        <v>57</v>
      </c>
      <c r="D740" s="12" t="s">
        <v>92</v>
      </c>
      <c r="E740" s="12">
        <v>17</v>
      </c>
      <c r="F740" s="12">
        <v>11</v>
      </c>
      <c r="G740" s="12">
        <v>2011</v>
      </c>
      <c r="H740" s="13">
        <v>40864</v>
      </c>
      <c r="I740" s="12">
        <f t="shared" si="11"/>
        <v>201111</v>
      </c>
      <c r="J740" s="12">
        <v>101</v>
      </c>
    </row>
    <row r="741" spans="1:10" x14ac:dyDescent="0.25">
      <c r="A741" s="12">
        <v>740</v>
      </c>
      <c r="B741" s="12" t="s">
        <v>33</v>
      </c>
      <c r="C741" s="12" t="s">
        <v>56</v>
      </c>
      <c r="D741" s="12" t="s">
        <v>96</v>
      </c>
      <c r="E741" s="12">
        <v>22</v>
      </c>
      <c r="F741" s="12">
        <v>1</v>
      </c>
      <c r="G741" s="12">
        <v>2012</v>
      </c>
      <c r="H741" s="13">
        <v>40930</v>
      </c>
      <c r="I741" s="12">
        <f t="shared" si="11"/>
        <v>201201</v>
      </c>
      <c r="J741" s="12">
        <v>227</v>
      </c>
    </row>
    <row r="742" spans="1:10" x14ac:dyDescent="0.25">
      <c r="A742" s="12">
        <v>741</v>
      </c>
      <c r="B742" s="12" t="s">
        <v>36</v>
      </c>
      <c r="C742" s="12" t="s">
        <v>72</v>
      </c>
      <c r="D742" s="12" t="s">
        <v>93</v>
      </c>
      <c r="E742" s="12">
        <v>6</v>
      </c>
      <c r="F742" s="12">
        <v>1</v>
      </c>
      <c r="G742" s="12">
        <v>2013</v>
      </c>
      <c r="H742" s="13">
        <v>41280</v>
      </c>
      <c r="I742" s="12">
        <f t="shared" si="11"/>
        <v>201301</v>
      </c>
      <c r="J742" s="12">
        <v>665</v>
      </c>
    </row>
    <row r="743" spans="1:10" x14ac:dyDescent="0.25">
      <c r="A743" s="12">
        <v>742</v>
      </c>
      <c r="B743" s="12" t="s">
        <v>26</v>
      </c>
      <c r="C743" s="12" t="s">
        <v>62</v>
      </c>
      <c r="D743" s="12" t="s">
        <v>94</v>
      </c>
      <c r="E743" s="12">
        <v>11</v>
      </c>
      <c r="F743" s="12">
        <v>1</v>
      </c>
      <c r="G743" s="12">
        <v>2012</v>
      </c>
      <c r="H743" s="13">
        <v>40919</v>
      </c>
      <c r="I743" s="12">
        <f t="shared" si="11"/>
        <v>201201</v>
      </c>
      <c r="J743" s="12">
        <v>511</v>
      </c>
    </row>
    <row r="744" spans="1:10" x14ac:dyDescent="0.25">
      <c r="A744" s="12">
        <v>743</v>
      </c>
      <c r="B744" s="12" t="s">
        <v>43</v>
      </c>
      <c r="C744" s="12" t="s">
        <v>72</v>
      </c>
      <c r="D744" s="12" t="s">
        <v>101</v>
      </c>
      <c r="E744" s="12">
        <v>6</v>
      </c>
      <c r="F744" s="12">
        <v>10</v>
      </c>
      <c r="G744" s="12">
        <v>2012</v>
      </c>
      <c r="H744" s="13">
        <v>41188</v>
      </c>
      <c r="I744" s="12">
        <f t="shared" si="11"/>
        <v>201210</v>
      </c>
      <c r="J744" s="12">
        <v>311</v>
      </c>
    </row>
    <row r="745" spans="1:10" x14ac:dyDescent="0.25">
      <c r="A745" s="12">
        <v>744</v>
      </c>
      <c r="B745" s="12" t="s">
        <v>48</v>
      </c>
      <c r="C745" s="12" t="s">
        <v>74</v>
      </c>
      <c r="D745" s="12" t="s">
        <v>100</v>
      </c>
      <c r="E745" s="12">
        <v>17</v>
      </c>
      <c r="F745" s="12">
        <v>3</v>
      </c>
      <c r="G745" s="12">
        <v>2011</v>
      </c>
      <c r="H745" s="13">
        <v>40619</v>
      </c>
      <c r="I745" s="12">
        <f t="shared" si="11"/>
        <v>201103</v>
      </c>
      <c r="J745" s="12">
        <v>735</v>
      </c>
    </row>
    <row r="746" spans="1:10" x14ac:dyDescent="0.25">
      <c r="A746" s="12">
        <v>745</v>
      </c>
      <c r="B746" s="12" t="s">
        <v>36</v>
      </c>
      <c r="C746" s="12" t="s">
        <v>79</v>
      </c>
      <c r="D746" s="12" t="s">
        <v>101</v>
      </c>
      <c r="E746" s="12">
        <v>24</v>
      </c>
      <c r="F746" s="12">
        <v>11</v>
      </c>
      <c r="G746" s="12">
        <v>2013</v>
      </c>
      <c r="H746" s="13">
        <v>41602</v>
      </c>
      <c r="I746" s="12">
        <f t="shared" si="11"/>
        <v>201311</v>
      </c>
      <c r="J746" s="12">
        <v>768</v>
      </c>
    </row>
    <row r="747" spans="1:10" x14ac:dyDescent="0.25">
      <c r="A747" s="12">
        <v>746</v>
      </c>
      <c r="B747" s="12" t="s">
        <v>23</v>
      </c>
      <c r="C747" s="12" t="s">
        <v>55</v>
      </c>
      <c r="D747" s="12" t="s">
        <v>96</v>
      </c>
      <c r="E747" s="12">
        <v>17</v>
      </c>
      <c r="F747" s="12">
        <v>5</v>
      </c>
      <c r="G747" s="12">
        <v>2011</v>
      </c>
      <c r="H747" s="13">
        <v>40680</v>
      </c>
      <c r="I747" s="12">
        <f t="shared" si="11"/>
        <v>201105</v>
      </c>
      <c r="J747" s="12">
        <v>589</v>
      </c>
    </row>
    <row r="748" spans="1:10" x14ac:dyDescent="0.25">
      <c r="A748" s="12">
        <v>747</v>
      </c>
      <c r="B748" s="12" t="s">
        <v>40</v>
      </c>
      <c r="C748" s="12" t="s">
        <v>66</v>
      </c>
      <c r="D748" s="12" t="s">
        <v>91</v>
      </c>
      <c r="E748" s="12">
        <v>3</v>
      </c>
      <c r="F748" s="12">
        <v>5</v>
      </c>
      <c r="G748" s="12">
        <v>2013</v>
      </c>
      <c r="H748" s="13">
        <v>41397</v>
      </c>
      <c r="I748" s="12">
        <f t="shared" si="11"/>
        <v>201305</v>
      </c>
      <c r="J748" s="12">
        <v>894</v>
      </c>
    </row>
    <row r="749" spans="1:10" x14ac:dyDescent="0.25">
      <c r="A749" s="12">
        <v>748</v>
      </c>
      <c r="B749" s="12" t="s">
        <v>49</v>
      </c>
      <c r="C749" s="12" t="s">
        <v>53</v>
      </c>
      <c r="D749" s="12" t="s">
        <v>93</v>
      </c>
      <c r="E749" s="12">
        <v>7</v>
      </c>
      <c r="F749" s="12">
        <v>6</v>
      </c>
      <c r="G749" s="12">
        <v>2013</v>
      </c>
      <c r="H749" s="13">
        <v>41432</v>
      </c>
      <c r="I749" s="12">
        <f t="shared" si="11"/>
        <v>201306</v>
      </c>
      <c r="J749" s="12">
        <v>353</v>
      </c>
    </row>
    <row r="750" spans="1:10" x14ac:dyDescent="0.25">
      <c r="A750" s="12">
        <v>749</v>
      </c>
      <c r="B750" s="12" t="s">
        <v>35</v>
      </c>
      <c r="C750" s="12" t="s">
        <v>70</v>
      </c>
      <c r="D750" s="12" t="s">
        <v>90</v>
      </c>
      <c r="E750" s="12">
        <v>23</v>
      </c>
      <c r="F750" s="12">
        <v>11</v>
      </c>
      <c r="G750" s="12">
        <v>2012</v>
      </c>
      <c r="H750" s="13">
        <v>41236</v>
      </c>
      <c r="I750" s="12">
        <f t="shared" si="11"/>
        <v>201211</v>
      </c>
      <c r="J750" s="12">
        <v>753</v>
      </c>
    </row>
    <row r="751" spans="1:10" x14ac:dyDescent="0.25">
      <c r="A751" s="12">
        <v>750</v>
      </c>
      <c r="B751" s="12" t="s">
        <v>12</v>
      </c>
      <c r="C751" s="12" t="s">
        <v>77</v>
      </c>
      <c r="D751" s="12" t="s">
        <v>95</v>
      </c>
      <c r="E751" s="12">
        <v>1</v>
      </c>
      <c r="F751" s="12">
        <v>4</v>
      </c>
      <c r="G751" s="12">
        <v>2013</v>
      </c>
      <c r="H751" s="13">
        <v>41365</v>
      </c>
      <c r="I751" s="12">
        <f t="shared" si="11"/>
        <v>201304</v>
      </c>
      <c r="J751" s="12">
        <v>405</v>
      </c>
    </row>
    <row r="752" spans="1:10" x14ac:dyDescent="0.25">
      <c r="A752" s="12">
        <v>751</v>
      </c>
      <c r="B752" s="12" t="s">
        <v>6</v>
      </c>
      <c r="C752" s="12" t="s">
        <v>68</v>
      </c>
      <c r="D752" s="12" t="s">
        <v>96</v>
      </c>
      <c r="E752" s="12">
        <v>18</v>
      </c>
      <c r="F752" s="12">
        <v>3</v>
      </c>
      <c r="G752" s="12">
        <v>2011</v>
      </c>
      <c r="H752" s="13">
        <v>40620</v>
      </c>
      <c r="I752" s="12">
        <f t="shared" si="11"/>
        <v>201103</v>
      </c>
      <c r="J752" s="12">
        <v>249</v>
      </c>
    </row>
    <row r="753" spans="1:10" x14ac:dyDescent="0.25">
      <c r="A753" s="12">
        <v>752</v>
      </c>
      <c r="B753" s="12" t="s">
        <v>51</v>
      </c>
      <c r="C753" s="12" t="s">
        <v>54</v>
      </c>
      <c r="D753" s="12" t="s">
        <v>92</v>
      </c>
      <c r="E753" s="12">
        <v>9</v>
      </c>
      <c r="F753" s="12">
        <v>1</v>
      </c>
      <c r="G753" s="12">
        <v>2012</v>
      </c>
      <c r="H753" s="13">
        <v>40917</v>
      </c>
      <c r="I753" s="12">
        <f t="shared" si="11"/>
        <v>201201</v>
      </c>
      <c r="J753" s="12">
        <v>458</v>
      </c>
    </row>
    <row r="754" spans="1:10" x14ac:dyDescent="0.25">
      <c r="A754" s="12">
        <v>753</v>
      </c>
      <c r="B754" s="12" t="s">
        <v>49</v>
      </c>
      <c r="C754" s="12" t="s">
        <v>67</v>
      </c>
      <c r="D754" s="12" t="s">
        <v>96</v>
      </c>
      <c r="E754" s="12">
        <v>17</v>
      </c>
      <c r="F754" s="12">
        <v>2</v>
      </c>
      <c r="G754" s="12">
        <v>2010</v>
      </c>
      <c r="H754" s="13">
        <v>40226</v>
      </c>
      <c r="I754" s="12">
        <f t="shared" si="11"/>
        <v>201002</v>
      </c>
      <c r="J754" s="12">
        <v>472</v>
      </c>
    </row>
    <row r="755" spans="1:10" x14ac:dyDescent="0.25">
      <c r="A755" s="12">
        <v>754</v>
      </c>
      <c r="B755" s="12" t="s">
        <v>17</v>
      </c>
      <c r="C755" s="12" t="s">
        <v>67</v>
      </c>
      <c r="D755" s="12" t="s">
        <v>100</v>
      </c>
      <c r="E755" s="12">
        <v>9</v>
      </c>
      <c r="F755" s="12">
        <v>1</v>
      </c>
      <c r="G755" s="12">
        <v>2010</v>
      </c>
      <c r="H755" s="13">
        <v>40187</v>
      </c>
      <c r="I755" s="12">
        <f t="shared" si="11"/>
        <v>201001</v>
      </c>
      <c r="J755" s="12">
        <v>464</v>
      </c>
    </row>
    <row r="756" spans="1:10" x14ac:dyDescent="0.25">
      <c r="A756" s="12">
        <v>755</v>
      </c>
      <c r="B756" s="12" t="s">
        <v>8</v>
      </c>
      <c r="C756" s="12" t="s">
        <v>72</v>
      </c>
      <c r="D756" s="12" t="s">
        <v>93</v>
      </c>
      <c r="E756" s="12">
        <v>16</v>
      </c>
      <c r="F756" s="12">
        <v>5</v>
      </c>
      <c r="G756" s="12">
        <v>2013</v>
      </c>
      <c r="H756" s="13">
        <v>41410</v>
      </c>
      <c r="I756" s="12">
        <f t="shared" si="11"/>
        <v>201305</v>
      </c>
      <c r="J756" s="12">
        <v>271</v>
      </c>
    </row>
    <row r="757" spans="1:10" x14ac:dyDescent="0.25">
      <c r="A757" s="12">
        <v>756</v>
      </c>
      <c r="B757" s="12" t="s">
        <v>9</v>
      </c>
      <c r="C757" s="12" t="s">
        <v>61</v>
      </c>
      <c r="D757" s="12" t="s">
        <v>101</v>
      </c>
      <c r="E757" s="12">
        <v>16</v>
      </c>
      <c r="F757" s="12">
        <v>6</v>
      </c>
      <c r="G757" s="12">
        <v>2013</v>
      </c>
      <c r="H757" s="13">
        <v>41441</v>
      </c>
      <c r="I757" s="12">
        <f t="shared" si="11"/>
        <v>201306</v>
      </c>
      <c r="J757" s="12">
        <v>823</v>
      </c>
    </row>
    <row r="758" spans="1:10" x14ac:dyDescent="0.25">
      <c r="A758" s="12">
        <v>757</v>
      </c>
      <c r="B758" s="12" t="s">
        <v>3</v>
      </c>
      <c r="C758" s="12" t="s">
        <v>53</v>
      </c>
      <c r="D758" s="12" t="s">
        <v>92</v>
      </c>
      <c r="E758" s="12">
        <v>27</v>
      </c>
      <c r="F758" s="12">
        <v>12</v>
      </c>
      <c r="G758" s="12">
        <v>2011</v>
      </c>
      <c r="H758" s="13">
        <v>40904</v>
      </c>
      <c r="I758" s="12">
        <f t="shared" si="11"/>
        <v>201112</v>
      </c>
      <c r="J758" s="12">
        <v>181</v>
      </c>
    </row>
    <row r="759" spans="1:10" x14ac:dyDescent="0.25">
      <c r="A759" s="12">
        <v>758</v>
      </c>
      <c r="B759" s="12" t="s">
        <v>42</v>
      </c>
      <c r="C759" s="12" t="s">
        <v>59</v>
      </c>
      <c r="D759" s="12" t="s">
        <v>99</v>
      </c>
      <c r="E759" s="12">
        <v>12</v>
      </c>
      <c r="F759" s="12">
        <v>9</v>
      </c>
      <c r="G759" s="12">
        <v>2013</v>
      </c>
      <c r="H759" s="13">
        <v>41529</v>
      </c>
      <c r="I759" s="12">
        <f t="shared" si="11"/>
        <v>201309</v>
      </c>
      <c r="J759" s="12">
        <v>473</v>
      </c>
    </row>
    <row r="760" spans="1:10" x14ac:dyDescent="0.25">
      <c r="A760" s="12">
        <v>759</v>
      </c>
      <c r="B760" s="12" t="s">
        <v>21</v>
      </c>
      <c r="C760" s="12" t="s">
        <v>62</v>
      </c>
      <c r="D760" s="12" t="s">
        <v>100</v>
      </c>
      <c r="E760" s="12">
        <v>27</v>
      </c>
      <c r="F760" s="12">
        <v>7</v>
      </c>
      <c r="G760" s="12">
        <v>2011</v>
      </c>
      <c r="H760" s="13">
        <v>40751</v>
      </c>
      <c r="I760" s="12">
        <f t="shared" si="11"/>
        <v>201107</v>
      </c>
      <c r="J760" s="12">
        <v>508</v>
      </c>
    </row>
    <row r="761" spans="1:10" x14ac:dyDescent="0.25">
      <c r="A761" s="12">
        <v>760</v>
      </c>
      <c r="B761" s="12" t="s">
        <v>8</v>
      </c>
      <c r="C761" s="12" t="s">
        <v>79</v>
      </c>
      <c r="D761" s="12" t="s">
        <v>101</v>
      </c>
      <c r="E761" s="12">
        <v>6</v>
      </c>
      <c r="F761" s="12">
        <v>6</v>
      </c>
      <c r="G761" s="12">
        <v>2012</v>
      </c>
      <c r="H761" s="13">
        <v>41066</v>
      </c>
      <c r="I761" s="12">
        <f t="shared" si="11"/>
        <v>201206</v>
      </c>
      <c r="J761" s="12">
        <v>716</v>
      </c>
    </row>
    <row r="762" spans="1:10" x14ac:dyDescent="0.25">
      <c r="A762" s="12">
        <v>761</v>
      </c>
      <c r="B762" s="12" t="s">
        <v>50</v>
      </c>
      <c r="C762" s="12" t="s">
        <v>79</v>
      </c>
      <c r="D762" s="12" t="s">
        <v>93</v>
      </c>
      <c r="E762" s="12">
        <v>5</v>
      </c>
      <c r="F762" s="12">
        <v>8</v>
      </c>
      <c r="G762" s="12">
        <v>2012</v>
      </c>
      <c r="H762" s="13">
        <v>41126</v>
      </c>
      <c r="I762" s="12">
        <f t="shared" si="11"/>
        <v>201208</v>
      </c>
      <c r="J762" s="12">
        <v>515</v>
      </c>
    </row>
    <row r="763" spans="1:10" x14ac:dyDescent="0.25">
      <c r="A763" s="12">
        <v>762</v>
      </c>
      <c r="B763" s="12" t="s">
        <v>29</v>
      </c>
      <c r="C763" s="12" t="s">
        <v>54</v>
      </c>
      <c r="D763" s="12" t="s">
        <v>96</v>
      </c>
      <c r="E763" s="12">
        <v>27</v>
      </c>
      <c r="F763" s="12">
        <v>12</v>
      </c>
      <c r="G763" s="12">
        <v>2012</v>
      </c>
      <c r="H763" s="13">
        <v>41270</v>
      </c>
      <c r="I763" s="12">
        <f t="shared" si="11"/>
        <v>201212</v>
      </c>
      <c r="J763" s="12">
        <v>444</v>
      </c>
    </row>
    <row r="764" spans="1:10" x14ac:dyDescent="0.25">
      <c r="A764" s="12">
        <v>763</v>
      </c>
      <c r="B764" s="12" t="s">
        <v>34</v>
      </c>
      <c r="C764" s="12" t="s">
        <v>58</v>
      </c>
      <c r="D764" s="12" t="s">
        <v>98</v>
      </c>
      <c r="E764" s="12">
        <v>26</v>
      </c>
      <c r="F764" s="12">
        <v>9</v>
      </c>
      <c r="G764" s="12">
        <v>2013</v>
      </c>
      <c r="H764" s="13">
        <v>41543</v>
      </c>
      <c r="I764" s="12">
        <f t="shared" si="11"/>
        <v>201309</v>
      </c>
      <c r="J764" s="12">
        <v>216</v>
      </c>
    </row>
    <row r="765" spans="1:10" x14ac:dyDescent="0.25">
      <c r="A765" s="12">
        <v>764</v>
      </c>
      <c r="B765" s="12" t="s">
        <v>23</v>
      </c>
      <c r="C765" s="12" t="s">
        <v>62</v>
      </c>
      <c r="D765" s="12" t="s">
        <v>101</v>
      </c>
      <c r="E765" s="12">
        <v>9</v>
      </c>
      <c r="F765" s="12">
        <v>7</v>
      </c>
      <c r="G765" s="12">
        <v>2012</v>
      </c>
      <c r="H765" s="13">
        <v>41099</v>
      </c>
      <c r="I765" s="12">
        <f t="shared" si="11"/>
        <v>201207</v>
      </c>
      <c r="J765" s="12">
        <v>863</v>
      </c>
    </row>
    <row r="766" spans="1:10" x14ac:dyDescent="0.25">
      <c r="A766" s="12">
        <v>765</v>
      </c>
      <c r="B766" s="12" t="s">
        <v>30</v>
      </c>
      <c r="C766" s="12" t="s">
        <v>73</v>
      </c>
      <c r="D766" s="12" t="s">
        <v>93</v>
      </c>
      <c r="E766" s="12">
        <v>22</v>
      </c>
      <c r="F766" s="12">
        <v>6</v>
      </c>
      <c r="G766" s="12">
        <v>2011</v>
      </c>
      <c r="H766" s="13">
        <v>40716</v>
      </c>
      <c r="I766" s="12">
        <f t="shared" si="11"/>
        <v>201106</v>
      </c>
      <c r="J766" s="12">
        <v>207</v>
      </c>
    </row>
    <row r="767" spans="1:10" x14ac:dyDescent="0.25">
      <c r="A767" s="12">
        <v>766</v>
      </c>
      <c r="B767" s="12" t="s">
        <v>43</v>
      </c>
      <c r="C767" s="12" t="s">
        <v>55</v>
      </c>
      <c r="D767" s="12" t="s">
        <v>96</v>
      </c>
      <c r="E767" s="12">
        <v>6</v>
      </c>
      <c r="F767" s="12">
        <v>10</v>
      </c>
      <c r="G767" s="12">
        <v>2010</v>
      </c>
      <c r="H767" s="13">
        <v>40457</v>
      </c>
      <c r="I767" s="12">
        <f t="shared" si="11"/>
        <v>201010</v>
      </c>
      <c r="J767" s="12">
        <v>847</v>
      </c>
    </row>
    <row r="768" spans="1:10" x14ac:dyDescent="0.25">
      <c r="A768" s="12">
        <v>767</v>
      </c>
      <c r="B768" s="12" t="s">
        <v>45</v>
      </c>
      <c r="C768" s="12" t="s">
        <v>74</v>
      </c>
      <c r="D768" s="12" t="s">
        <v>101</v>
      </c>
      <c r="E768" s="12">
        <v>2</v>
      </c>
      <c r="F768" s="12">
        <v>12</v>
      </c>
      <c r="G768" s="12">
        <v>2013</v>
      </c>
      <c r="H768" s="13">
        <v>41610</v>
      </c>
      <c r="I768" s="12">
        <f t="shared" si="11"/>
        <v>201312</v>
      </c>
      <c r="J768" s="12">
        <v>596</v>
      </c>
    </row>
    <row r="769" spans="1:10" x14ac:dyDescent="0.25">
      <c r="A769" s="12">
        <v>768</v>
      </c>
      <c r="B769" s="12" t="s">
        <v>50</v>
      </c>
      <c r="C769" s="12" t="s">
        <v>74</v>
      </c>
      <c r="D769" s="12" t="s">
        <v>96</v>
      </c>
      <c r="E769" s="12">
        <v>23</v>
      </c>
      <c r="F769" s="12">
        <v>7</v>
      </c>
      <c r="G769" s="12">
        <v>2010</v>
      </c>
      <c r="H769" s="13">
        <v>40382</v>
      </c>
      <c r="I769" s="12">
        <f t="shared" si="11"/>
        <v>201007</v>
      </c>
      <c r="J769" s="12">
        <v>551</v>
      </c>
    </row>
    <row r="770" spans="1:10" x14ac:dyDescent="0.25">
      <c r="A770" s="12">
        <v>769</v>
      </c>
      <c r="B770" s="12" t="s">
        <v>40</v>
      </c>
      <c r="C770" s="12" t="s">
        <v>81</v>
      </c>
      <c r="D770" s="12" t="s">
        <v>92</v>
      </c>
      <c r="E770" s="12">
        <v>12</v>
      </c>
      <c r="F770" s="12">
        <v>4</v>
      </c>
      <c r="G770" s="12">
        <v>2010</v>
      </c>
      <c r="H770" s="13">
        <v>40280</v>
      </c>
      <c r="I770" s="12">
        <f t="shared" si="11"/>
        <v>201004</v>
      </c>
      <c r="J770" s="12">
        <v>252</v>
      </c>
    </row>
    <row r="771" spans="1:10" x14ac:dyDescent="0.25">
      <c r="A771" s="12">
        <v>770</v>
      </c>
      <c r="B771" s="12" t="s">
        <v>36</v>
      </c>
      <c r="C771" s="12" t="s">
        <v>59</v>
      </c>
      <c r="D771" s="12" t="s">
        <v>96</v>
      </c>
      <c r="E771" s="12">
        <v>17</v>
      </c>
      <c r="F771" s="12">
        <v>6</v>
      </c>
      <c r="G771" s="12">
        <v>2013</v>
      </c>
      <c r="H771" s="13">
        <v>41442</v>
      </c>
      <c r="I771" s="12">
        <f t="shared" ref="I771:I834" si="12">G771*100+F771</f>
        <v>201306</v>
      </c>
      <c r="J771" s="12">
        <v>586</v>
      </c>
    </row>
    <row r="772" spans="1:10" x14ac:dyDescent="0.25">
      <c r="A772" s="12">
        <v>771</v>
      </c>
      <c r="B772" s="12" t="s">
        <v>36</v>
      </c>
      <c r="C772" s="12" t="s">
        <v>77</v>
      </c>
      <c r="D772" s="12" t="s">
        <v>97</v>
      </c>
      <c r="E772" s="12">
        <v>3</v>
      </c>
      <c r="F772" s="12">
        <v>7</v>
      </c>
      <c r="G772" s="12">
        <v>2012</v>
      </c>
      <c r="H772" s="13">
        <v>41093</v>
      </c>
      <c r="I772" s="12">
        <f t="shared" si="12"/>
        <v>201207</v>
      </c>
      <c r="J772" s="12">
        <v>749</v>
      </c>
    </row>
    <row r="773" spans="1:10" x14ac:dyDescent="0.25">
      <c r="A773" s="12">
        <v>772</v>
      </c>
      <c r="B773" s="12" t="s">
        <v>2</v>
      </c>
      <c r="C773" s="12" t="s">
        <v>61</v>
      </c>
      <c r="D773" s="12" t="s">
        <v>97</v>
      </c>
      <c r="E773" s="12">
        <v>18</v>
      </c>
      <c r="F773" s="12">
        <v>8</v>
      </c>
      <c r="G773" s="12">
        <v>2010</v>
      </c>
      <c r="H773" s="13">
        <v>40408</v>
      </c>
      <c r="I773" s="12">
        <f t="shared" si="12"/>
        <v>201008</v>
      </c>
      <c r="J773" s="12">
        <v>464</v>
      </c>
    </row>
    <row r="774" spans="1:10" x14ac:dyDescent="0.25">
      <c r="A774" s="12">
        <v>773</v>
      </c>
      <c r="B774" s="12" t="s">
        <v>37</v>
      </c>
      <c r="C774" s="12" t="s">
        <v>73</v>
      </c>
      <c r="D774" s="12" t="s">
        <v>95</v>
      </c>
      <c r="E774" s="12">
        <v>28</v>
      </c>
      <c r="F774" s="12">
        <v>11</v>
      </c>
      <c r="G774" s="12">
        <v>2010</v>
      </c>
      <c r="H774" s="13">
        <v>40510</v>
      </c>
      <c r="I774" s="12">
        <f t="shared" si="12"/>
        <v>201011</v>
      </c>
      <c r="J774" s="12">
        <v>172</v>
      </c>
    </row>
    <row r="775" spans="1:10" x14ac:dyDescent="0.25">
      <c r="A775" s="12">
        <v>774</v>
      </c>
      <c r="B775" s="12" t="s">
        <v>17</v>
      </c>
      <c r="C775" s="12" t="s">
        <v>56</v>
      </c>
      <c r="D775" s="12" t="s">
        <v>94</v>
      </c>
      <c r="E775" s="12">
        <v>24</v>
      </c>
      <c r="F775" s="12">
        <v>2</v>
      </c>
      <c r="G775" s="12">
        <v>2011</v>
      </c>
      <c r="H775" s="13">
        <v>40598</v>
      </c>
      <c r="I775" s="12">
        <f t="shared" si="12"/>
        <v>201102</v>
      </c>
      <c r="J775" s="12">
        <v>174</v>
      </c>
    </row>
    <row r="776" spans="1:10" x14ac:dyDescent="0.25">
      <c r="A776" s="12">
        <v>775</v>
      </c>
      <c r="B776" s="12" t="s">
        <v>40</v>
      </c>
      <c r="C776" s="12" t="s">
        <v>57</v>
      </c>
      <c r="D776" s="12" t="s">
        <v>91</v>
      </c>
      <c r="E776" s="12">
        <v>2</v>
      </c>
      <c r="F776" s="12">
        <v>5</v>
      </c>
      <c r="G776" s="12">
        <v>2012</v>
      </c>
      <c r="H776" s="13">
        <v>41031</v>
      </c>
      <c r="I776" s="12">
        <f t="shared" si="12"/>
        <v>201205</v>
      </c>
      <c r="J776" s="12">
        <v>591</v>
      </c>
    </row>
    <row r="777" spans="1:10" x14ac:dyDescent="0.25">
      <c r="A777" s="12">
        <v>776</v>
      </c>
      <c r="B777" s="12" t="s">
        <v>23</v>
      </c>
      <c r="C777" s="12" t="s">
        <v>60</v>
      </c>
      <c r="D777" s="12" t="s">
        <v>99</v>
      </c>
      <c r="E777" s="12">
        <v>27</v>
      </c>
      <c r="F777" s="12">
        <v>7</v>
      </c>
      <c r="G777" s="12">
        <v>2011</v>
      </c>
      <c r="H777" s="13">
        <v>40751</v>
      </c>
      <c r="I777" s="12">
        <f t="shared" si="12"/>
        <v>201107</v>
      </c>
      <c r="J777" s="12">
        <v>422</v>
      </c>
    </row>
    <row r="778" spans="1:10" x14ac:dyDescent="0.25">
      <c r="A778" s="12">
        <v>777</v>
      </c>
      <c r="B778" s="12" t="s">
        <v>13</v>
      </c>
      <c r="C778" s="12" t="s">
        <v>79</v>
      </c>
      <c r="D778" s="12" t="s">
        <v>92</v>
      </c>
      <c r="E778" s="12">
        <v>2</v>
      </c>
      <c r="F778" s="12">
        <v>10</v>
      </c>
      <c r="G778" s="12">
        <v>2013</v>
      </c>
      <c r="H778" s="13">
        <v>41549</v>
      </c>
      <c r="I778" s="12">
        <f t="shared" si="12"/>
        <v>201310</v>
      </c>
      <c r="J778" s="12">
        <v>610</v>
      </c>
    </row>
    <row r="779" spans="1:10" x14ac:dyDescent="0.25">
      <c r="A779" s="12">
        <v>778</v>
      </c>
      <c r="B779" s="12" t="s">
        <v>29</v>
      </c>
      <c r="C779" s="12" t="s">
        <v>62</v>
      </c>
      <c r="D779" s="12" t="s">
        <v>91</v>
      </c>
      <c r="E779" s="12">
        <v>2</v>
      </c>
      <c r="F779" s="12">
        <v>12</v>
      </c>
      <c r="G779" s="12">
        <v>2012</v>
      </c>
      <c r="H779" s="13">
        <v>41245</v>
      </c>
      <c r="I779" s="12">
        <f t="shared" si="12"/>
        <v>201212</v>
      </c>
      <c r="J779" s="12">
        <v>706</v>
      </c>
    </row>
    <row r="780" spans="1:10" x14ac:dyDescent="0.25">
      <c r="A780" s="12">
        <v>779</v>
      </c>
      <c r="B780" s="12" t="s">
        <v>11</v>
      </c>
      <c r="C780" s="12" t="s">
        <v>57</v>
      </c>
      <c r="D780" s="12" t="s">
        <v>92</v>
      </c>
      <c r="E780" s="12">
        <v>3</v>
      </c>
      <c r="F780" s="12">
        <v>11</v>
      </c>
      <c r="G780" s="12">
        <v>2013</v>
      </c>
      <c r="H780" s="13">
        <v>41581</v>
      </c>
      <c r="I780" s="12">
        <f t="shared" si="12"/>
        <v>201311</v>
      </c>
      <c r="J780" s="12">
        <v>287</v>
      </c>
    </row>
    <row r="781" spans="1:10" x14ac:dyDescent="0.25">
      <c r="A781" s="12">
        <v>780</v>
      </c>
      <c r="B781" s="12" t="s">
        <v>23</v>
      </c>
      <c r="C781" s="12" t="s">
        <v>58</v>
      </c>
      <c r="D781" s="12" t="s">
        <v>98</v>
      </c>
      <c r="E781" s="12">
        <v>12</v>
      </c>
      <c r="F781" s="12">
        <v>5</v>
      </c>
      <c r="G781" s="12">
        <v>2012</v>
      </c>
      <c r="H781" s="13">
        <v>41041</v>
      </c>
      <c r="I781" s="12">
        <f t="shared" si="12"/>
        <v>201205</v>
      </c>
      <c r="J781" s="12">
        <v>461</v>
      </c>
    </row>
    <row r="782" spans="1:10" x14ac:dyDescent="0.25">
      <c r="A782" s="12">
        <v>781</v>
      </c>
      <c r="B782" s="12" t="s">
        <v>2</v>
      </c>
      <c r="C782" s="12" t="s">
        <v>76</v>
      </c>
      <c r="D782" s="12" t="s">
        <v>95</v>
      </c>
      <c r="E782" s="12">
        <v>13</v>
      </c>
      <c r="F782" s="12">
        <v>12</v>
      </c>
      <c r="G782" s="12">
        <v>2010</v>
      </c>
      <c r="H782" s="13">
        <v>40525</v>
      </c>
      <c r="I782" s="12">
        <f t="shared" si="12"/>
        <v>201012</v>
      </c>
      <c r="J782" s="12">
        <v>864</v>
      </c>
    </row>
    <row r="783" spans="1:10" x14ac:dyDescent="0.25">
      <c r="A783" s="12">
        <v>782</v>
      </c>
      <c r="B783" s="12" t="s">
        <v>29</v>
      </c>
      <c r="C783" s="12" t="s">
        <v>76</v>
      </c>
      <c r="D783" s="12" t="s">
        <v>96</v>
      </c>
      <c r="E783" s="12">
        <v>5</v>
      </c>
      <c r="F783" s="12">
        <v>9</v>
      </c>
      <c r="G783" s="12">
        <v>2013</v>
      </c>
      <c r="H783" s="13">
        <v>41522</v>
      </c>
      <c r="I783" s="12">
        <f t="shared" si="12"/>
        <v>201309</v>
      </c>
      <c r="J783" s="12">
        <v>277</v>
      </c>
    </row>
    <row r="784" spans="1:10" x14ac:dyDescent="0.25">
      <c r="A784" s="12">
        <v>783</v>
      </c>
      <c r="B784" s="12" t="s">
        <v>46</v>
      </c>
      <c r="C784" s="12" t="s">
        <v>53</v>
      </c>
      <c r="D784" s="12" t="s">
        <v>98</v>
      </c>
      <c r="E784" s="12">
        <v>27</v>
      </c>
      <c r="F784" s="12">
        <v>12</v>
      </c>
      <c r="G784" s="12">
        <v>2010</v>
      </c>
      <c r="H784" s="13">
        <v>40539</v>
      </c>
      <c r="I784" s="12">
        <f t="shared" si="12"/>
        <v>201012</v>
      </c>
      <c r="J784" s="12">
        <v>819</v>
      </c>
    </row>
    <row r="785" spans="1:10" x14ac:dyDescent="0.25">
      <c r="A785" s="12">
        <v>784</v>
      </c>
      <c r="B785" s="12" t="s">
        <v>3</v>
      </c>
      <c r="C785" s="12" t="s">
        <v>80</v>
      </c>
      <c r="D785" s="12" t="s">
        <v>92</v>
      </c>
      <c r="E785" s="12">
        <v>28</v>
      </c>
      <c r="F785" s="12">
        <v>7</v>
      </c>
      <c r="G785" s="12">
        <v>2010</v>
      </c>
      <c r="H785" s="13">
        <v>40387</v>
      </c>
      <c r="I785" s="12">
        <f t="shared" si="12"/>
        <v>201007</v>
      </c>
      <c r="J785" s="12">
        <v>676</v>
      </c>
    </row>
    <row r="786" spans="1:10" x14ac:dyDescent="0.25">
      <c r="A786" s="12">
        <v>785</v>
      </c>
      <c r="B786" s="12" t="s">
        <v>13</v>
      </c>
      <c r="C786" s="12" t="s">
        <v>70</v>
      </c>
      <c r="D786" s="12" t="s">
        <v>97</v>
      </c>
      <c r="E786" s="12">
        <v>24</v>
      </c>
      <c r="F786" s="12">
        <v>10</v>
      </c>
      <c r="G786" s="12">
        <v>2013</v>
      </c>
      <c r="H786" s="13">
        <v>41571</v>
      </c>
      <c r="I786" s="12">
        <f t="shared" si="12"/>
        <v>201310</v>
      </c>
      <c r="J786" s="12">
        <v>765</v>
      </c>
    </row>
    <row r="787" spans="1:10" x14ac:dyDescent="0.25">
      <c r="A787" s="12">
        <v>786</v>
      </c>
      <c r="B787" s="12" t="s">
        <v>46</v>
      </c>
      <c r="C787" s="12" t="s">
        <v>56</v>
      </c>
      <c r="D787" s="12" t="s">
        <v>97</v>
      </c>
      <c r="E787" s="12">
        <v>16</v>
      </c>
      <c r="F787" s="12">
        <v>1</v>
      </c>
      <c r="G787" s="12">
        <v>2011</v>
      </c>
      <c r="H787" s="13">
        <v>40559</v>
      </c>
      <c r="I787" s="12">
        <f t="shared" si="12"/>
        <v>201101</v>
      </c>
      <c r="J787" s="12">
        <v>473</v>
      </c>
    </row>
    <row r="788" spans="1:10" x14ac:dyDescent="0.25">
      <c r="A788" s="12">
        <v>787</v>
      </c>
      <c r="B788" s="12" t="s">
        <v>22</v>
      </c>
      <c r="C788" s="12" t="s">
        <v>61</v>
      </c>
      <c r="D788" s="12" t="s">
        <v>94</v>
      </c>
      <c r="E788" s="12">
        <v>9</v>
      </c>
      <c r="F788" s="12">
        <v>3</v>
      </c>
      <c r="G788" s="12">
        <v>2010</v>
      </c>
      <c r="H788" s="13">
        <v>40246</v>
      </c>
      <c r="I788" s="12">
        <f t="shared" si="12"/>
        <v>201003</v>
      </c>
      <c r="J788" s="12">
        <v>841</v>
      </c>
    </row>
    <row r="789" spans="1:10" x14ac:dyDescent="0.25">
      <c r="A789" s="12">
        <v>788</v>
      </c>
      <c r="B789" s="12" t="s">
        <v>29</v>
      </c>
      <c r="C789" s="12" t="s">
        <v>63</v>
      </c>
      <c r="D789" s="12" t="s">
        <v>100</v>
      </c>
      <c r="E789" s="12">
        <v>15</v>
      </c>
      <c r="F789" s="12">
        <v>12</v>
      </c>
      <c r="G789" s="12">
        <v>2012</v>
      </c>
      <c r="H789" s="13">
        <v>41258</v>
      </c>
      <c r="I789" s="12">
        <f t="shared" si="12"/>
        <v>201212</v>
      </c>
      <c r="J789" s="12">
        <v>384</v>
      </c>
    </row>
    <row r="790" spans="1:10" x14ac:dyDescent="0.25">
      <c r="A790" s="12">
        <v>789</v>
      </c>
      <c r="B790" s="12" t="s">
        <v>6</v>
      </c>
      <c r="C790" s="12" t="s">
        <v>76</v>
      </c>
      <c r="D790" s="12" t="s">
        <v>101</v>
      </c>
      <c r="E790" s="12">
        <v>2</v>
      </c>
      <c r="F790" s="12">
        <v>1</v>
      </c>
      <c r="G790" s="12">
        <v>2012</v>
      </c>
      <c r="H790" s="13">
        <v>40910</v>
      </c>
      <c r="I790" s="12">
        <f t="shared" si="12"/>
        <v>201201</v>
      </c>
      <c r="J790" s="12">
        <v>628</v>
      </c>
    </row>
    <row r="791" spans="1:10" x14ac:dyDescent="0.25">
      <c r="A791" s="12">
        <v>790</v>
      </c>
      <c r="B791" s="12" t="s">
        <v>23</v>
      </c>
      <c r="C791" s="12" t="s">
        <v>82</v>
      </c>
      <c r="D791" s="12" t="s">
        <v>93</v>
      </c>
      <c r="E791" s="12">
        <v>14</v>
      </c>
      <c r="F791" s="12">
        <v>7</v>
      </c>
      <c r="G791" s="12">
        <v>2011</v>
      </c>
      <c r="H791" s="13">
        <v>40738</v>
      </c>
      <c r="I791" s="12">
        <f t="shared" si="12"/>
        <v>201107</v>
      </c>
      <c r="J791" s="12">
        <v>713</v>
      </c>
    </row>
    <row r="792" spans="1:10" x14ac:dyDescent="0.25">
      <c r="A792" s="12">
        <v>791</v>
      </c>
      <c r="B792" s="12" t="s">
        <v>23</v>
      </c>
      <c r="C792" s="12" t="s">
        <v>79</v>
      </c>
      <c r="D792" s="12" t="s">
        <v>98</v>
      </c>
      <c r="E792" s="12">
        <v>3</v>
      </c>
      <c r="F792" s="12">
        <v>4</v>
      </c>
      <c r="G792" s="12">
        <v>2012</v>
      </c>
      <c r="H792" s="13">
        <v>41002</v>
      </c>
      <c r="I792" s="12">
        <f t="shared" si="12"/>
        <v>201204</v>
      </c>
      <c r="J792" s="12">
        <v>286</v>
      </c>
    </row>
    <row r="793" spans="1:10" x14ac:dyDescent="0.25">
      <c r="A793" s="12">
        <v>792</v>
      </c>
      <c r="B793" s="12" t="s">
        <v>7</v>
      </c>
      <c r="C793" s="12" t="s">
        <v>80</v>
      </c>
      <c r="D793" s="12" t="s">
        <v>91</v>
      </c>
      <c r="E793" s="12">
        <v>27</v>
      </c>
      <c r="F793" s="12">
        <v>11</v>
      </c>
      <c r="G793" s="12">
        <v>2012</v>
      </c>
      <c r="H793" s="13">
        <v>41240</v>
      </c>
      <c r="I793" s="12">
        <f t="shared" si="12"/>
        <v>201211</v>
      </c>
      <c r="J793" s="12">
        <v>877</v>
      </c>
    </row>
    <row r="794" spans="1:10" x14ac:dyDescent="0.25">
      <c r="A794" s="12">
        <v>793</v>
      </c>
      <c r="B794" s="12" t="s">
        <v>24</v>
      </c>
      <c r="C794" s="12" t="s">
        <v>58</v>
      </c>
      <c r="D794" s="12" t="s">
        <v>95</v>
      </c>
      <c r="E794" s="12">
        <v>4</v>
      </c>
      <c r="F794" s="12">
        <v>5</v>
      </c>
      <c r="G794" s="12">
        <v>2011</v>
      </c>
      <c r="H794" s="13">
        <v>40667</v>
      </c>
      <c r="I794" s="12">
        <f t="shared" si="12"/>
        <v>201105</v>
      </c>
      <c r="J794" s="12">
        <v>626</v>
      </c>
    </row>
    <row r="795" spans="1:10" x14ac:dyDescent="0.25">
      <c r="A795" s="12">
        <v>794</v>
      </c>
      <c r="B795" s="12" t="s">
        <v>29</v>
      </c>
      <c r="C795" s="12" t="s">
        <v>79</v>
      </c>
      <c r="D795" s="12" t="s">
        <v>100</v>
      </c>
      <c r="E795" s="12">
        <v>7</v>
      </c>
      <c r="F795" s="12">
        <v>9</v>
      </c>
      <c r="G795" s="12">
        <v>2010</v>
      </c>
      <c r="H795" s="13">
        <v>40428</v>
      </c>
      <c r="I795" s="12">
        <f t="shared" si="12"/>
        <v>201009</v>
      </c>
      <c r="J795" s="12">
        <v>660</v>
      </c>
    </row>
    <row r="796" spans="1:10" x14ac:dyDescent="0.25">
      <c r="A796" s="12">
        <v>795</v>
      </c>
      <c r="B796" s="12" t="s">
        <v>45</v>
      </c>
      <c r="C796" s="12" t="s">
        <v>81</v>
      </c>
      <c r="D796" s="12" t="s">
        <v>93</v>
      </c>
      <c r="E796" s="12">
        <v>27</v>
      </c>
      <c r="F796" s="12">
        <v>11</v>
      </c>
      <c r="G796" s="12">
        <v>2010</v>
      </c>
      <c r="H796" s="13">
        <v>40509</v>
      </c>
      <c r="I796" s="12">
        <f t="shared" si="12"/>
        <v>201011</v>
      </c>
      <c r="J796" s="12">
        <v>739</v>
      </c>
    </row>
    <row r="797" spans="1:10" x14ac:dyDescent="0.25">
      <c r="A797" s="12">
        <v>796</v>
      </c>
      <c r="B797" s="12" t="s">
        <v>22</v>
      </c>
      <c r="C797" s="12" t="s">
        <v>65</v>
      </c>
      <c r="D797" s="12" t="s">
        <v>100</v>
      </c>
      <c r="E797" s="12">
        <v>23</v>
      </c>
      <c r="F797" s="12">
        <v>3</v>
      </c>
      <c r="G797" s="12">
        <v>2012</v>
      </c>
      <c r="H797" s="13">
        <v>40991</v>
      </c>
      <c r="I797" s="12">
        <f t="shared" si="12"/>
        <v>201203</v>
      </c>
      <c r="J797" s="12">
        <v>371</v>
      </c>
    </row>
    <row r="798" spans="1:10" x14ac:dyDescent="0.25">
      <c r="A798" s="12">
        <v>797</v>
      </c>
      <c r="B798" s="12" t="s">
        <v>23</v>
      </c>
      <c r="C798" s="12" t="s">
        <v>80</v>
      </c>
      <c r="D798" s="12" t="s">
        <v>90</v>
      </c>
      <c r="E798" s="12">
        <v>13</v>
      </c>
      <c r="F798" s="12">
        <v>4</v>
      </c>
      <c r="G798" s="12">
        <v>2010</v>
      </c>
      <c r="H798" s="13">
        <v>40281</v>
      </c>
      <c r="I798" s="12">
        <f t="shared" si="12"/>
        <v>201004</v>
      </c>
      <c r="J798" s="12">
        <v>643</v>
      </c>
    </row>
    <row r="799" spans="1:10" x14ac:dyDescent="0.25">
      <c r="A799" s="12">
        <v>798</v>
      </c>
      <c r="B799" s="12" t="s">
        <v>6</v>
      </c>
      <c r="C799" s="12" t="s">
        <v>68</v>
      </c>
      <c r="D799" s="12" t="s">
        <v>94</v>
      </c>
      <c r="E799" s="12">
        <v>23</v>
      </c>
      <c r="F799" s="12">
        <v>9</v>
      </c>
      <c r="G799" s="12">
        <v>2011</v>
      </c>
      <c r="H799" s="13">
        <v>40809</v>
      </c>
      <c r="I799" s="12">
        <f t="shared" si="12"/>
        <v>201109</v>
      </c>
      <c r="J799" s="12">
        <v>719</v>
      </c>
    </row>
    <row r="800" spans="1:10" x14ac:dyDescent="0.25">
      <c r="A800" s="12">
        <v>799</v>
      </c>
      <c r="B800" s="12" t="s">
        <v>31</v>
      </c>
      <c r="C800" s="12" t="s">
        <v>75</v>
      </c>
      <c r="D800" s="12" t="s">
        <v>100</v>
      </c>
      <c r="E800" s="12">
        <v>5</v>
      </c>
      <c r="F800" s="12">
        <v>1</v>
      </c>
      <c r="G800" s="12">
        <v>2010</v>
      </c>
      <c r="H800" s="13">
        <v>40183</v>
      </c>
      <c r="I800" s="12">
        <f t="shared" si="12"/>
        <v>201001</v>
      </c>
      <c r="J800" s="12">
        <v>489</v>
      </c>
    </row>
    <row r="801" spans="1:10" x14ac:dyDescent="0.25">
      <c r="A801" s="12">
        <v>800</v>
      </c>
      <c r="B801" s="12" t="s">
        <v>12</v>
      </c>
      <c r="C801" s="12" t="s">
        <v>66</v>
      </c>
      <c r="D801" s="12" t="s">
        <v>92</v>
      </c>
      <c r="E801" s="12">
        <v>15</v>
      </c>
      <c r="F801" s="12">
        <v>8</v>
      </c>
      <c r="G801" s="12">
        <v>2010</v>
      </c>
      <c r="H801" s="13">
        <v>40405</v>
      </c>
      <c r="I801" s="12">
        <f t="shared" si="12"/>
        <v>201008</v>
      </c>
      <c r="J801" s="12">
        <v>232</v>
      </c>
    </row>
    <row r="802" spans="1:10" x14ac:dyDescent="0.25">
      <c r="A802" s="12">
        <v>801</v>
      </c>
      <c r="B802" s="12" t="s">
        <v>47</v>
      </c>
      <c r="C802" s="12" t="s">
        <v>62</v>
      </c>
      <c r="D802" s="12" t="s">
        <v>90</v>
      </c>
      <c r="E802" s="12">
        <v>27</v>
      </c>
      <c r="F802" s="12">
        <v>1</v>
      </c>
      <c r="G802" s="12">
        <v>2010</v>
      </c>
      <c r="H802" s="13">
        <v>40205</v>
      </c>
      <c r="I802" s="12">
        <f t="shared" si="12"/>
        <v>201001</v>
      </c>
      <c r="J802" s="12">
        <v>206</v>
      </c>
    </row>
    <row r="803" spans="1:10" x14ac:dyDescent="0.25">
      <c r="A803" s="12">
        <v>802</v>
      </c>
      <c r="B803" s="12" t="s">
        <v>37</v>
      </c>
      <c r="C803" s="12" t="s">
        <v>72</v>
      </c>
      <c r="D803" s="12" t="s">
        <v>92</v>
      </c>
      <c r="E803" s="12">
        <v>22</v>
      </c>
      <c r="F803" s="12">
        <v>5</v>
      </c>
      <c r="G803" s="12">
        <v>2010</v>
      </c>
      <c r="H803" s="13">
        <v>40320</v>
      </c>
      <c r="I803" s="12">
        <f t="shared" si="12"/>
        <v>201005</v>
      </c>
      <c r="J803" s="12">
        <v>712</v>
      </c>
    </row>
    <row r="804" spans="1:10" x14ac:dyDescent="0.25">
      <c r="A804" s="12">
        <v>803</v>
      </c>
      <c r="B804" s="12" t="s">
        <v>34</v>
      </c>
      <c r="C804" s="12" t="s">
        <v>69</v>
      </c>
      <c r="D804" s="12" t="s">
        <v>98</v>
      </c>
      <c r="E804" s="12">
        <v>20</v>
      </c>
      <c r="F804" s="12">
        <v>2</v>
      </c>
      <c r="G804" s="12">
        <v>2011</v>
      </c>
      <c r="H804" s="13">
        <v>40594</v>
      </c>
      <c r="I804" s="12">
        <f t="shared" si="12"/>
        <v>201102</v>
      </c>
      <c r="J804" s="12">
        <v>653</v>
      </c>
    </row>
    <row r="805" spans="1:10" x14ac:dyDescent="0.25">
      <c r="A805" s="12">
        <v>804</v>
      </c>
      <c r="B805" s="12" t="s">
        <v>48</v>
      </c>
      <c r="C805" s="12" t="s">
        <v>53</v>
      </c>
      <c r="D805" s="12" t="s">
        <v>96</v>
      </c>
      <c r="E805" s="12">
        <v>1</v>
      </c>
      <c r="F805" s="12">
        <v>5</v>
      </c>
      <c r="G805" s="12">
        <v>2011</v>
      </c>
      <c r="H805" s="13">
        <v>40664</v>
      </c>
      <c r="I805" s="12">
        <f t="shared" si="12"/>
        <v>201105</v>
      </c>
      <c r="J805" s="12">
        <v>846</v>
      </c>
    </row>
    <row r="806" spans="1:10" x14ac:dyDescent="0.25">
      <c r="A806" s="12">
        <v>805</v>
      </c>
      <c r="B806" s="12" t="s">
        <v>44</v>
      </c>
      <c r="C806" s="12" t="s">
        <v>80</v>
      </c>
      <c r="D806" s="12" t="s">
        <v>101</v>
      </c>
      <c r="E806" s="12">
        <v>8</v>
      </c>
      <c r="F806" s="12">
        <v>2</v>
      </c>
      <c r="G806" s="12">
        <v>2012</v>
      </c>
      <c r="H806" s="13">
        <v>40947</v>
      </c>
      <c r="I806" s="12">
        <f t="shared" si="12"/>
        <v>201202</v>
      </c>
      <c r="J806" s="12">
        <v>470</v>
      </c>
    </row>
    <row r="807" spans="1:10" x14ac:dyDescent="0.25">
      <c r="A807" s="12">
        <v>806</v>
      </c>
      <c r="B807" s="12" t="s">
        <v>8</v>
      </c>
      <c r="C807" s="12" t="s">
        <v>59</v>
      </c>
      <c r="D807" s="12" t="s">
        <v>96</v>
      </c>
      <c r="E807" s="12">
        <v>17</v>
      </c>
      <c r="F807" s="12">
        <v>6</v>
      </c>
      <c r="G807" s="12">
        <v>2012</v>
      </c>
      <c r="H807" s="13">
        <v>41077</v>
      </c>
      <c r="I807" s="12">
        <f t="shared" si="12"/>
        <v>201206</v>
      </c>
      <c r="J807" s="12">
        <v>245</v>
      </c>
    </row>
    <row r="808" spans="1:10" x14ac:dyDescent="0.25">
      <c r="A808" s="12">
        <v>807</v>
      </c>
      <c r="B808" s="12" t="s">
        <v>35</v>
      </c>
      <c r="C808" s="12" t="s">
        <v>75</v>
      </c>
      <c r="D808" s="12" t="s">
        <v>93</v>
      </c>
      <c r="E808" s="12">
        <v>28</v>
      </c>
      <c r="F808" s="12">
        <v>6</v>
      </c>
      <c r="G808" s="12">
        <v>2010</v>
      </c>
      <c r="H808" s="13">
        <v>40357</v>
      </c>
      <c r="I808" s="12">
        <f t="shared" si="12"/>
        <v>201006</v>
      </c>
      <c r="J808" s="12">
        <v>277</v>
      </c>
    </row>
    <row r="809" spans="1:10" x14ac:dyDescent="0.25">
      <c r="A809" s="12">
        <v>808</v>
      </c>
      <c r="B809" s="12" t="s">
        <v>44</v>
      </c>
      <c r="C809" s="12" t="s">
        <v>54</v>
      </c>
      <c r="D809" s="12" t="s">
        <v>93</v>
      </c>
      <c r="E809" s="12">
        <v>26</v>
      </c>
      <c r="F809" s="12">
        <v>7</v>
      </c>
      <c r="G809" s="12">
        <v>2010</v>
      </c>
      <c r="H809" s="13">
        <v>40385</v>
      </c>
      <c r="I809" s="12">
        <f t="shared" si="12"/>
        <v>201007</v>
      </c>
      <c r="J809" s="12">
        <v>411</v>
      </c>
    </row>
    <row r="810" spans="1:10" x14ac:dyDescent="0.25">
      <c r="A810" s="12">
        <v>809</v>
      </c>
      <c r="B810" s="12" t="s">
        <v>25</v>
      </c>
      <c r="C810" s="12" t="s">
        <v>81</v>
      </c>
      <c r="D810" s="12" t="s">
        <v>96</v>
      </c>
      <c r="E810" s="12">
        <v>9</v>
      </c>
      <c r="F810" s="12">
        <v>2</v>
      </c>
      <c r="G810" s="12">
        <v>2013</v>
      </c>
      <c r="H810" s="13">
        <v>41314</v>
      </c>
      <c r="I810" s="12">
        <f t="shared" si="12"/>
        <v>201302</v>
      </c>
      <c r="J810" s="12">
        <v>199</v>
      </c>
    </row>
    <row r="811" spans="1:10" x14ac:dyDescent="0.25">
      <c r="A811" s="12">
        <v>810</v>
      </c>
      <c r="B811" s="12" t="s">
        <v>40</v>
      </c>
      <c r="C811" s="12" t="s">
        <v>78</v>
      </c>
      <c r="D811" s="12" t="s">
        <v>96</v>
      </c>
      <c r="E811" s="12">
        <v>9</v>
      </c>
      <c r="F811" s="12">
        <v>9</v>
      </c>
      <c r="G811" s="12">
        <v>2012</v>
      </c>
      <c r="H811" s="13">
        <v>41161</v>
      </c>
      <c r="I811" s="12">
        <f t="shared" si="12"/>
        <v>201209</v>
      </c>
      <c r="J811" s="12">
        <v>140</v>
      </c>
    </row>
    <row r="812" spans="1:10" x14ac:dyDescent="0.25">
      <c r="A812" s="12">
        <v>811</v>
      </c>
      <c r="B812" s="12" t="s">
        <v>7</v>
      </c>
      <c r="C812" s="12" t="s">
        <v>77</v>
      </c>
      <c r="D812" s="12" t="s">
        <v>93</v>
      </c>
      <c r="E812" s="12">
        <v>20</v>
      </c>
      <c r="F812" s="12">
        <v>6</v>
      </c>
      <c r="G812" s="12">
        <v>2013</v>
      </c>
      <c r="H812" s="13">
        <v>41445</v>
      </c>
      <c r="I812" s="12">
        <f t="shared" si="12"/>
        <v>201306</v>
      </c>
      <c r="J812" s="12">
        <v>262</v>
      </c>
    </row>
    <row r="813" spans="1:10" x14ac:dyDescent="0.25">
      <c r="A813" s="12">
        <v>812</v>
      </c>
      <c r="B813" s="12" t="s">
        <v>31</v>
      </c>
      <c r="C813" s="12" t="s">
        <v>79</v>
      </c>
      <c r="D813" s="12" t="s">
        <v>97</v>
      </c>
      <c r="E813" s="12">
        <v>26</v>
      </c>
      <c r="F813" s="12">
        <v>5</v>
      </c>
      <c r="G813" s="12">
        <v>2010</v>
      </c>
      <c r="H813" s="13">
        <v>40324</v>
      </c>
      <c r="I813" s="12">
        <f t="shared" si="12"/>
        <v>201005</v>
      </c>
      <c r="J813" s="12">
        <v>625</v>
      </c>
    </row>
    <row r="814" spans="1:10" x14ac:dyDescent="0.25">
      <c r="A814" s="12">
        <v>813</v>
      </c>
      <c r="B814" s="12" t="s">
        <v>2</v>
      </c>
      <c r="C814" s="12" t="s">
        <v>54</v>
      </c>
      <c r="D814" s="12" t="s">
        <v>97</v>
      </c>
      <c r="E814" s="12">
        <v>20</v>
      </c>
      <c r="F814" s="12">
        <v>4</v>
      </c>
      <c r="G814" s="12">
        <v>2010</v>
      </c>
      <c r="H814" s="13">
        <v>40288</v>
      </c>
      <c r="I814" s="12">
        <f t="shared" si="12"/>
        <v>201004</v>
      </c>
      <c r="J814" s="12">
        <v>264</v>
      </c>
    </row>
    <row r="815" spans="1:10" x14ac:dyDescent="0.25">
      <c r="A815" s="12">
        <v>814</v>
      </c>
      <c r="B815" s="12" t="s">
        <v>28</v>
      </c>
      <c r="C815" s="12" t="s">
        <v>77</v>
      </c>
      <c r="D815" s="12" t="s">
        <v>94</v>
      </c>
      <c r="E815" s="12">
        <v>20</v>
      </c>
      <c r="F815" s="12">
        <v>9</v>
      </c>
      <c r="G815" s="12">
        <v>2013</v>
      </c>
      <c r="H815" s="13">
        <v>41537</v>
      </c>
      <c r="I815" s="12">
        <f t="shared" si="12"/>
        <v>201309</v>
      </c>
      <c r="J815" s="12">
        <v>311</v>
      </c>
    </row>
    <row r="816" spans="1:10" x14ac:dyDescent="0.25">
      <c r="A816" s="12">
        <v>815</v>
      </c>
      <c r="B816" s="12" t="s">
        <v>40</v>
      </c>
      <c r="C816" s="12" t="s">
        <v>63</v>
      </c>
      <c r="D816" s="12" t="s">
        <v>101</v>
      </c>
      <c r="E816" s="12">
        <v>24</v>
      </c>
      <c r="F816" s="12">
        <v>8</v>
      </c>
      <c r="G816" s="12">
        <v>2010</v>
      </c>
      <c r="H816" s="13">
        <v>40414</v>
      </c>
      <c r="I816" s="12">
        <f t="shared" si="12"/>
        <v>201008</v>
      </c>
      <c r="J816" s="12">
        <v>240</v>
      </c>
    </row>
    <row r="817" spans="1:10" x14ac:dyDescent="0.25">
      <c r="A817" s="12">
        <v>816</v>
      </c>
      <c r="B817" s="12" t="s">
        <v>11</v>
      </c>
      <c r="C817" s="12" t="s">
        <v>53</v>
      </c>
      <c r="D817" s="12" t="s">
        <v>94</v>
      </c>
      <c r="E817" s="12">
        <v>2</v>
      </c>
      <c r="F817" s="12">
        <v>8</v>
      </c>
      <c r="G817" s="12">
        <v>2011</v>
      </c>
      <c r="H817" s="13">
        <v>40757</v>
      </c>
      <c r="I817" s="12">
        <f t="shared" si="12"/>
        <v>201108</v>
      </c>
      <c r="J817" s="12">
        <v>892</v>
      </c>
    </row>
    <row r="818" spans="1:10" x14ac:dyDescent="0.25">
      <c r="A818" s="12">
        <v>817</v>
      </c>
      <c r="B818" s="12" t="s">
        <v>18</v>
      </c>
      <c r="C818" s="12" t="s">
        <v>74</v>
      </c>
      <c r="D818" s="12" t="s">
        <v>93</v>
      </c>
      <c r="E818" s="12">
        <v>19</v>
      </c>
      <c r="F818" s="12">
        <v>8</v>
      </c>
      <c r="G818" s="12">
        <v>2011</v>
      </c>
      <c r="H818" s="13">
        <v>40774</v>
      </c>
      <c r="I818" s="12">
        <f t="shared" si="12"/>
        <v>201108</v>
      </c>
      <c r="J818" s="12">
        <v>622</v>
      </c>
    </row>
    <row r="819" spans="1:10" x14ac:dyDescent="0.25">
      <c r="A819" s="12">
        <v>818</v>
      </c>
      <c r="B819" s="12" t="s">
        <v>9</v>
      </c>
      <c r="C819" s="12" t="s">
        <v>58</v>
      </c>
      <c r="D819" s="12" t="s">
        <v>101</v>
      </c>
      <c r="E819" s="12">
        <v>24</v>
      </c>
      <c r="F819" s="12">
        <v>5</v>
      </c>
      <c r="G819" s="12">
        <v>2012</v>
      </c>
      <c r="H819" s="13">
        <v>41053</v>
      </c>
      <c r="I819" s="12">
        <f t="shared" si="12"/>
        <v>201205</v>
      </c>
      <c r="J819" s="12">
        <v>295</v>
      </c>
    </row>
    <row r="820" spans="1:10" x14ac:dyDescent="0.25">
      <c r="A820" s="12">
        <v>819</v>
      </c>
      <c r="B820" s="12" t="s">
        <v>48</v>
      </c>
      <c r="C820" s="12" t="s">
        <v>67</v>
      </c>
      <c r="D820" s="12" t="s">
        <v>91</v>
      </c>
      <c r="E820" s="12">
        <v>19</v>
      </c>
      <c r="F820" s="12">
        <v>5</v>
      </c>
      <c r="G820" s="12">
        <v>2013</v>
      </c>
      <c r="H820" s="13">
        <v>41413</v>
      </c>
      <c r="I820" s="12">
        <f t="shared" si="12"/>
        <v>201305</v>
      </c>
      <c r="J820" s="12">
        <v>154</v>
      </c>
    </row>
    <row r="821" spans="1:10" x14ac:dyDescent="0.25">
      <c r="A821" s="12">
        <v>820</v>
      </c>
      <c r="B821" s="12" t="s">
        <v>5</v>
      </c>
      <c r="C821" s="12" t="s">
        <v>70</v>
      </c>
      <c r="D821" s="12" t="s">
        <v>94</v>
      </c>
      <c r="E821" s="12">
        <v>22</v>
      </c>
      <c r="F821" s="12">
        <v>9</v>
      </c>
      <c r="G821" s="12">
        <v>2012</v>
      </c>
      <c r="H821" s="13">
        <v>41174</v>
      </c>
      <c r="I821" s="12">
        <f t="shared" si="12"/>
        <v>201209</v>
      </c>
      <c r="J821" s="12">
        <v>173</v>
      </c>
    </row>
    <row r="822" spans="1:10" x14ac:dyDescent="0.25">
      <c r="A822" s="12">
        <v>821</v>
      </c>
      <c r="B822" s="12" t="s">
        <v>50</v>
      </c>
      <c r="C822" s="12" t="s">
        <v>80</v>
      </c>
      <c r="D822" s="12" t="s">
        <v>100</v>
      </c>
      <c r="E822" s="12">
        <v>22</v>
      </c>
      <c r="F822" s="12">
        <v>5</v>
      </c>
      <c r="G822" s="12">
        <v>2013</v>
      </c>
      <c r="H822" s="13">
        <v>41416</v>
      </c>
      <c r="I822" s="12">
        <f t="shared" si="12"/>
        <v>201305</v>
      </c>
      <c r="J822" s="12">
        <v>506</v>
      </c>
    </row>
    <row r="823" spans="1:10" x14ac:dyDescent="0.25">
      <c r="A823" s="12">
        <v>822</v>
      </c>
      <c r="B823" s="12" t="s">
        <v>43</v>
      </c>
      <c r="C823" s="12" t="s">
        <v>79</v>
      </c>
      <c r="D823" s="12" t="s">
        <v>96</v>
      </c>
      <c r="E823" s="12">
        <v>6</v>
      </c>
      <c r="F823" s="12">
        <v>7</v>
      </c>
      <c r="G823" s="12">
        <v>2012</v>
      </c>
      <c r="H823" s="13">
        <v>41096</v>
      </c>
      <c r="I823" s="12">
        <f t="shared" si="12"/>
        <v>201207</v>
      </c>
      <c r="J823" s="12">
        <v>593</v>
      </c>
    </row>
    <row r="824" spans="1:10" x14ac:dyDescent="0.25">
      <c r="A824" s="12">
        <v>823</v>
      </c>
      <c r="B824" s="12" t="s">
        <v>6</v>
      </c>
      <c r="C824" s="12" t="s">
        <v>66</v>
      </c>
      <c r="D824" s="12" t="s">
        <v>101</v>
      </c>
      <c r="E824" s="12">
        <v>4</v>
      </c>
      <c r="F824" s="12">
        <v>2</v>
      </c>
      <c r="G824" s="12">
        <v>2013</v>
      </c>
      <c r="H824" s="13">
        <v>41309</v>
      </c>
      <c r="I824" s="12">
        <f t="shared" si="12"/>
        <v>201302</v>
      </c>
      <c r="J824" s="12">
        <v>112</v>
      </c>
    </row>
    <row r="825" spans="1:10" x14ac:dyDescent="0.25">
      <c r="A825" s="12">
        <v>824</v>
      </c>
      <c r="B825" s="12" t="s">
        <v>9</v>
      </c>
      <c r="C825" s="12" t="s">
        <v>69</v>
      </c>
      <c r="D825" s="12" t="s">
        <v>97</v>
      </c>
      <c r="E825" s="12">
        <v>6</v>
      </c>
      <c r="F825" s="12">
        <v>11</v>
      </c>
      <c r="G825" s="12">
        <v>2013</v>
      </c>
      <c r="H825" s="13">
        <v>41584</v>
      </c>
      <c r="I825" s="12">
        <f t="shared" si="12"/>
        <v>201311</v>
      </c>
      <c r="J825" s="12">
        <v>891</v>
      </c>
    </row>
    <row r="826" spans="1:10" x14ac:dyDescent="0.25">
      <c r="A826" s="12">
        <v>825</v>
      </c>
      <c r="B826" s="12" t="s">
        <v>2</v>
      </c>
      <c r="C826" s="12" t="s">
        <v>69</v>
      </c>
      <c r="D826" s="12" t="s">
        <v>95</v>
      </c>
      <c r="E826" s="12">
        <v>15</v>
      </c>
      <c r="F826" s="12">
        <v>9</v>
      </c>
      <c r="G826" s="12">
        <v>2013</v>
      </c>
      <c r="H826" s="13">
        <v>41532</v>
      </c>
      <c r="I826" s="12">
        <f t="shared" si="12"/>
        <v>201309</v>
      </c>
      <c r="J826" s="12">
        <v>256</v>
      </c>
    </row>
    <row r="827" spans="1:10" x14ac:dyDescent="0.25">
      <c r="A827" s="12">
        <v>826</v>
      </c>
      <c r="B827" s="12" t="s">
        <v>9</v>
      </c>
      <c r="C827" s="12" t="s">
        <v>66</v>
      </c>
      <c r="D827" s="12" t="s">
        <v>99</v>
      </c>
      <c r="E827" s="12">
        <v>9</v>
      </c>
      <c r="F827" s="12">
        <v>9</v>
      </c>
      <c r="G827" s="12">
        <v>2012</v>
      </c>
      <c r="H827" s="13">
        <v>41161</v>
      </c>
      <c r="I827" s="12">
        <f t="shared" si="12"/>
        <v>201209</v>
      </c>
      <c r="J827" s="12">
        <v>563</v>
      </c>
    </row>
    <row r="828" spans="1:10" x14ac:dyDescent="0.25">
      <c r="A828" s="12">
        <v>827</v>
      </c>
      <c r="B828" s="12" t="s">
        <v>37</v>
      </c>
      <c r="C828" s="12" t="s">
        <v>67</v>
      </c>
      <c r="D828" s="12" t="s">
        <v>100</v>
      </c>
      <c r="E828" s="12">
        <v>7</v>
      </c>
      <c r="F828" s="12">
        <v>3</v>
      </c>
      <c r="G828" s="12">
        <v>2011</v>
      </c>
      <c r="H828" s="13">
        <v>40609</v>
      </c>
      <c r="I828" s="12">
        <f t="shared" si="12"/>
        <v>201103</v>
      </c>
      <c r="J828" s="12">
        <v>243</v>
      </c>
    </row>
    <row r="829" spans="1:10" x14ac:dyDescent="0.25">
      <c r="A829" s="12">
        <v>828</v>
      </c>
      <c r="B829" s="12" t="s">
        <v>15</v>
      </c>
      <c r="C829" s="12" t="s">
        <v>77</v>
      </c>
      <c r="D829" s="12" t="s">
        <v>98</v>
      </c>
      <c r="E829" s="12">
        <v>18</v>
      </c>
      <c r="F829" s="12">
        <v>7</v>
      </c>
      <c r="G829" s="12">
        <v>2010</v>
      </c>
      <c r="H829" s="13">
        <v>40377</v>
      </c>
      <c r="I829" s="12">
        <f t="shared" si="12"/>
        <v>201007</v>
      </c>
      <c r="J829" s="12">
        <v>728</v>
      </c>
    </row>
    <row r="830" spans="1:10" x14ac:dyDescent="0.25">
      <c r="A830" s="12">
        <v>829</v>
      </c>
      <c r="B830" s="12" t="s">
        <v>51</v>
      </c>
      <c r="C830" s="12" t="s">
        <v>53</v>
      </c>
      <c r="D830" s="12" t="s">
        <v>93</v>
      </c>
      <c r="E830" s="12">
        <v>3</v>
      </c>
      <c r="F830" s="12">
        <v>2</v>
      </c>
      <c r="G830" s="12">
        <v>2013</v>
      </c>
      <c r="H830" s="13">
        <v>41308</v>
      </c>
      <c r="I830" s="12">
        <f t="shared" si="12"/>
        <v>201302</v>
      </c>
      <c r="J830" s="12">
        <v>205</v>
      </c>
    </row>
    <row r="831" spans="1:10" x14ac:dyDescent="0.25">
      <c r="A831" s="12">
        <v>830</v>
      </c>
      <c r="B831" s="12" t="s">
        <v>6</v>
      </c>
      <c r="C831" s="12" t="s">
        <v>73</v>
      </c>
      <c r="D831" s="12" t="s">
        <v>98</v>
      </c>
      <c r="E831" s="12">
        <v>8</v>
      </c>
      <c r="F831" s="12">
        <v>1</v>
      </c>
      <c r="G831" s="12">
        <v>2012</v>
      </c>
      <c r="H831" s="13">
        <v>40916</v>
      </c>
      <c r="I831" s="12">
        <f t="shared" si="12"/>
        <v>201201</v>
      </c>
      <c r="J831" s="12">
        <v>685</v>
      </c>
    </row>
    <row r="832" spans="1:10" x14ac:dyDescent="0.25">
      <c r="A832" s="12">
        <v>831</v>
      </c>
      <c r="B832" s="12" t="s">
        <v>10</v>
      </c>
      <c r="C832" s="12" t="s">
        <v>62</v>
      </c>
      <c r="D832" s="12" t="s">
        <v>101</v>
      </c>
      <c r="E832" s="12">
        <v>3</v>
      </c>
      <c r="F832" s="12">
        <v>9</v>
      </c>
      <c r="G832" s="12">
        <v>2011</v>
      </c>
      <c r="H832" s="13">
        <v>40789</v>
      </c>
      <c r="I832" s="12">
        <f t="shared" si="12"/>
        <v>201109</v>
      </c>
      <c r="J832" s="12">
        <v>309</v>
      </c>
    </row>
    <row r="833" spans="1:10" x14ac:dyDescent="0.25">
      <c r="A833" s="12">
        <v>832</v>
      </c>
      <c r="B833" s="12" t="s">
        <v>36</v>
      </c>
      <c r="C833" s="12" t="s">
        <v>79</v>
      </c>
      <c r="D833" s="12" t="s">
        <v>98</v>
      </c>
      <c r="E833" s="12">
        <v>8</v>
      </c>
      <c r="F833" s="12">
        <v>7</v>
      </c>
      <c r="G833" s="12">
        <v>2013</v>
      </c>
      <c r="H833" s="13">
        <v>41463</v>
      </c>
      <c r="I833" s="12">
        <f t="shared" si="12"/>
        <v>201307</v>
      </c>
      <c r="J833" s="12">
        <v>259</v>
      </c>
    </row>
    <row r="834" spans="1:10" x14ac:dyDescent="0.25">
      <c r="A834" s="12">
        <v>833</v>
      </c>
      <c r="B834" s="12" t="s">
        <v>42</v>
      </c>
      <c r="C834" s="12" t="s">
        <v>80</v>
      </c>
      <c r="D834" s="12" t="s">
        <v>94</v>
      </c>
      <c r="E834" s="12">
        <v>7</v>
      </c>
      <c r="F834" s="12">
        <v>2</v>
      </c>
      <c r="G834" s="12">
        <v>2010</v>
      </c>
      <c r="H834" s="13">
        <v>40216</v>
      </c>
      <c r="I834" s="12">
        <f t="shared" si="12"/>
        <v>201002</v>
      </c>
      <c r="J834" s="12">
        <v>135</v>
      </c>
    </row>
    <row r="835" spans="1:10" x14ac:dyDescent="0.25">
      <c r="A835" s="12">
        <v>834</v>
      </c>
      <c r="B835" s="12" t="s">
        <v>39</v>
      </c>
      <c r="C835" s="12" t="s">
        <v>67</v>
      </c>
      <c r="D835" s="12" t="s">
        <v>90</v>
      </c>
      <c r="E835" s="12">
        <v>17</v>
      </c>
      <c r="F835" s="12">
        <v>1</v>
      </c>
      <c r="G835" s="12">
        <v>2012</v>
      </c>
      <c r="H835" s="13">
        <v>40925</v>
      </c>
      <c r="I835" s="12">
        <f t="shared" ref="I835:I898" si="13">G835*100+F835</f>
        <v>201201</v>
      </c>
      <c r="J835" s="12">
        <v>497</v>
      </c>
    </row>
    <row r="836" spans="1:10" x14ac:dyDescent="0.25">
      <c r="A836" s="12">
        <v>835</v>
      </c>
      <c r="B836" s="12" t="s">
        <v>22</v>
      </c>
      <c r="C836" s="12" t="s">
        <v>60</v>
      </c>
      <c r="D836" s="12" t="s">
        <v>101</v>
      </c>
      <c r="E836" s="12">
        <v>16</v>
      </c>
      <c r="F836" s="12">
        <v>2</v>
      </c>
      <c r="G836" s="12">
        <v>2010</v>
      </c>
      <c r="H836" s="13">
        <v>40225</v>
      </c>
      <c r="I836" s="12">
        <f t="shared" si="13"/>
        <v>201002</v>
      </c>
      <c r="J836" s="12">
        <v>700</v>
      </c>
    </row>
    <row r="837" spans="1:10" x14ac:dyDescent="0.25">
      <c r="A837" s="12">
        <v>836</v>
      </c>
      <c r="B837" s="12" t="s">
        <v>41</v>
      </c>
      <c r="C837" s="12" t="s">
        <v>76</v>
      </c>
      <c r="D837" s="12" t="s">
        <v>91</v>
      </c>
      <c r="E837" s="12">
        <v>18</v>
      </c>
      <c r="F837" s="12">
        <v>8</v>
      </c>
      <c r="G837" s="12">
        <v>2013</v>
      </c>
      <c r="H837" s="13">
        <v>41504</v>
      </c>
      <c r="I837" s="12">
        <f t="shared" si="13"/>
        <v>201308</v>
      </c>
      <c r="J837" s="12">
        <v>407</v>
      </c>
    </row>
    <row r="838" spans="1:10" x14ac:dyDescent="0.25">
      <c r="A838" s="12">
        <v>837</v>
      </c>
      <c r="B838" s="12" t="s">
        <v>30</v>
      </c>
      <c r="C838" s="12" t="s">
        <v>53</v>
      </c>
      <c r="D838" s="12" t="s">
        <v>93</v>
      </c>
      <c r="E838" s="12">
        <v>22</v>
      </c>
      <c r="F838" s="12">
        <v>2</v>
      </c>
      <c r="G838" s="12">
        <v>2010</v>
      </c>
      <c r="H838" s="13">
        <v>40231</v>
      </c>
      <c r="I838" s="12">
        <f t="shared" si="13"/>
        <v>201002</v>
      </c>
      <c r="J838" s="12">
        <v>773</v>
      </c>
    </row>
    <row r="839" spans="1:10" x14ac:dyDescent="0.25">
      <c r="A839" s="12">
        <v>838</v>
      </c>
      <c r="B839" s="12" t="s">
        <v>40</v>
      </c>
      <c r="C839" s="12" t="s">
        <v>81</v>
      </c>
      <c r="D839" s="12" t="s">
        <v>99</v>
      </c>
      <c r="E839" s="12">
        <v>12</v>
      </c>
      <c r="F839" s="12">
        <v>3</v>
      </c>
      <c r="G839" s="12">
        <v>2010</v>
      </c>
      <c r="H839" s="13">
        <v>40249</v>
      </c>
      <c r="I839" s="12">
        <f t="shared" si="13"/>
        <v>201003</v>
      </c>
      <c r="J839" s="12">
        <v>300</v>
      </c>
    </row>
    <row r="840" spans="1:10" x14ac:dyDescent="0.25">
      <c r="A840" s="12">
        <v>839</v>
      </c>
      <c r="B840" s="12" t="s">
        <v>21</v>
      </c>
      <c r="C840" s="12" t="s">
        <v>79</v>
      </c>
      <c r="D840" s="12" t="s">
        <v>92</v>
      </c>
      <c r="E840" s="12">
        <v>5</v>
      </c>
      <c r="F840" s="12">
        <v>12</v>
      </c>
      <c r="G840" s="12">
        <v>2012</v>
      </c>
      <c r="H840" s="13">
        <v>41248</v>
      </c>
      <c r="I840" s="12">
        <f t="shared" si="13"/>
        <v>201212</v>
      </c>
      <c r="J840" s="12">
        <v>496</v>
      </c>
    </row>
    <row r="841" spans="1:10" x14ac:dyDescent="0.25">
      <c r="A841" s="12">
        <v>840</v>
      </c>
      <c r="B841" s="12" t="s">
        <v>24</v>
      </c>
      <c r="C841" s="12" t="s">
        <v>61</v>
      </c>
      <c r="D841" s="12" t="s">
        <v>92</v>
      </c>
      <c r="E841" s="12">
        <v>16</v>
      </c>
      <c r="F841" s="12">
        <v>4</v>
      </c>
      <c r="G841" s="12">
        <v>2013</v>
      </c>
      <c r="H841" s="13">
        <v>41380</v>
      </c>
      <c r="I841" s="12">
        <f t="shared" si="13"/>
        <v>201304</v>
      </c>
      <c r="J841" s="12">
        <v>809</v>
      </c>
    </row>
    <row r="842" spans="1:10" x14ac:dyDescent="0.25">
      <c r="A842" s="12">
        <v>841</v>
      </c>
      <c r="B842" s="12" t="s">
        <v>17</v>
      </c>
      <c r="C842" s="12" t="s">
        <v>75</v>
      </c>
      <c r="D842" s="12" t="s">
        <v>97</v>
      </c>
      <c r="E842" s="12">
        <v>4</v>
      </c>
      <c r="F842" s="12">
        <v>11</v>
      </c>
      <c r="G842" s="12">
        <v>2012</v>
      </c>
      <c r="H842" s="13">
        <v>41217</v>
      </c>
      <c r="I842" s="12">
        <f t="shared" si="13"/>
        <v>201211</v>
      </c>
      <c r="J842" s="12">
        <v>423</v>
      </c>
    </row>
    <row r="843" spans="1:10" x14ac:dyDescent="0.25">
      <c r="A843" s="12">
        <v>842</v>
      </c>
      <c r="B843" s="12" t="s">
        <v>21</v>
      </c>
      <c r="C843" s="12" t="s">
        <v>53</v>
      </c>
      <c r="D843" s="12" t="s">
        <v>94</v>
      </c>
      <c r="E843" s="12">
        <v>23</v>
      </c>
      <c r="F843" s="12">
        <v>7</v>
      </c>
      <c r="G843" s="12">
        <v>2011</v>
      </c>
      <c r="H843" s="13">
        <v>40747</v>
      </c>
      <c r="I843" s="12">
        <f t="shared" si="13"/>
        <v>201107</v>
      </c>
      <c r="J843" s="12">
        <v>466</v>
      </c>
    </row>
    <row r="844" spans="1:10" x14ac:dyDescent="0.25">
      <c r="A844" s="12">
        <v>843</v>
      </c>
      <c r="B844" s="12" t="s">
        <v>21</v>
      </c>
      <c r="C844" s="12" t="s">
        <v>60</v>
      </c>
      <c r="D844" s="12" t="s">
        <v>94</v>
      </c>
      <c r="E844" s="12">
        <v>6</v>
      </c>
      <c r="F844" s="12">
        <v>9</v>
      </c>
      <c r="G844" s="12">
        <v>2010</v>
      </c>
      <c r="H844" s="13">
        <v>40427</v>
      </c>
      <c r="I844" s="12">
        <f t="shared" si="13"/>
        <v>201009</v>
      </c>
      <c r="J844" s="12">
        <v>381</v>
      </c>
    </row>
    <row r="845" spans="1:10" x14ac:dyDescent="0.25">
      <c r="A845" s="12">
        <v>844</v>
      </c>
      <c r="B845" s="12" t="s">
        <v>15</v>
      </c>
      <c r="C845" s="12" t="s">
        <v>76</v>
      </c>
      <c r="D845" s="12" t="s">
        <v>92</v>
      </c>
      <c r="E845" s="12">
        <v>1</v>
      </c>
      <c r="F845" s="12">
        <v>4</v>
      </c>
      <c r="G845" s="12">
        <v>2013</v>
      </c>
      <c r="H845" s="13">
        <v>41365</v>
      </c>
      <c r="I845" s="12">
        <f t="shared" si="13"/>
        <v>201304</v>
      </c>
      <c r="J845" s="12">
        <v>608</v>
      </c>
    </row>
    <row r="846" spans="1:10" x14ac:dyDescent="0.25">
      <c r="A846" s="12">
        <v>845</v>
      </c>
      <c r="B846" s="12" t="s">
        <v>51</v>
      </c>
      <c r="C846" s="12" t="s">
        <v>68</v>
      </c>
      <c r="D846" s="12" t="s">
        <v>96</v>
      </c>
      <c r="E846" s="12">
        <v>13</v>
      </c>
      <c r="F846" s="12">
        <v>7</v>
      </c>
      <c r="G846" s="12">
        <v>2011</v>
      </c>
      <c r="H846" s="13">
        <v>40737</v>
      </c>
      <c r="I846" s="12">
        <f t="shared" si="13"/>
        <v>201107</v>
      </c>
      <c r="J846" s="12">
        <v>220</v>
      </c>
    </row>
    <row r="847" spans="1:10" x14ac:dyDescent="0.25">
      <c r="A847" s="12">
        <v>846</v>
      </c>
      <c r="B847" s="12" t="s">
        <v>10</v>
      </c>
      <c r="C847" s="12" t="s">
        <v>70</v>
      </c>
      <c r="D847" s="12" t="s">
        <v>99</v>
      </c>
      <c r="E847" s="12">
        <v>22</v>
      </c>
      <c r="F847" s="12">
        <v>12</v>
      </c>
      <c r="G847" s="12">
        <v>2011</v>
      </c>
      <c r="H847" s="13">
        <v>40899</v>
      </c>
      <c r="I847" s="12">
        <f t="shared" si="13"/>
        <v>201112</v>
      </c>
      <c r="J847" s="12">
        <v>685</v>
      </c>
    </row>
    <row r="848" spans="1:10" x14ac:dyDescent="0.25">
      <c r="A848" s="12">
        <v>847</v>
      </c>
      <c r="B848" s="12" t="s">
        <v>37</v>
      </c>
      <c r="C848" s="12" t="s">
        <v>66</v>
      </c>
      <c r="D848" s="12" t="s">
        <v>96</v>
      </c>
      <c r="E848" s="12">
        <v>4</v>
      </c>
      <c r="F848" s="12">
        <v>10</v>
      </c>
      <c r="G848" s="12">
        <v>2010</v>
      </c>
      <c r="H848" s="13">
        <v>40455</v>
      </c>
      <c r="I848" s="12">
        <f t="shared" si="13"/>
        <v>201010</v>
      </c>
      <c r="J848" s="12">
        <v>617</v>
      </c>
    </row>
    <row r="849" spans="1:10" x14ac:dyDescent="0.25">
      <c r="A849" s="12">
        <v>848</v>
      </c>
      <c r="B849" s="12" t="s">
        <v>6</v>
      </c>
      <c r="C849" s="12" t="s">
        <v>79</v>
      </c>
      <c r="D849" s="12" t="s">
        <v>98</v>
      </c>
      <c r="E849" s="12">
        <v>18</v>
      </c>
      <c r="F849" s="12">
        <v>8</v>
      </c>
      <c r="G849" s="12">
        <v>2011</v>
      </c>
      <c r="H849" s="13">
        <v>40773</v>
      </c>
      <c r="I849" s="12">
        <f t="shared" si="13"/>
        <v>201108</v>
      </c>
      <c r="J849" s="12">
        <v>612</v>
      </c>
    </row>
    <row r="850" spans="1:10" x14ac:dyDescent="0.25">
      <c r="A850" s="12">
        <v>849</v>
      </c>
      <c r="B850" s="12" t="s">
        <v>51</v>
      </c>
      <c r="C850" s="12" t="s">
        <v>71</v>
      </c>
      <c r="D850" s="12" t="s">
        <v>90</v>
      </c>
      <c r="E850" s="12">
        <v>5</v>
      </c>
      <c r="F850" s="12">
        <v>10</v>
      </c>
      <c r="G850" s="12">
        <v>2011</v>
      </c>
      <c r="H850" s="13">
        <v>40821</v>
      </c>
      <c r="I850" s="12">
        <f t="shared" si="13"/>
        <v>201110</v>
      </c>
      <c r="J850" s="12">
        <v>292</v>
      </c>
    </row>
    <row r="851" spans="1:10" x14ac:dyDescent="0.25">
      <c r="A851" s="12">
        <v>850</v>
      </c>
      <c r="B851" s="12" t="s">
        <v>18</v>
      </c>
      <c r="C851" s="12" t="s">
        <v>63</v>
      </c>
      <c r="D851" s="12" t="s">
        <v>94</v>
      </c>
      <c r="E851" s="12">
        <v>17</v>
      </c>
      <c r="F851" s="12">
        <v>6</v>
      </c>
      <c r="G851" s="12">
        <v>2010</v>
      </c>
      <c r="H851" s="13">
        <v>40346</v>
      </c>
      <c r="I851" s="12">
        <f t="shared" si="13"/>
        <v>201006</v>
      </c>
      <c r="J851" s="12">
        <v>356</v>
      </c>
    </row>
    <row r="852" spans="1:10" x14ac:dyDescent="0.25">
      <c r="A852" s="12">
        <v>851</v>
      </c>
      <c r="B852" s="12" t="s">
        <v>48</v>
      </c>
      <c r="C852" s="12" t="s">
        <v>58</v>
      </c>
      <c r="D852" s="12" t="s">
        <v>101</v>
      </c>
      <c r="E852" s="12">
        <v>8</v>
      </c>
      <c r="F852" s="12">
        <v>6</v>
      </c>
      <c r="G852" s="12">
        <v>2011</v>
      </c>
      <c r="H852" s="13">
        <v>40702</v>
      </c>
      <c r="I852" s="12">
        <f t="shared" si="13"/>
        <v>201106</v>
      </c>
      <c r="J852" s="12">
        <v>846</v>
      </c>
    </row>
    <row r="853" spans="1:10" x14ac:dyDescent="0.25">
      <c r="A853" s="12">
        <v>852</v>
      </c>
      <c r="B853" s="12" t="s">
        <v>49</v>
      </c>
      <c r="C853" s="12" t="s">
        <v>56</v>
      </c>
      <c r="D853" s="12" t="s">
        <v>96</v>
      </c>
      <c r="E853" s="12">
        <v>18</v>
      </c>
      <c r="F853" s="12">
        <v>4</v>
      </c>
      <c r="G853" s="12">
        <v>2011</v>
      </c>
      <c r="H853" s="13">
        <v>40651</v>
      </c>
      <c r="I853" s="12">
        <f t="shared" si="13"/>
        <v>201104</v>
      </c>
      <c r="J853" s="12">
        <v>153</v>
      </c>
    </row>
    <row r="854" spans="1:10" x14ac:dyDescent="0.25">
      <c r="A854" s="12">
        <v>853</v>
      </c>
      <c r="B854" s="12" t="s">
        <v>21</v>
      </c>
      <c r="C854" s="12" t="s">
        <v>53</v>
      </c>
      <c r="D854" s="12" t="s">
        <v>93</v>
      </c>
      <c r="E854" s="12">
        <v>14</v>
      </c>
      <c r="F854" s="12">
        <v>8</v>
      </c>
      <c r="G854" s="12">
        <v>2012</v>
      </c>
      <c r="H854" s="13">
        <v>41135</v>
      </c>
      <c r="I854" s="12">
        <f t="shared" si="13"/>
        <v>201208</v>
      </c>
      <c r="J854" s="12">
        <v>398</v>
      </c>
    </row>
    <row r="855" spans="1:10" x14ac:dyDescent="0.25">
      <c r="A855" s="12">
        <v>854</v>
      </c>
      <c r="B855" s="12" t="s">
        <v>6</v>
      </c>
      <c r="C855" s="12" t="s">
        <v>70</v>
      </c>
      <c r="D855" s="12" t="s">
        <v>98</v>
      </c>
      <c r="E855" s="12">
        <v>16</v>
      </c>
      <c r="F855" s="12">
        <v>4</v>
      </c>
      <c r="G855" s="12">
        <v>2012</v>
      </c>
      <c r="H855" s="13">
        <v>41015</v>
      </c>
      <c r="I855" s="12">
        <f t="shared" si="13"/>
        <v>201204</v>
      </c>
      <c r="J855" s="12">
        <v>776</v>
      </c>
    </row>
    <row r="856" spans="1:10" x14ac:dyDescent="0.25">
      <c r="A856" s="12">
        <v>855</v>
      </c>
      <c r="B856" s="12" t="s">
        <v>39</v>
      </c>
      <c r="C856" s="12" t="s">
        <v>58</v>
      </c>
      <c r="D856" s="12" t="s">
        <v>91</v>
      </c>
      <c r="E856" s="12">
        <v>1</v>
      </c>
      <c r="F856" s="12">
        <v>2</v>
      </c>
      <c r="G856" s="12">
        <v>2011</v>
      </c>
      <c r="H856" s="13">
        <v>40575</v>
      </c>
      <c r="I856" s="12">
        <f t="shared" si="13"/>
        <v>201102</v>
      </c>
      <c r="J856" s="12">
        <v>882</v>
      </c>
    </row>
    <row r="857" spans="1:10" x14ac:dyDescent="0.25">
      <c r="A857" s="12">
        <v>856</v>
      </c>
      <c r="B857" s="12" t="s">
        <v>10</v>
      </c>
      <c r="C857" s="12" t="s">
        <v>76</v>
      </c>
      <c r="D857" s="12" t="s">
        <v>99</v>
      </c>
      <c r="E857" s="12">
        <v>6</v>
      </c>
      <c r="F857" s="12">
        <v>1</v>
      </c>
      <c r="G857" s="12">
        <v>2011</v>
      </c>
      <c r="H857" s="13">
        <v>40549</v>
      </c>
      <c r="I857" s="12">
        <f t="shared" si="13"/>
        <v>201101</v>
      </c>
      <c r="J857" s="12">
        <v>172</v>
      </c>
    </row>
    <row r="858" spans="1:10" x14ac:dyDescent="0.25">
      <c r="A858" s="12">
        <v>857</v>
      </c>
      <c r="B858" s="12" t="s">
        <v>22</v>
      </c>
      <c r="C858" s="12" t="s">
        <v>55</v>
      </c>
      <c r="D858" s="12" t="s">
        <v>96</v>
      </c>
      <c r="E858" s="12">
        <v>10</v>
      </c>
      <c r="F858" s="12">
        <v>2</v>
      </c>
      <c r="G858" s="12">
        <v>2011</v>
      </c>
      <c r="H858" s="13">
        <v>40584</v>
      </c>
      <c r="I858" s="12">
        <f t="shared" si="13"/>
        <v>201102</v>
      </c>
      <c r="J858" s="12">
        <v>837</v>
      </c>
    </row>
    <row r="859" spans="1:10" x14ac:dyDescent="0.25">
      <c r="A859" s="12">
        <v>858</v>
      </c>
      <c r="B859" s="12" t="s">
        <v>24</v>
      </c>
      <c r="C859" s="12" t="s">
        <v>57</v>
      </c>
      <c r="D859" s="12" t="s">
        <v>98</v>
      </c>
      <c r="E859" s="12">
        <v>14</v>
      </c>
      <c r="F859" s="12">
        <v>1</v>
      </c>
      <c r="G859" s="12">
        <v>2010</v>
      </c>
      <c r="H859" s="13">
        <v>40192</v>
      </c>
      <c r="I859" s="12">
        <f t="shared" si="13"/>
        <v>201001</v>
      </c>
      <c r="J859" s="12">
        <v>435</v>
      </c>
    </row>
    <row r="860" spans="1:10" x14ac:dyDescent="0.25">
      <c r="A860" s="12">
        <v>859</v>
      </c>
      <c r="B860" s="12" t="s">
        <v>50</v>
      </c>
      <c r="C860" s="12" t="s">
        <v>82</v>
      </c>
      <c r="D860" s="12" t="s">
        <v>101</v>
      </c>
      <c r="E860" s="12">
        <v>1</v>
      </c>
      <c r="F860" s="12">
        <v>9</v>
      </c>
      <c r="G860" s="12">
        <v>2010</v>
      </c>
      <c r="H860" s="13">
        <v>40422</v>
      </c>
      <c r="I860" s="12">
        <f t="shared" si="13"/>
        <v>201009</v>
      </c>
      <c r="J860" s="12">
        <v>194</v>
      </c>
    </row>
    <row r="861" spans="1:10" x14ac:dyDescent="0.25">
      <c r="A861" s="12">
        <v>860</v>
      </c>
      <c r="B861" s="12" t="s">
        <v>39</v>
      </c>
      <c r="C861" s="12" t="s">
        <v>64</v>
      </c>
      <c r="D861" s="12" t="s">
        <v>92</v>
      </c>
      <c r="E861" s="12">
        <v>11</v>
      </c>
      <c r="F861" s="12">
        <v>12</v>
      </c>
      <c r="G861" s="12">
        <v>2011</v>
      </c>
      <c r="H861" s="13">
        <v>40888</v>
      </c>
      <c r="I861" s="12">
        <f t="shared" si="13"/>
        <v>201112</v>
      </c>
      <c r="J861" s="12">
        <v>354</v>
      </c>
    </row>
    <row r="862" spans="1:10" x14ac:dyDescent="0.25">
      <c r="A862" s="12">
        <v>861</v>
      </c>
      <c r="B862" s="12" t="s">
        <v>44</v>
      </c>
      <c r="C862" s="12" t="s">
        <v>79</v>
      </c>
      <c r="D862" s="12" t="s">
        <v>90</v>
      </c>
      <c r="E862" s="12">
        <v>24</v>
      </c>
      <c r="F862" s="12">
        <v>1</v>
      </c>
      <c r="G862" s="12">
        <v>2011</v>
      </c>
      <c r="H862" s="13">
        <v>40567</v>
      </c>
      <c r="I862" s="12">
        <f t="shared" si="13"/>
        <v>201101</v>
      </c>
      <c r="J862" s="12">
        <v>315</v>
      </c>
    </row>
    <row r="863" spans="1:10" x14ac:dyDescent="0.25">
      <c r="A863" s="12">
        <v>862</v>
      </c>
      <c r="B863" s="12" t="s">
        <v>21</v>
      </c>
      <c r="C863" s="12" t="s">
        <v>71</v>
      </c>
      <c r="D863" s="12" t="s">
        <v>96</v>
      </c>
      <c r="E863" s="12">
        <v>4</v>
      </c>
      <c r="F863" s="12">
        <v>1</v>
      </c>
      <c r="G863" s="12">
        <v>2012</v>
      </c>
      <c r="H863" s="13">
        <v>40912</v>
      </c>
      <c r="I863" s="12">
        <f t="shared" si="13"/>
        <v>201201</v>
      </c>
      <c r="J863" s="12">
        <v>476</v>
      </c>
    </row>
    <row r="864" spans="1:10" x14ac:dyDescent="0.25">
      <c r="A864" s="12">
        <v>863</v>
      </c>
      <c r="B864" s="12" t="s">
        <v>43</v>
      </c>
      <c r="C864" s="12" t="s">
        <v>82</v>
      </c>
      <c r="D864" s="12" t="s">
        <v>96</v>
      </c>
      <c r="E864" s="12">
        <v>9</v>
      </c>
      <c r="F864" s="12">
        <v>12</v>
      </c>
      <c r="G864" s="12">
        <v>2010</v>
      </c>
      <c r="H864" s="13">
        <v>40521</v>
      </c>
      <c r="I864" s="12">
        <f t="shared" si="13"/>
        <v>201012</v>
      </c>
      <c r="J864" s="12">
        <v>498</v>
      </c>
    </row>
    <row r="865" spans="1:10" x14ac:dyDescent="0.25">
      <c r="A865" s="12">
        <v>864</v>
      </c>
      <c r="B865" s="12" t="s">
        <v>28</v>
      </c>
      <c r="C865" s="12" t="s">
        <v>60</v>
      </c>
      <c r="D865" s="12" t="s">
        <v>96</v>
      </c>
      <c r="E865" s="12">
        <v>27</v>
      </c>
      <c r="F865" s="12">
        <v>12</v>
      </c>
      <c r="G865" s="12">
        <v>2013</v>
      </c>
      <c r="H865" s="13">
        <v>41635</v>
      </c>
      <c r="I865" s="12">
        <f t="shared" si="13"/>
        <v>201312</v>
      </c>
      <c r="J865" s="12">
        <v>575</v>
      </c>
    </row>
    <row r="866" spans="1:10" x14ac:dyDescent="0.25">
      <c r="A866" s="12">
        <v>865</v>
      </c>
      <c r="B866" s="12" t="s">
        <v>19</v>
      </c>
      <c r="C866" s="12" t="s">
        <v>78</v>
      </c>
      <c r="D866" s="12" t="s">
        <v>94</v>
      </c>
      <c r="E866" s="12">
        <v>15</v>
      </c>
      <c r="F866" s="12">
        <v>2</v>
      </c>
      <c r="G866" s="12">
        <v>2011</v>
      </c>
      <c r="H866" s="13">
        <v>40589</v>
      </c>
      <c r="I866" s="12">
        <f t="shared" si="13"/>
        <v>201102</v>
      </c>
      <c r="J866" s="12">
        <v>527</v>
      </c>
    </row>
    <row r="867" spans="1:10" x14ac:dyDescent="0.25">
      <c r="A867" s="12">
        <v>866</v>
      </c>
      <c r="B867" s="12" t="s">
        <v>33</v>
      </c>
      <c r="C867" s="12" t="s">
        <v>57</v>
      </c>
      <c r="D867" s="12" t="s">
        <v>91</v>
      </c>
      <c r="E867" s="12">
        <v>21</v>
      </c>
      <c r="F867" s="12">
        <v>12</v>
      </c>
      <c r="G867" s="12">
        <v>2010</v>
      </c>
      <c r="H867" s="13">
        <v>40533</v>
      </c>
      <c r="I867" s="12">
        <f t="shared" si="13"/>
        <v>201012</v>
      </c>
      <c r="J867" s="12">
        <v>421</v>
      </c>
    </row>
    <row r="868" spans="1:10" x14ac:dyDescent="0.25">
      <c r="A868" s="12">
        <v>867</v>
      </c>
      <c r="B868" s="12" t="s">
        <v>51</v>
      </c>
      <c r="C868" s="12" t="s">
        <v>66</v>
      </c>
      <c r="D868" s="12" t="s">
        <v>101</v>
      </c>
      <c r="E868" s="12">
        <v>3</v>
      </c>
      <c r="F868" s="12">
        <v>3</v>
      </c>
      <c r="G868" s="12">
        <v>2010</v>
      </c>
      <c r="H868" s="13">
        <v>40240</v>
      </c>
      <c r="I868" s="12">
        <f t="shared" si="13"/>
        <v>201003</v>
      </c>
      <c r="J868" s="12">
        <v>593</v>
      </c>
    </row>
    <row r="869" spans="1:10" x14ac:dyDescent="0.25">
      <c r="A869" s="12">
        <v>868</v>
      </c>
      <c r="B869" s="12" t="s">
        <v>40</v>
      </c>
      <c r="C869" s="12" t="s">
        <v>65</v>
      </c>
      <c r="D869" s="12" t="s">
        <v>93</v>
      </c>
      <c r="E869" s="12">
        <v>28</v>
      </c>
      <c r="F869" s="12">
        <v>5</v>
      </c>
      <c r="G869" s="12">
        <v>2011</v>
      </c>
      <c r="H869" s="13">
        <v>40691</v>
      </c>
      <c r="I869" s="12">
        <f t="shared" si="13"/>
        <v>201105</v>
      </c>
      <c r="J869" s="12">
        <v>836</v>
      </c>
    </row>
    <row r="870" spans="1:10" x14ac:dyDescent="0.25">
      <c r="A870" s="12">
        <v>869</v>
      </c>
      <c r="B870" s="12" t="s">
        <v>8</v>
      </c>
      <c r="C870" s="12" t="s">
        <v>59</v>
      </c>
      <c r="D870" s="12" t="s">
        <v>93</v>
      </c>
      <c r="E870" s="12">
        <v>22</v>
      </c>
      <c r="F870" s="12">
        <v>5</v>
      </c>
      <c r="G870" s="12">
        <v>2010</v>
      </c>
      <c r="H870" s="13">
        <v>40320</v>
      </c>
      <c r="I870" s="12">
        <f t="shared" si="13"/>
        <v>201005</v>
      </c>
      <c r="J870" s="12">
        <v>708</v>
      </c>
    </row>
    <row r="871" spans="1:10" x14ac:dyDescent="0.25">
      <c r="A871" s="12">
        <v>870</v>
      </c>
      <c r="B871" s="12" t="s">
        <v>5</v>
      </c>
      <c r="C871" s="12" t="s">
        <v>71</v>
      </c>
      <c r="D871" s="12" t="s">
        <v>95</v>
      </c>
      <c r="E871" s="12">
        <v>8</v>
      </c>
      <c r="F871" s="12">
        <v>11</v>
      </c>
      <c r="G871" s="12">
        <v>2013</v>
      </c>
      <c r="H871" s="13">
        <v>41586</v>
      </c>
      <c r="I871" s="12">
        <f t="shared" si="13"/>
        <v>201311</v>
      </c>
      <c r="J871" s="12">
        <v>496</v>
      </c>
    </row>
    <row r="872" spans="1:10" x14ac:dyDescent="0.25">
      <c r="A872" s="12">
        <v>871</v>
      </c>
      <c r="B872" s="12" t="s">
        <v>10</v>
      </c>
      <c r="C872" s="12" t="s">
        <v>56</v>
      </c>
      <c r="D872" s="12" t="s">
        <v>95</v>
      </c>
      <c r="E872" s="12">
        <v>24</v>
      </c>
      <c r="F872" s="12">
        <v>6</v>
      </c>
      <c r="G872" s="12">
        <v>2013</v>
      </c>
      <c r="H872" s="13">
        <v>41449</v>
      </c>
      <c r="I872" s="12">
        <f t="shared" si="13"/>
        <v>201306</v>
      </c>
      <c r="J872" s="12">
        <v>492</v>
      </c>
    </row>
    <row r="873" spans="1:10" x14ac:dyDescent="0.25">
      <c r="A873" s="12">
        <v>872</v>
      </c>
      <c r="B873" s="12" t="s">
        <v>51</v>
      </c>
      <c r="C873" s="12" t="s">
        <v>73</v>
      </c>
      <c r="D873" s="12" t="s">
        <v>91</v>
      </c>
      <c r="E873" s="12">
        <v>28</v>
      </c>
      <c r="F873" s="12">
        <v>5</v>
      </c>
      <c r="G873" s="12">
        <v>2013</v>
      </c>
      <c r="H873" s="13">
        <v>41422</v>
      </c>
      <c r="I873" s="12">
        <f t="shared" si="13"/>
        <v>201305</v>
      </c>
      <c r="J873" s="12">
        <v>245</v>
      </c>
    </row>
    <row r="874" spans="1:10" x14ac:dyDescent="0.25">
      <c r="A874" s="12">
        <v>873</v>
      </c>
      <c r="B874" s="12" t="s">
        <v>36</v>
      </c>
      <c r="C874" s="12" t="s">
        <v>80</v>
      </c>
      <c r="D874" s="12" t="s">
        <v>90</v>
      </c>
      <c r="E874" s="12">
        <v>25</v>
      </c>
      <c r="F874" s="12">
        <v>4</v>
      </c>
      <c r="G874" s="12">
        <v>2012</v>
      </c>
      <c r="H874" s="13">
        <v>41024</v>
      </c>
      <c r="I874" s="12">
        <f t="shared" si="13"/>
        <v>201204</v>
      </c>
      <c r="J874" s="12">
        <v>785</v>
      </c>
    </row>
    <row r="875" spans="1:10" x14ac:dyDescent="0.25">
      <c r="A875" s="12">
        <v>874</v>
      </c>
      <c r="B875" s="12" t="s">
        <v>30</v>
      </c>
      <c r="C875" s="12" t="s">
        <v>72</v>
      </c>
      <c r="D875" s="12" t="s">
        <v>91</v>
      </c>
      <c r="E875" s="12">
        <v>28</v>
      </c>
      <c r="F875" s="12">
        <v>1</v>
      </c>
      <c r="G875" s="12">
        <v>2013</v>
      </c>
      <c r="H875" s="13">
        <v>41302</v>
      </c>
      <c r="I875" s="12">
        <f t="shared" si="13"/>
        <v>201301</v>
      </c>
      <c r="J875" s="12">
        <v>102</v>
      </c>
    </row>
    <row r="876" spans="1:10" x14ac:dyDescent="0.25">
      <c r="A876" s="12">
        <v>875</v>
      </c>
      <c r="B876" s="12" t="s">
        <v>37</v>
      </c>
      <c r="C876" s="12" t="s">
        <v>59</v>
      </c>
      <c r="D876" s="12" t="s">
        <v>100</v>
      </c>
      <c r="E876" s="12">
        <v>12</v>
      </c>
      <c r="F876" s="12">
        <v>9</v>
      </c>
      <c r="G876" s="12">
        <v>2013</v>
      </c>
      <c r="H876" s="13">
        <v>41529</v>
      </c>
      <c r="I876" s="12">
        <f t="shared" si="13"/>
        <v>201309</v>
      </c>
      <c r="J876" s="12">
        <v>685</v>
      </c>
    </row>
    <row r="877" spans="1:10" x14ac:dyDescent="0.25">
      <c r="A877" s="12">
        <v>876</v>
      </c>
      <c r="B877" s="12" t="s">
        <v>43</v>
      </c>
      <c r="C877" s="12" t="s">
        <v>77</v>
      </c>
      <c r="D877" s="12" t="s">
        <v>97</v>
      </c>
      <c r="E877" s="12">
        <v>3</v>
      </c>
      <c r="F877" s="12">
        <v>3</v>
      </c>
      <c r="G877" s="12">
        <v>2010</v>
      </c>
      <c r="H877" s="13">
        <v>40240</v>
      </c>
      <c r="I877" s="12">
        <f t="shared" si="13"/>
        <v>201003</v>
      </c>
      <c r="J877" s="12">
        <v>128</v>
      </c>
    </row>
    <row r="878" spans="1:10" x14ac:dyDescent="0.25">
      <c r="A878" s="12">
        <v>877</v>
      </c>
      <c r="B878" s="12" t="s">
        <v>8</v>
      </c>
      <c r="C878" s="12" t="s">
        <v>69</v>
      </c>
      <c r="D878" s="12" t="s">
        <v>98</v>
      </c>
      <c r="E878" s="12">
        <v>18</v>
      </c>
      <c r="F878" s="12">
        <v>11</v>
      </c>
      <c r="G878" s="12">
        <v>2011</v>
      </c>
      <c r="H878" s="13">
        <v>40865</v>
      </c>
      <c r="I878" s="12">
        <f t="shared" si="13"/>
        <v>201111</v>
      </c>
      <c r="J878" s="12">
        <v>800</v>
      </c>
    </row>
    <row r="879" spans="1:10" x14ac:dyDescent="0.25">
      <c r="A879" s="12">
        <v>878</v>
      </c>
      <c r="B879" s="12" t="s">
        <v>33</v>
      </c>
      <c r="C879" s="12" t="s">
        <v>62</v>
      </c>
      <c r="D879" s="12" t="s">
        <v>92</v>
      </c>
      <c r="E879" s="12">
        <v>6</v>
      </c>
      <c r="F879" s="12">
        <v>11</v>
      </c>
      <c r="G879" s="12">
        <v>2010</v>
      </c>
      <c r="H879" s="13">
        <v>40488</v>
      </c>
      <c r="I879" s="12">
        <f t="shared" si="13"/>
        <v>201011</v>
      </c>
      <c r="J879" s="12">
        <v>396</v>
      </c>
    </row>
    <row r="880" spans="1:10" x14ac:dyDescent="0.25">
      <c r="A880" s="12">
        <v>879</v>
      </c>
      <c r="B880" s="12" t="s">
        <v>23</v>
      </c>
      <c r="C880" s="12" t="s">
        <v>75</v>
      </c>
      <c r="D880" s="12" t="s">
        <v>98</v>
      </c>
      <c r="E880" s="12">
        <v>21</v>
      </c>
      <c r="F880" s="12">
        <v>6</v>
      </c>
      <c r="G880" s="12">
        <v>2011</v>
      </c>
      <c r="H880" s="13">
        <v>40715</v>
      </c>
      <c r="I880" s="12">
        <f t="shared" si="13"/>
        <v>201106</v>
      </c>
      <c r="J880" s="12">
        <v>195</v>
      </c>
    </row>
    <row r="881" spans="1:10" x14ac:dyDescent="0.25">
      <c r="A881" s="12">
        <v>880</v>
      </c>
      <c r="B881" s="12" t="s">
        <v>6</v>
      </c>
      <c r="C881" s="12" t="s">
        <v>63</v>
      </c>
      <c r="D881" s="12" t="s">
        <v>90</v>
      </c>
      <c r="E881" s="12">
        <v>6</v>
      </c>
      <c r="F881" s="12">
        <v>11</v>
      </c>
      <c r="G881" s="12">
        <v>2012</v>
      </c>
      <c r="H881" s="13">
        <v>41219</v>
      </c>
      <c r="I881" s="12">
        <f t="shared" si="13"/>
        <v>201211</v>
      </c>
      <c r="J881" s="12">
        <v>832</v>
      </c>
    </row>
    <row r="882" spans="1:10" x14ac:dyDescent="0.25">
      <c r="A882" s="12">
        <v>881</v>
      </c>
      <c r="B882" s="12" t="s">
        <v>33</v>
      </c>
      <c r="C882" s="12" t="s">
        <v>64</v>
      </c>
      <c r="D882" s="12" t="s">
        <v>99</v>
      </c>
      <c r="E882" s="12">
        <v>19</v>
      </c>
      <c r="F882" s="12">
        <v>11</v>
      </c>
      <c r="G882" s="12">
        <v>2010</v>
      </c>
      <c r="H882" s="13">
        <v>40501</v>
      </c>
      <c r="I882" s="12">
        <f t="shared" si="13"/>
        <v>201011</v>
      </c>
      <c r="J882" s="12">
        <v>372</v>
      </c>
    </row>
    <row r="883" spans="1:10" x14ac:dyDescent="0.25">
      <c r="A883" s="12">
        <v>882</v>
      </c>
      <c r="B883" s="12" t="s">
        <v>17</v>
      </c>
      <c r="C883" s="12" t="s">
        <v>64</v>
      </c>
      <c r="D883" s="12" t="s">
        <v>97</v>
      </c>
      <c r="E883" s="12">
        <v>3</v>
      </c>
      <c r="F883" s="12">
        <v>3</v>
      </c>
      <c r="G883" s="12">
        <v>2012</v>
      </c>
      <c r="H883" s="13">
        <v>40971</v>
      </c>
      <c r="I883" s="12">
        <f t="shared" si="13"/>
        <v>201203</v>
      </c>
      <c r="J883" s="12">
        <v>602</v>
      </c>
    </row>
    <row r="884" spans="1:10" x14ac:dyDescent="0.25">
      <c r="A884" s="12">
        <v>883</v>
      </c>
      <c r="B884" s="12" t="s">
        <v>29</v>
      </c>
      <c r="C884" s="12" t="s">
        <v>72</v>
      </c>
      <c r="D884" s="12" t="s">
        <v>90</v>
      </c>
      <c r="E884" s="12">
        <v>28</v>
      </c>
      <c r="F884" s="12">
        <v>3</v>
      </c>
      <c r="G884" s="12">
        <v>2011</v>
      </c>
      <c r="H884" s="13">
        <v>40630</v>
      </c>
      <c r="I884" s="12">
        <f t="shared" si="13"/>
        <v>201103</v>
      </c>
      <c r="J884" s="12">
        <v>205</v>
      </c>
    </row>
    <row r="885" spans="1:10" x14ac:dyDescent="0.25">
      <c r="A885" s="12">
        <v>884</v>
      </c>
      <c r="B885" s="12" t="s">
        <v>42</v>
      </c>
      <c r="C885" s="12" t="s">
        <v>67</v>
      </c>
      <c r="D885" s="12" t="s">
        <v>91</v>
      </c>
      <c r="E885" s="12">
        <v>20</v>
      </c>
      <c r="F885" s="12">
        <v>8</v>
      </c>
      <c r="G885" s="12">
        <v>2010</v>
      </c>
      <c r="H885" s="13">
        <v>40410</v>
      </c>
      <c r="I885" s="12">
        <f t="shared" si="13"/>
        <v>201008</v>
      </c>
      <c r="J885" s="12">
        <v>718</v>
      </c>
    </row>
    <row r="886" spans="1:10" x14ac:dyDescent="0.25">
      <c r="A886" s="12">
        <v>885</v>
      </c>
      <c r="B886" s="12" t="s">
        <v>36</v>
      </c>
      <c r="C886" s="12" t="s">
        <v>76</v>
      </c>
      <c r="D886" s="12" t="s">
        <v>95</v>
      </c>
      <c r="E886" s="12">
        <v>23</v>
      </c>
      <c r="F886" s="12">
        <v>7</v>
      </c>
      <c r="G886" s="12">
        <v>2012</v>
      </c>
      <c r="H886" s="13">
        <v>41113</v>
      </c>
      <c r="I886" s="12">
        <f t="shared" si="13"/>
        <v>201207</v>
      </c>
      <c r="J886" s="12">
        <v>814</v>
      </c>
    </row>
    <row r="887" spans="1:10" x14ac:dyDescent="0.25">
      <c r="A887" s="12">
        <v>886</v>
      </c>
      <c r="B887" s="12" t="s">
        <v>16</v>
      </c>
      <c r="C887" s="12" t="s">
        <v>68</v>
      </c>
      <c r="D887" s="12" t="s">
        <v>99</v>
      </c>
      <c r="E887" s="12">
        <v>17</v>
      </c>
      <c r="F887" s="12">
        <v>4</v>
      </c>
      <c r="G887" s="12">
        <v>2011</v>
      </c>
      <c r="H887" s="13">
        <v>40650</v>
      </c>
      <c r="I887" s="12">
        <f t="shared" si="13"/>
        <v>201104</v>
      </c>
      <c r="J887" s="12">
        <v>646</v>
      </c>
    </row>
    <row r="888" spans="1:10" x14ac:dyDescent="0.25">
      <c r="A888" s="12">
        <v>887</v>
      </c>
      <c r="B888" s="12" t="s">
        <v>35</v>
      </c>
      <c r="C888" s="12" t="s">
        <v>61</v>
      </c>
      <c r="D888" s="12" t="s">
        <v>94</v>
      </c>
      <c r="E888" s="12">
        <v>9</v>
      </c>
      <c r="F888" s="12">
        <v>5</v>
      </c>
      <c r="G888" s="12">
        <v>2012</v>
      </c>
      <c r="H888" s="13">
        <v>41038</v>
      </c>
      <c r="I888" s="12">
        <f t="shared" si="13"/>
        <v>201205</v>
      </c>
      <c r="J888" s="12">
        <v>519</v>
      </c>
    </row>
    <row r="889" spans="1:10" x14ac:dyDescent="0.25">
      <c r="A889" s="12">
        <v>888</v>
      </c>
      <c r="B889" s="12" t="s">
        <v>29</v>
      </c>
      <c r="C889" s="12" t="s">
        <v>57</v>
      </c>
      <c r="D889" s="12" t="s">
        <v>94</v>
      </c>
      <c r="E889" s="12">
        <v>11</v>
      </c>
      <c r="F889" s="12">
        <v>8</v>
      </c>
      <c r="G889" s="12">
        <v>2013</v>
      </c>
      <c r="H889" s="13">
        <v>41497</v>
      </c>
      <c r="I889" s="12">
        <f t="shared" si="13"/>
        <v>201308</v>
      </c>
      <c r="J889" s="12">
        <v>741</v>
      </c>
    </row>
    <row r="890" spans="1:10" x14ac:dyDescent="0.25">
      <c r="A890" s="12">
        <v>889</v>
      </c>
      <c r="B890" s="12" t="s">
        <v>10</v>
      </c>
      <c r="C890" s="12" t="s">
        <v>72</v>
      </c>
      <c r="D890" s="12" t="s">
        <v>90</v>
      </c>
      <c r="E890" s="12">
        <v>9</v>
      </c>
      <c r="F890" s="12">
        <v>6</v>
      </c>
      <c r="G890" s="12">
        <v>2011</v>
      </c>
      <c r="H890" s="13">
        <v>40703</v>
      </c>
      <c r="I890" s="12">
        <f t="shared" si="13"/>
        <v>201106</v>
      </c>
      <c r="J890" s="12">
        <v>466</v>
      </c>
    </row>
    <row r="891" spans="1:10" x14ac:dyDescent="0.25">
      <c r="A891" s="12">
        <v>890</v>
      </c>
      <c r="B891" s="12" t="s">
        <v>22</v>
      </c>
      <c r="C891" s="12" t="s">
        <v>61</v>
      </c>
      <c r="D891" s="12" t="s">
        <v>100</v>
      </c>
      <c r="E891" s="12">
        <v>2</v>
      </c>
      <c r="F891" s="12">
        <v>12</v>
      </c>
      <c r="G891" s="12">
        <v>2011</v>
      </c>
      <c r="H891" s="13">
        <v>40879</v>
      </c>
      <c r="I891" s="12">
        <f t="shared" si="13"/>
        <v>201112</v>
      </c>
      <c r="J891" s="12">
        <v>804</v>
      </c>
    </row>
    <row r="892" spans="1:10" x14ac:dyDescent="0.25">
      <c r="A892" s="12">
        <v>891</v>
      </c>
      <c r="B892" s="12" t="s">
        <v>29</v>
      </c>
      <c r="C892" s="12" t="s">
        <v>71</v>
      </c>
      <c r="D892" s="12" t="s">
        <v>96</v>
      </c>
      <c r="E892" s="12">
        <v>2</v>
      </c>
      <c r="F892" s="12">
        <v>11</v>
      </c>
      <c r="G892" s="12">
        <v>2010</v>
      </c>
      <c r="H892" s="13">
        <v>40484</v>
      </c>
      <c r="I892" s="12">
        <f t="shared" si="13"/>
        <v>201011</v>
      </c>
      <c r="J892" s="12">
        <v>647</v>
      </c>
    </row>
    <row r="893" spans="1:10" x14ac:dyDescent="0.25">
      <c r="A893" s="12">
        <v>892</v>
      </c>
      <c r="B893" s="12" t="s">
        <v>18</v>
      </c>
      <c r="C893" s="12" t="s">
        <v>59</v>
      </c>
      <c r="D893" s="12" t="s">
        <v>100</v>
      </c>
      <c r="E893" s="12">
        <v>25</v>
      </c>
      <c r="F893" s="12">
        <v>5</v>
      </c>
      <c r="G893" s="12">
        <v>2012</v>
      </c>
      <c r="H893" s="13">
        <v>41054</v>
      </c>
      <c r="I893" s="12">
        <f t="shared" si="13"/>
        <v>201205</v>
      </c>
      <c r="J893" s="12">
        <v>217</v>
      </c>
    </row>
    <row r="894" spans="1:10" x14ac:dyDescent="0.25">
      <c r="A894" s="12">
        <v>893</v>
      </c>
      <c r="B894" s="12" t="s">
        <v>4</v>
      </c>
      <c r="C894" s="12" t="s">
        <v>77</v>
      </c>
      <c r="D894" s="12" t="s">
        <v>93</v>
      </c>
      <c r="E894" s="12">
        <v>26</v>
      </c>
      <c r="F894" s="12">
        <v>9</v>
      </c>
      <c r="G894" s="12">
        <v>2011</v>
      </c>
      <c r="H894" s="13">
        <v>40812</v>
      </c>
      <c r="I894" s="12">
        <f t="shared" si="13"/>
        <v>201109</v>
      </c>
      <c r="J894" s="12">
        <v>494</v>
      </c>
    </row>
    <row r="895" spans="1:10" x14ac:dyDescent="0.25">
      <c r="A895" s="12">
        <v>894</v>
      </c>
      <c r="B895" s="12" t="s">
        <v>16</v>
      </c>
      <c r="C895" s="12" t="s">
        <v>78</v>
      </c>
      <c r="D895" s="12" t="s">
        <v>100</v>
      </c>
      <c r="E895" s="12">
        <v>1</v>
      </c>
      <c r="F895" s="12">
        <v>7</v>
      </c>
      <c r="G895" s="12">
        <v>2011</v>
      </c>
      <c r="H895" s="13">
        <v>40725</v>
      </c>
      <c r="I895" s="12">
        <f t="shared" si="13"/>
        <v>201107</v>
      </c>
      <c r="J895" s="12">
        <v>377</v>
      </c>
    </row>
    <row r="896" spans="1:10" x14ac:dyDescent="0.25">
      <c r="A896" s="12">
        <v>895</v>
      </c>
      <c r="B896" s="12" t="s">
        <v>15</v>
      </c>
      <c r="C896" s="12" t="s">
        <v>59</v>
      </c>
      <c r="D896" s="12" t="s">
        <v>99</v>
      </c>
      <c r="E896" s="12">
        <v>12</v>
      </c>
      <c r="F896" s="12">
        <v>1</v>
      </c>
      <c r="G896" s="12">
        <v>2010</v>
      </c>
      <c r="H896" s="13">
        <v>40190</v>
      </c>
      <c r="I896" s="12">
        <f t="shared" si="13"/>
        <v>201001</v>
      </c>
      <c r="J896" s="12">
        <v>737</v>
      </c>
    </row>
    <row r="897" spans="1:10" x14ac:dyDescent="0.25">
      <c r="A897" s="12">
        <v>896</v>
      </c>
      <c r="B897" s="12" t="s">
        <v>29</v>
      </c>
      <c r="C897" s="12" t="s">
        <v>63</v>
      </c>
      <c r="D897" s="12" t="s">
        <v>90</v>
      </c>
      <c r="E897" s="12">
        <v>25</v>
      </c>
      <c r="F897" s="12">
        <v>3</v>
      </c>
      <c r="G897" s="12">
        <v>2013</v>
      </c>
      <c r="H897" s="13">
        <v>41358</v>
      </c>
      <c r="I897" s="12">
        <f t="shared" si="13"/>
        <v>201303</v>
      </c>
      <c r="J897" s="12">
        <v>871</v>
      </c>
    </row>
    <row r="898" spans="1:10" x14ac:dyDescent="0.25">
      <c r="A898" s="12">
        <v>897</v>
      </c>
      <c r="B898" s="12" t="s">
        <v>31</v>
      </c>
      <c r="C898" s="12" t="s">
        <v>62</v>
      </c>
      <c r="D898" s="12" t="s">
        <v>98</v>
      </c>
      <c r="E898" s="12">
        <v>18</v>
      </c>
      <c r="F898" s="12">
        <v>11</v>
      </c>
      <c r="G898" s="12">
        <v>2013</v>
      </c>
      <c r="H898" s="13">
        <v>41596</v>
      </c>
      <c r="I898" s="12">
        <f t="shared" si="13"/>
        <v>201311</v>
      </c>
      <c r="J898" s="12">
        <v>514</v>
      </c>
    </row>
    <row r="899" spans="1:10" x14ac:dyDescent="0.25">
      <c r="A899" s="12">
        <v>898</v>
      </c>
      <c r="B899" s="12" t="s">
        <v>45</v>
      </c>
      <c r="C899" s="12" t="s">
        <v>75</v>
      </c>
      <c r="D899" s="12" t="s">
        <v>95</v>
      </c>
      <c r="E899" s="12">
        <v>6</v>
      </c>
      <c r="F899" s="12">
        <v>12</v>
      </c>
      <c r="G899" s="12">
        <v>2011</v>
      </c>
      <c r="H899" s="13">
        <v>40883</v>
      </c>
      <c r="I899" s="12">
        <f t="shared" ref="I899:I962" si="14">G899*100+F899</f>
        <v>201112</v>
      </c>
      <c r="J899" s="12">
        <v>788</v>
      </c>
    </row>
    <row r="900" spans="1:10" x14ac:dyDescent="0.25">
      <c r="A900" s="12">
        <v>899</v>
      </c>
      <c r="B900" s="12" t="s">
        <v>24</v>
      </c>
      <c r="C900" s="12" t="s">
        <v>74</v>
      </c>
      <c r="D900" s="12" t="s">
        <v>92</v>
      </c>
      <c r="E900" s="12">
        <v>12</v>
      </c>
      <c r="F900" s="12">
        <v>11</v>
      </c>
      <c r="G900" s="12">
        <v>2012</v>
      </c>
      <c r="H900" s="13">
        <v>41225</v>
      </c>
      <c r="I900" s="12">
        <f t="shared" si="14"/>
        <v>201211</v>
      </c>
      <c r="J900" s="12">
        <v>605</v>
      </c>
    </row>
    <row r="901" spans="1:10" x14ac:dyDescent="0.25">
      <c r="A901" s="12">
        <v>900</v>
      </c>
      <c r="B901" s="12" t="s">
        <v>48</v>
      </c>
      <c r="C901" s="12" t="s">
        <v>75</v>
      </c>
      <c r="D901" s="12" t="s">
        <v>97</v>
      </c>
      <c r="E901" s="12">
        <v>5</v>
      </c>
      <c r="F901" s="12">
        <v>12</v>
      </c>
      <c r="G901" s="12">
        <v>2012</v>
      </c>
      <c r="H901" s="13">
        <v>41248</v>
      </c>
      <c r="I901" s="12">
        <f t="shared" si="14"/>
        <v>201212</v>
      </c>
      <c r="J901" s="12">
        <v>198</v>
      </c>
    </row>
    <row r="902" spans="1:10" x14ac:dyDescent="0.25">
      <c r="A902" s="12">
        <v>901</v>
      </c>
      <c r="B902" s="12" t="s">
        <v>13</v>
      </c>
      <c r="C902" s="12" t="s">
        <v>53</v>
      </c>
      <c r="D902" s="12" t="s">
        <v>91</v>
      </c>
      <c r="E902" s="12">
        <v>2</v>
      </c>
      <c r="F902" s="12">
        <v>1</v>
      </c>
      <c r="G902" s="12">
        <v>2013</v>
      </c>
      <c r="H902" s="13">
        <v>41276</v>
      </c>
      <c r="I902" s="12">
        <f t="shared" si="14"/>
        <v>201301</v>
      </c>
      <c r="J902" s="12">
        <v>333</v>
      </c>
    </row>
    <row r="903" spans="1:10" x14ac:dyDescent="0.25">
      <c r="A903" s="12">
        <v>902</v>
      </c>
      <c r="B903" s="12" t="s">
        <v>7</v>
      </c>
      <c r="C903" s="12" t="s">
        <v>69</v>
      </c>
      <c r="D903" s="12" t="s">
        <v>95</v>
      </c>
      <c r="E903" s="12">
        <v>28</v>
      </c>
      <c r="F903" s="12">
        <v>5</v>
      </c>
      <c r="G903" s="12">
        <v>2011</v>
      </c>
      <c r="H903" s="13">
        <v>40691</v>
      </c>
      <c r="I903" s="12">
        <f t="shared" si="14"/>
        <v>201105</v>
      </c>
      <c r="J903" s="12">
        <v>636</v>
      </c>
    </row>
    <row r="904" spans="1:10" x14ac:dyDescent="0.25">
      <c r="A904" s="12">
        <v>903</v>
      </c>
      <c r="B904" s="12" t="s">
        <v>25</v>
      </c>
      <c r="C904" s="12" t="s">
        <v>67</v>
      </c>
      <c r="D904" s="12" t="s">
        <v>90</v>
      </c>
      <c r="E904" s="12">
        <v>21</v>
      </c>
      <c r="F904" s="12">
        <v>12</v>
      </c>
      <c r="G904" s="12">
        <v>2011</v>
      </c>
      <c r="H904" s="13">
        <v>40898</v>
      </c>
      <c r="I904" s="12">
        <f t="shared" si="14"/>
        <v>201112</v>
      </c>
      <c r="J904" s="12">
        <v>665</v>
      </c>
    </row>
    <row r="905" spans="1:10" x14ac:dyDescent="0.25">
      <c r="A905" s="12">
        <v>904</v>
      </c>
      <c r="B905" s="12" t="s">
        <v>26</v>
      </c>
      <c r="C905" s="12" t="s">
        <v>62</v>
      </c>
      <c r="D905" s="12" t="s">
        <v>95</v>
      </c>
      <c r="E905" s="12">
        <v>14</v>
      </c>
      <c r="F905" s="12">
        <v>9</v>
      </c>
      <c r="G905" s="12">
        <v>2013</v>
      </c>
      <c r="H905" s="13">
        <v>41531</v>
      </c>
      <c r="I905" s="12">
        <f t="shared" si="14"/>
        <v>201309</v>
      </c>
      <c r="J905" s="12">
        <v>479</v>
      </c>
    </row>
    <row r="906" spans="1:10" x14ac:dyDescent="0.25">
      <c r="A906" s="12">
        <v>905</v>
      </c>
      <c r="B906" s="12" t="s">
        <v>22</v>
      </c>
      <c r="C906" s="12" t="s">
        <v>57</v>
      </c>
      <c r="D906" s="12" t="s">
        <v>97</v>
      </c>
      <c r="E906" s="12">
        <v>10</v>
      </c>
      <c r="F906" s="12">
        <v>12</v>
      </c>
      <c r="G906" s="12">
        <v>2010</v>
      </c>
      <c r="H906" s="13">
        <v>40522</v>
      </c>
      <c r="I906" s="12">
        <f t="shared" si="14"/>
        <v>201012</v>
      </c>
      <c r="J906" s="12">
        <v>882</v>
      </c>
    </row>
    <row r="907" spans="1:10" x14ac:dyDescent="0.25">
      <c r="A907" s="12">
        <v>906</v>
      </c>
      <c r="B907" s="12" t="s">
        <v>7</v>
      </c>
      <c r="C907" s="12" t="s">
        <v>63</v>
      </c>
      <c r="D907" s="12" t="s">
        <v>94</v>
      </c>
      <c r="E907" s="12">
        <v>24</v>
      </c>
      <c r="F907" s="12">
        <v>5</v>
      </c>
      <c r="G907" s="12">
        <v>2010</v>
      </c>
      <c r="H907" s="13">
        <v>40322</v>
      </c>
      <c r="I907" s="12">
        <f t="shared" si="14"/>
        <v>201005</v>
      </c>
      <c r="J907" s="12">
        <v>177</v>
      </c>
    </row>
    <row r="908" spans="1:10" x14ac:dyDescent="0.25">
      <c r="A908" s="12">
        <v>907</v>
      </c>
      <c r="B908" s="12" t="s">
        <v>23</v>
      </c>
      <c r="C908" s="12" t="s">
        <v>64</v>
      </c>
      <c r="D908" s="12" t="s">
        <v>101</v>
      </c>
      <c r="E908" s="12">
        <v>1</v>
      </c>
      <c r="F908" s="12">
        <v>10</v>
      </c>
      <c r="G908" s="12">
        <v>2013</v>
      </c>
      <c r="H908" s="13">
        <v>41548</v>
      </c>
      <c r="I908" s="12">
        <f t="shared" si="14"/>
        <v>201310</v>
      </c>
      <c r="J908" s="12">
        <v>578</v>
      </c>
    </row>
    <row r="909" spans="1:10" x14ac:dyDescent="0.25">
      <c r="A909" s="12">
        <v>908</v>
      </c>
      <c r="B909" s="12" t="s">
        <v>12</v>
      </c>
      <c r="C909" s="12" t="s">
        <v>63</v>
      </c>
      <c r="D909" s="12" t="s">
        <v>96</v>
      </c>
      <c r="E909" s="12">
        <v>22</v>
      </c>
      <c r="F909" s="12">
        <v>12</v>
      </c>
      <c r="G909" s="12">
        <v>2012</v>
      </c>
      <c r="H909" s="13">
        <v>41265</v>
      </c>
      <c r="I909" s="12">
        <f t="shared" si="14"/>
        <v>201212</v>
      </c>
      <c r="J909" s="12">
        <v>157</v>
      </c>
    </row>
    <row r="910" spans="1:10" x14ac:dyDescent="0.25">
      <c r="A910" s="12">
        <v>909</v>
      </c>
      <c r="B910" s="12" t="s">
        <v>50</v>
      </c>
      <c r="C910" s="12" t="s">
        <v>68</v>
      </c>
      <c r="D910" s="12" t="s">
        <v>91</v>
      </c>
      <c r="E910" s="12">
        <v>9</v>
      </c>
      <c r="F910" s="12">
        <v>1</v>
      </c>
      <c r="G910" s="12">
        <v>2012</v>
      </c>
      <c r="H910" s="13">
        <v>40917</v>
      </c>
      <c r="I910" s="12">
        <f t="shared" si="14"/>
        <v>201201</v>
      </c>
      <c r="J910" s="12">
        <v>330</v>
      </c>
    </row>
    <row r="911" spans="1:10" x14ac:dyDescent="0.25">
      <c r="A911" s="12">
        <v>910</v>
      </c>
      <c r="B911" s="12" t="s">
        <v>23</v>
      </c>
      <c r="C911" s="12" t="s">
        <v>69</v>
      </c>
      <c r="D911" s="12" t="s">
        <v>93</v>
      </c>
      <c r="E911" s="12">
        <v>18</v>
      </c>
      <c r="F911" s="12">
        <v>11</v>
      </c>
      <c r="G911" s="12">
        <v>2010</v>
      </c>
      <c r="H911" s="13">
        <v>40500</v>
      </c>
      <c r="I911" s="12">
        <f t="shared" si="14"/>
        <v>201011</v>
      </c>
      <c r="J911" s="12">
        <v>499</v>
      </c>
    </row>
    <row r="912" spans="1:10" x14ac:dyDescent="0.25">
      <c r="A912" s="12">
        <v>911</v>
      </c>
      <c r="B912" s="12" t="s">
        <v>21</v>
      </c>
      <c r="C912" s="12" t="s">
        <v>57</v>
      </c>
      <c r="D912" s="12" t="s">
        <v>96</v>
      </c>
      <c r="E912" s="12">
        <v>6</v>
      </c>
      <c r="F912" s="12">
        <v>8</v>
      </c>
      <c r="G912" s="12">
        <v>2010</v>
      </c>
      <c r="H912" s="13">
        <v>40396</v>
      </c>
      <c r="I912" s="12">
        <f t="shared" si="14"/>
        <v>201008</v>
      </c>
      <c r="J912" s="12">
        <v>807</v>
      </c>
    </row>
    <row r="913" spans="1:10" x14ac:dyDescent="0.25">
      <c r="A913" s="12">
        <v>912</v>
      </c>
      <c r="B913" s="12" t="s">
        <v>7</v>
      </c>
      <c r="C913" s="12" t="s">
        <v>79</v>
      </c>
      <c r="D913" s="12" t="s">
        <v>94</v>
      </c>
      <c r="E913" s="12">
        <v>12</v>
      </c>
      <c r="F913" s="12">
        <v>12</v>
      </c>
      <c r="G913" s="12">
        <v>2012</v>
      </c>
      <c r="H913" s="13">
        <v>41255</v>
      </c>
      <c r="I913" s="12">
        <f t="shared" si="14"/>
        <v>201212</v>
      </c>
      <c r="J913" s="12">
        <v>188</v>
      </c>
    </row>
    <row r="914" spans="1:10" x14ac:dyDescent="0.25">
      <c r="A914" s="12">
        <v>913</v>
      </c>
      <c r="B914" s="12" t="s">
        <v>45</v>
      </c>
      <c r="C914" s="12" t="s">
        <v>60</v>
      </c>
      <c r="D914" s="12" t="s">
        <v>96</v>
      </c>
      <c r="E914" s="12">
        <v>14</v>
      </c>
      <c r="F914" s="12">
        <v>12</v>
      </c>
      <c r="G914" s="12">
        <v>2013</v>
      </c>
      <c r="H914" s="13">
        <v>41622</v>
      </c>
      <c r="I914" s="12">
        <f t="shared" si="14"/>
        <v>201312</v>
      </c>
      <c r="J914" s="12">
        <v>189</v>
      </c>
    </row>
    <row r="915" spans="1:10" x14ac:dyDescent="0.25">
      <c r="A915" s="12">
        <v>914</v>
      </c>
      <c r="B915" s="12" t="s">
        <v>48</v>
      </c>
      <c r="C915" s="12" t="s">
        <v>55</v>
      </c>
      <c r="D915" s="12" t="s">
        <v>92</v>
      </c>
      <c r="E915" s="12">
        <v>24</v>
      </c>
      <c r="F915" s="12">
        <v>3</v>
      </c>
      <c r="G915" s="12">
        <v>2010</v>
      </c>
      <c r="H915" s="13">
        <v>40261</v>
      </c>
      <c r="I915" s="12">
        <f t="shared" si="14"/>
        <v>201003</v>
      </c>
      <c r="J915" s="12">
        <v>721</v>
      </c>
    </row>
    <row r="916" spans="1:10" x14ac:dyDescent="0.25">
      <c r="A916" s="12">
        <v>915</v>
      </c>
      <c r="B916" s="12" t="s">
        <v>9</v>
      </c>
      <c r="C916" s="12" t="s">
        <v>63</v>
      </c>
      <c r="D916" s="12" t="s">
        <v>99</v>
      </c>
      <c r="E916" s="12">
        <v>11</v>
      </c>
      <c r="F916" s="12">
        <v>4</v>
      </c>
      <c r="G916" s="12">
        <v>2013</v>
      </c>
      <c r="H916" s="13">
        <v>41375</v>
      </c>
      <c r="I916" s="12">
        <f t="shared" si="14"/>
        <v>201304</v>
      </c>
      <c r="J916" s="12">
        <v>297</v>
      </c>
    </row>
    <row r="917" spans="1:10" x14ac:dyDescent="0.25">
      <c r="A917" s="12">
        <v>916</v>
      </c>
      <c r="B917" s="12" t="s">
        <v>48</v>
      </c>
      <c r="C917" s="12" t="s">
        <v>79</v>
      </c>
      <c r="D917" s="12" t="s">
        <v>92</v>
      </c>
      <c r="E917" s="12">
        <v>11</v>
      </c>
      <c r="F917" s="12">
        <v>12</v>
      </c>
      <c r="G917" s="12">
        <v>2010</v>
      </c>
      <c r="H917" s="13">
        <v>40523</v>
      </c>
      <c r="I917" s="12">
        <f t="shared" si="14"/>
        <v>201012</v>
      </c>
      <c r="J917" s="12">
        <v>880</v>
      </c>
    </row>
    <row r="918" spans="1:10" x14ac:dyDescent="0.25">
      <c r="A918" s="12">
        <v>917</v>
      </c>
      <c r="B918" s="12" t="s">
        <v>35</v>
      </c>
      <c r="C918" s="12" t="s">
        <v>80</v>
      </c>
      <c r="D918" s="12" t="s">
        <v>100</v>
      </c>
      <c r="E918" s="12">
        <v>14</v>
      </c>
      <c r="F918" s="12">
        <v>4</v>
      </c>
      <c r="G918" s="12">
        <v>2013</v>
      </c>
      <c r="H918" s="13">
        <v>41378</v>
      </c>
      <c r="I918" s="12">
        <f t="shared" si="14"/>
        <v>201304</v>
      </c>
      <c r="J918" s="12">
        <v>493</v>
      </c>
    </row>
    <row r="919" spans="1:10" x14ac:dyDescent="0.25">
      <c r="A919" s="12">
        <v>918</v>
      </c>
      <c r="B919" s="12" t="s">
        <v>22</v>
      </c>
      <c r="C919" s="12" t="s">
        <v>63</v>
      </c>
      <c r="D919" s="12" t="s">
        <v>100</v>
      </c>
      <c r="E919" s="12">
        <v>6</v>
      </c>
      <c r="F919" s="12">
        <v>9</v>
      </c>
      <c r="G919" s="12">
        <v>2013</v>
      </c>
      <c r="H919" s="13">
        <v>41523</v>
      </c>
      <c r="I919" s="12">
        <f t="shared" si="14"/>
        <v>201309</v>
      </c>
      <c r="J919" s="12">
        <v>801</v>
      </c>
    </row>
    <row r="920" spans="1:10" x14ac:dyDescent="0.25">
      <c r="A920" s="12">
        <v>919</v>
      </c>
      <c r="B920" s="12" t="s">
        <v>16</v>
      </c>
      <c r="C920" s="12" t="s">
        <v>80</v>
      </c>
      <c r="D920" s="12" t="s">
        <v>95</v>
      </c>
      <c r="E920" s="12">
        <v>12</v>
      </c>
      <c r="F920" s="12">
        <v>1</v>
      </c>
      <c r="G920" s="12">
        <v>2012</v>
      </c>
      <c r="H920" s="13">
        <v>40920</v>
      </c>
      <c r="I920" s="12">
        <f t="shared" si="14"/>
        <v>201201</v>
      </c>
      <c r="J920" s="12">
        <v>725</v>
      </c>
    </row>
    <row r="921" spans="1:10" x14ac:dyDescent="0.25">
      <c r="A921" s="12">
        <v>920</v>
      </c>
      <c r="B921" s="12" t="s">
        <v>7</v>
      </c>
      <c r="C921" s="12" t="s">
        <v>68</v>
      </c>
      <c r="D921" s="12" t="s">
        <v>92</v>
      </c>
      <c r="E921" s="12">
        <v>27</v>
      </c>
      <c r="F921" s="12">
        <v>11</v>
      </c>
      <c r="G921" s="12">
        <v>2013</v>
      </c>
      <c r="H921" s="13">
        <v>41605</v>
      </c>
      <c r="I921" s="12">
        <f t="shared" si="14"/>
        <v>201311</v>
      </c>
      <c r="J921" s="12">
        <v>358</v>
      </c>
    </row>
    <row r="922" spans="1:10" x14ac:dyDescent="0.25">
      <c r="A922" s="12">
        <v>921</v>
      </c>
      <c r="B922" s="12" t="s">
        <v>5</v>
      </c>
      <c r="C922" s="12" t="s">
        <v>81</v>
      </c>
      <c r="D922" s="12" t="s">
        <v>96</v>
      </c>
      <c r="E922" s="12">
        <v>3</v>
      </c>
      <c r="F922" s="12">
        <v>4</v>
      </c>
      <c r="G922" s="12">
        <v>2010</v>
      </c>
      <c r="H922" s="13">
        <v>40271</v>
      </c>
      <c r="I922" s="12">
        <f t="shared" si="14"/>
        <v>201004</v>
      </c>
      <c r="J922" s="12">
        <v>784</v>
      </c>
    </row>
    <row r="923" spans="1:10" x14ac:dyDescent="0.25">
      <c r="A923" s="12">
        <v>922</v>
      </c>
      <c r="B923" s="12" t="s">
        <v>30</v>
      </c>
      <c r="C923" s="12" t="s">
        <v>72</v>
      </c>
      <c r="D923" s="12" t="s">
        <v>100</v>
      </c>
      <c r="E923" s="12">
        <v>19</v>
      </c>
      <c r="F923" s="12">
        <v>10</v>
      </c>
      <c r="G923" s="12">
        <v>2012</v>
      </c>
      <c r="H923" s="13">
        <v>41201</v>
      </c>
      <c r="I923" s="12">
        <f t="shared" si="14"/>
        <v>201210</v>
      </c>
      <c r="J923" s="12">
        <v>775</v>
      </c>
    </row>
    <row r="924" spans="1:10" x14ac:dyDescent="0.25">
      <c r="A924" s="12">
        <v>923</v>
      </c>
      <c r="B924" s="12" t="s">
        <v>39</v>
      </c>
      <c r="C924" s="12" t="s">
        <v>56</v>
      </c>
      <c r="D924" s="12" t="s">
        <v>90</v>
      </c>
      <c r="E924" s="12">
        <v>15</v>
      </c>
      <c r="F924" s="12">
        <v>7</v>
      </c>
      <c r="G924" s="12">
        <v>2013</v>
      </c>
      <c r="H924" s="13">
        <v>41470</v>
      </c>
      <c r="I924" s="12">
        <f t="shared" si="14"/>
        <v>201307</v>
      </c>
      <c r="J924" s="12">
        <v>156</v>
      </c>
    </row>
    <row r="925" spans="1:10" x14ac:dyDescent="0.25">
      <c r="A925" s="12">
        <v>924</v>
      </c>
      <c r="B925" s="12" t="s">
        <v>10</v>
      </c>
      <c r="C925" s="12" t="s">
        <v>77</v>
      </c>
      <c r="D925" s="12" t="s">
        <v>95</v>
      </c>
      <c r="E925" s="12">
        <v>19</v>
      </c>
      <c r="F925" s="12">
        <v>11</v>
      </c>
      <c r="G925" s="12">
        <v>2011</v>
      </c>
      <c r="H925" s="13">
        <v>40866</v>
      </c>
      <c r="I925" s="12">
        <f t="shared" si="14"/>
        <v>201111</v>
      </c>
      <c r="J925" s="12">
        <v>731</v>
      </c>
    </row>
    <row r="926" spans="1:10" x14ac:dyDescent="0.25">
      <c r="A926" s="12">
        <v>925</v>
      </c>
      <c r="B926" s="12" t="s">
        <v>21</v>
      </c>
      <c r="C926" s="12" t="s">
        <v>70</v>
      </c>
      <c r="D926" s="12" t="s">
        <v>94</v>
      </c>
      <c r="E926" s="12">
        <v>16</v>
      </c>
      <c r="F926" s="12">
        <v>6</v>
      </c>
      <c r="G926" s="12">
        <v>2011</v>
      </c>
      <c r="H926" s="13">
        <v>40710</v>
      </c>
      <c r="I926" s="12">
        <f t="shared" si="14"/>
        <v>201106</v>
      </c>
      <c r="J926" s="12">
        <v>108</v>
      </c>
    </row>
    <row r="927" spans="1:10" x14ac:dyDescent="0.25">
      <c r="A927" s="12">
        <v>926</v>
      </c>
      <c r="B927" s="12" t="s">
        <v>21</v>
      </c>
      <c r="C927" s="12" t="s">
        <v>53</v>
      </c>
      <c r="D927" s="12" t="s">
        <v>95</v>
      </c>
      <c r="E927" s="12">
        <v>26</v>
      </c>
      <c r="F927" s="12">
        <v>8</v>
      </c>
      <c r="G927" s="12">
        <v>2010</v>
      </c>
      <c r="H927" s="13">
        <v>40416</v>
      </c>
      <c r="I927" s="12">
        <f t="shared" si="14"/>
        <v>201008</v>
      </c>
      <c r="J927" s="12">
        <v>866</v>
      </c>
    </row>
    <row r="928" spans="1:10" x14ac:dyDescent="0.25">
      <c r="A928" s="12">
        <v>927</v>
      </c>
      <c r="B928" s="12" t="s">
        <v>31</v>
      </c>
      <c r="C928" s="12" t="s">
        <v>75</v>
      </c>
      <c r="D928" s="12" t="s">
        <v>98</v>
      </c>
      <c r="E928" s="12">
        <v>28</v>
      </c>
      <c r="F928" s="12">
        <v>2</v>
      </c>
      <c r="G928" s="12">
        <v>2013</v>
      </c>
      <c r="H928" s="13">
        <v>41333</v>
      </c>
      <c r="I928" s="12">
        <f t="shared" si="14"/>
        <v>201302</v>
      </c>
      <c r="J928" s="12">
        <v>652</v>
      </c>
    </row>
    <row r="929" spans="1:10" x14ac:dyDescent="0.25">
      <c r="A929" s="12">
        <v>928</v>
      </c>
      <c r="B929" s="12" t="s">
        <v>20</v>
      </c>
      <c r="C929" s="12" t="s">
        <v>58</v>
      </c>
      <c r="D929" s="12" t="s">
        <v>96</v>
      </c>
      <c r="E929" s="12">
        <v>16</v>
      </c>
      <c r="F929" s="12">
        <v>8</v>
      </c>
      <c r="G929" s="12">
        <v>2011</v>
      </c>
      <c r="H929" s="13">
        <v>40771</v>
      </c>
      <c r="I929" s="12">
        <f t="shared" si="14"/>
        <v>201108</v>
      </c>
      <c r="J929" s="12">
        <v>191</v>
      </c>
    </row>
    <row r="930" spans="1:10" x14ac:dyDescent="0.25">
      <c r="A930" s="12">
        <v>929</v>
      </c>
      <c r="B930" s="12" t="s">
        <v>15</v>
      </c>
      <c r="C930" s="12" t="s">
        <v>81</v>
      </c>
      <c r="D930" s="12" t="s">
        <v>92</v>
      </c>
      <c r="E930" s="12">
        <v>22</v>
      </c>
      <c r="F930" s="12">
        <v>7</v>
      </c>
      <c r="G930" s="12">
        <v>2010</v>
      </c>
      <c r="H930" s="13">
        <v>40381</v>
      </c>
      <c r="I930" s="12">
        <f t="shared" si="14"/>
        <v>201007</v>
      </c>
      <c r="J930" s="12">
        <v>877</v>
      </c>
    </row>
    <row r="931" spans="1:10" x14ac:dyDescent="0.25">
      <c r="A931" s="12">
        <v>930</v>
      </c>
      <c r="B931" s="12" t="s">
        <v>24</v>
      </c>
      <c r="C931" s="12" t="s">
        <v>71</v>
      </c>
      <c r="D931" s="12" t="s">
        <v>96</v>
      </c>
      <c r="E931" s="12">
        <v>9</v>
      </c>
      <c r="F931" s="12">
        <v>4</v>
      </c>
      <c r="G931" s="12">
        <v>2013</v>
      </c>
      <c r="H931" s="13">
        <v>41373</v>
      </c>
      <c r="I931" s="12">
        <f t="shared" si="14"/>
        <v>201304</v>
      </c>
      <c r="J931" s="12">
        <v>649</v>
      </c>
    </row>
    <row r="932" spans="1:10" x14ac:dyDescent="0.25">
      <c r="A932" s="12">
        <v>931</v>
      </c>
      <c r="B932" s="12" t="s">
        <v>30</v>
      </c>
      <c r="C932" s="12" t="s">
        <v>60</v>
      </c>
      <c r="D932" s="12" t="s">
        <v>91</v>
      </c>
      <c r="E932" s="12">
        <v>2</v>
      </c>
      <c r="F932" s="12">
        <v>12</v>
      </c>
      <c r="G932" s="12">
        <v>2011</v>
      </c>
      <c r="H932" s="13">
        <v>40879</v>
      </c>
      <c r="I932" s="12">
        <f t="shared" si="14"/>
        <v>201112</v>
      </c>
      <c r="J932" s="12">
        <v>306</v>
      </c>
    </row>
    <row r="933" spans="1:10" x14ac:dyDescent="0.25">
      <c r="A933" s="12">
        <v>932</v>
      </c>
      <c r="B933" s="12" t="s">
        <v>16</v>
      </c>
      <c r="C933" s="12" t="s">
        <v>62</v>
      </c>
      <c r="D933" s="12" t="s">
        <v>96</v>
      </c>
      <c r="E933" s="12">
        <v>7</v>
      </c>
      <c r="F933" s="12">
        <v>6</v>
      </c>
      <c r="G933" s="12">
        <v>2012</v>
      </c>
      <c r="H933" s="13">
        <v>41067</v>
      </c>
      <c r="I933" s="12">
        <f t="shared" si="14"/>
        <v>201206</v>
      </c>
      <c r="J933" s="12">
        <v>495</v>
      </c>
    </row>
    <row r="934" spans="1:10" x14ac:dyDescent="0.25">
      <c r="A934" s="12">
        <v>933</v>
      </c>
      <c r="B934" s="12" t="s">
        <v>30</v>
      </c>
      <c r="C934" s="12" t="s">
        <v>60</v>
      </c>
      <c r="D934" s="12" t="s">
        <v>101</v>
      </c>
      <c r="E934" s="12">
        <v>15</v>
      </c>
      <c r="F934" s="12">
        <v>3</v>
      </c>
      <c r="G934" s="12">
        <v>2013</v>
      </c>
      <c r="H934" s="13">
        <v>41348</v>
      </c>
      <c r="I934" s="12">
        <f t="shared" si="14"/>
        <v>201303</v>
      </c>
      <c r="J934" s="12">
        <v>183</v>
      </c>
    </row>
    <row r="935" spans="1:10" x14ac:dyDescent="0.25">
      <c r="A935" s="12">
        <v>934</v>
      </c>
      <c r="B935" s="12" t="s">
        <v>12</v>
      </c>
      <c r="C935" s="12" t="s">
        <v>68</v>
      </c>
      <c r="D935" s="12" t="s">
        <v>98</v>
      </c>
      <c r="E935" s="12">
        <v>12</v>
      </c>
      <c r="F935" s="12">
        <v>2</v>
      </c>
      <c r="G935" s="12">
        <v>2011</v>
      </c>
      <c r="H935" s="13">
        <v>40586</v>
      </c>
      <c r="I935" s="12">
        <f t="shared" si="14"/>
        <v>201102</v>
      </c>
      <c r="J935" s="12">
        <v>474</v>
      </c>
    </row>
    <row r="936" spans="1:10" x14ac:dyDescent="0.25">
      <c r="A936" s="12">
        <v>935</v>
      </c>
      <c r="B936" s="12" t="s">
        <v>2</v>
      </c>
      <c r="C936" s="12" t="s">
        <v>70</v>
      </c>
      <c r="D936" s="12" t="s">
        <v>93</v>
      </c>
      <c r="E936" s="12">
        <v>6</v>
      </c>
      <c r="F936" s="12">
        <v>12</v>
      </c>
      <c r="G936" s="12">
        <v>2011</v>
      </c>
      <c r="H936" s="13">
        <v>40883</v>
      </c>
      <c r="I936" s="12">
        <f t="shared" si="14"/>
        <v>201112</v>
      </c>
      <c r="J936" s="12">
        <v>859</v>
      </c>
    </row>
    <row r="937" spans="1:10" x14ac:dyDescent="0.25">
      <c r="A937" s="12">
        <v>936</v>
      </c>
      <c r="B937" s="12" t="s">
        <v>32</v>
      </c>
      <c r="C937" s="12" t="s">
        <v>65</v>
      </c>
      <c r="D937" s="12" t="s">
        <v>100</v>
      </c>
      <c r="E937" s="12">
        <v>7</v>
      </c>
      <c r="F937" s="12">
        <v>9</v>
      </c>
      <c r="G937" s="12">
        <v>2010</v>
      </c>
      <c r="H937" s="13">
        <v>40428</v>
      </c>
      <c r="I937" s="12">
        <f t="shared" si="14"/>
        <v>201009</v>
      </c>
      <c r="J937" s="12">
        <v>348</v>
      </c>
    </row>
    <row r="938" spans="1:10" x14ac:dyDescent="0.25">
      <c r="A938" s="12">
        <v>937</v>
      </c>
      <c r="B938" s="12" t="s">
        <v>6</v>
      </c>
      <c r="C938" s="12" t="s">
        <v>77</v>
      </c>
      <c r="D938" s="12" t="s">
        <v>90</v>
      </c>
      <c r="E938" s="12">
        <v>18</v>
      </c>
      <c r="F938" s="12">
        <v>8</v>
      </c>
      <c r="G938" s="12">
        <v>2011</v>
      </c>
      <c r="H938" s="13">
        <v>40773</v>
      </c>
      <c r="I938" s="12">
        <f t="shared" si="14"/>
        <v>201108</v>
      </c>
      <c r="J938" s="12">
        <v>694</v>
      </c>
    </row>
    <row r="939" spans="1:10" x14ac:dyDescent="0.25">
      <c r="A939" s="12">
        <v>938</v>
      </c>
      <c r="B939" s="12" t="s">
        <v>16</v>
      </c>
      <c r="C939" s="12" t="s">
        <v>67</v>
      </c>
      <c r="D939" s="12" t="s">
        <v>101</v>
      </c>
      <c r="E939" s="12">
        <v>20</v>
      </c>
      <c r="F939" s="12">
        <v>6</v>
      </c>
      <c r="G939" s="12">
        <v>2013</v>
      </c>
      <c r="H939" s="13">
        <v>41445</v>
      </c>
      <c r="I939" s="12">
        <f t="shared" si="14"/>
        <v>201306</v>
      </c>
      <c r="J939" s="12">
        <v>106</v>
      </c>
    </row>
    <row r="940" spans="1:10" x14ac:dyDescent="0.25">
      <c r="A940" s="12">
        <v>939</v>
      </c>
      <c r="B940" s="12" t="s">
        <v>45</v>
      </c>
      <c r="C940" s="12" t="s">
        <v>70</v>
      </c>
      <c r="D940" s="12" t="s">
        <v>95</v>
      </c>
      <c r="E940" s="12">
        <v>13</v>
      </c>
      <c r="F940" s="12">
        <v>4</v>
      </c>
      <c r="G940" s="12">
        <v>2010</v>
      </c>
      <c r="H940" s="13">
        <v>40281</v>
      </c>
      <c r="I940" s="12">
        <f t="shared" si="14"/>
        <v>201004</v>
      </c>
      <c r="J940" s="12">
        <v>784</v>
      </c>
    </row>
    <row r="941" spans="1:10" x14ac:dyDescent="0.25">
      <c r="A941" s="12">
        <v>940</v>
      </c>
      <c r="B941" s="12" t="s">
        <v>21</v>
      </c>
      <c r="C941" s="12" t="s">
        <v>55</v>
      </c>
      <c r="D941" s="12" t="s">
        <v>97</v>
      </c>
      <c r="E941" s="12">
        <v>22</v>
      </c>
      <c r="F941" s="12">
        <v>5</v>
      </c>
      <c r="G941" s="12">
        <v>2011</v>
      </c>
      <c r="H941" s="13">
        <v>40685</v>
      </c>
      <c r="I941" s="12">
        <f t="shared" si="14"/>
        <v>201105</v>
      </c>
      <c r="J941" s="12">
        <v>874</v>
      </c>
    </row>
    <row r="942" spans="1:10" x14ac:dyDescent="0.25">
      <c r="A942" s="12">
        <v>941</v>
      </c>
      <c r="B942" s="12" t="s">
        <v>14</v>
      </c>
      <c r="C942" s="12" t="s">
        <v>72</v>
      </c>
      <c r="D942" s="12" t="s">
        <v>97</v>
      </c>
      <c r="E942" s="12">
        <v>12</v>
      </c>
      <c r="F942" s="12">
        <v>7</v>
      </c>
      <c r="G942" s="12">
        <v>2011</v>
      </c>
      <c r="H942" s="13">
        <v>40736</v>
      </c>
      <c r="I942" s="12">
        <f t="shared" si="14"/>
        <v>201107</v>
      </c>
      <c r="J942" s="12">
        <v>186</v>
      </c>
    </row>
    <row r="943" spans="1:10" x14ac:dyDescent="0.25">
      <c r="A943" s="12">
        <v>942</v>
      </c>
      <c r="B943" s="12" t="s">
        <v>27</v>
      </c>
      <c r="C943" s="12" t="s">
        <v>78</v>
      </c>
      <c r="D943" s="12" t="s">
        <v>100</v>
      </c>
      <c r="E943" s="12">
        <v>4</v>
      </c>
      <c r="F943" s="12">
        <v>10</v>
      </c>
      <c r="G943" s="12">
        <v>2013</v>
      </c>
      <c r="H943" s="13">
        <v>41551</v>
      </c>
      <c r="I943" s="12">
        <f t="shared" si="14"/>
        <v>201310</v>
      </c>
      <c r="J943" s="12">
        <v>143</v>
      </c>
    </row>
    <row r="944" spans="1:10" x14ac:dyDescent="0.25">
      <c r="A944" s="12">
        <v>943</v>
      </c>
      <c r="B944" s="12" t="s">
        <v>7</v>
      </c>
      <c r="C944" s="12" t="s">
        <v>75</v>
      </c>
      <c r="D944" s="12" t="s">
        <v>98</v>
      </c>
      <c r="E944" s="12">
        <v>10</v>
      </c>
      <c r="F944" s="12">
        <v>7</v>
      </c>
      <c r="G944" s="12">
        <v>2013</v>
      </c>
      <c r="H944" s="13">
        <v>41465</v>
      </c>
      <c r="I944" s="12">
        <f t="shared" si="14"/>
        <v>201307</v>
      </c>
      <c r="J944" s="12">
        <v>638</v>
      </c>
    </row>
    <row r="945" spans="1:10" x14ac:dyDescent="0.25">
      <c r="A945" s="12">
        <v>944</v>
      </c>
      <c r="B945" s="12" t="s">
        <v>18</v>
      </c>
      <c r="C945" s="12" t="s">
        <v>70</v>
      </c>
      <c r="D945" s="12" t="s">
        <v>92</v>
      </c>
      <c r="E945" s="12">
        <v>22</v>
      </c>
      <c r="F945" s="12">
        <v>10</v>
      </c>
      <c r="G945" s="12">
        <v>2013</v>
      </c>
      <c r="H945" s="13">
        <v>41569</v>
      </c>
      <c r="I945" s="12">
        <f t="shared" si="14"/>
        <v>201310</v>
      </c>
      <c r="J945" s="12">
        <v>598</v>
      </c>
    </row>
    <row r="946" spans="1:10" x14ac:dyDescent="0.25">
      <c r="A946" s="12">
        <v>945</v>
      </c>
      <c r="B946" s="12" t="s">
        <v>42</v>
      </c>
      <c r="C946" s="12" t="s">
        <v>69</v>
      </c>
      <c r="D946" s="12" t="s">
        <v>94</v>
      </c>
      <c r="E946" s="12">
        <v>9</v>
      </c>
      <c r="F946" s="12">
        <v>8</v>
      </c>
      <c r="G946" s="12">
        <v>2012</v>
      </c>
      <c r="H946" s="13">
        <v>41130</v>
      </c>
      <c r="I946" s="12">
        <f t="shared" si="14"/>
        <v>201208</v>
      </c>
      <c r="J946" s="12">
        <v>625</v>
      </c>
    </row>
    <row r="947" spans="1:10" x14ac:dyDescent="0.25">
      <c r="A947" s="12">
        <v>946</v>
      </c>
      <c r="B947" s="12" t="s">
        <v>31</v>
      </c>
      <c r="C947" s="12" t="s">
        <v>53</v>
      </c>
      <c r="D947" s="12" t="s">
        <v>94</v>
      </c>
      <c r="E947" s="12">
        <v>12</v>
      </c>
      <c r="F947" s="12">
        <v>2</v>
      </c>
      <c r="G947" s="12">
        <v>2012</v>
      </c>
      <c r="H947" s="13">
        <v>40951</v>
      </c>
      <c r="I947" s="12">
        <f t="shared" si="14"/>
        <v>201202</v>
      </c>
      <c r="J947" s="12">
        <v>520</v>
      </c>
    </row>
    <row r="948" spans="1:10" x14ac:dyDescent="0.25">
      <c r="A948" s="12">
        <v>947</v>
      </c>
      <c r="B948" s="12" t="s">
        <v>30</v>
      </c>
      <c r="C948" s="12" t="s">
        <v>70</v>
      </c>
      <c r="D948" s="12" t="s">
        <v>94</v>
      </c>
      <c r="E948" s="12">
        <v>26</v>
      </c>
      <c r="F948" s="12">
        <v>6</v>
      </c>
      <c r="G948" s="12">
        <v>2012</v>
      </c>
      <c r="H948" s="13">
        <v>41086</v>
      </c>
      <c r="I948" s="12">
        <f t="shared" si="14"/>
        <v>201206</v>
      </c>
      <c r="J948" s="12">
        <v>498</v>
      </c>
    </row>
    <row r="949" spans="1:10" x14ac:dyDescent="0.25">
      <c r="A949" s="12">
        <v>948</v>
      </c>
      <c r="B949" s="12" t="s">
        <v>30</v>
      </c>
      <c r="C949" s="12" t="s">
        <v>70</v>
      </c>
      <c r="D949" s="12" t="s">
        <v>92</v>
      </c>
      <c r="E949" s="12">
        <v>16</v>
      </c>
      <c r="F949" s="12">
        <v>3</v>
      </c>
      <c r="G949" s="12">
        <v>2011</v>
      </c>
      <c r="H949" s="13">
        <v>40618</v>
      </c>
      <c r="I949" s="12">
        <f t="shared" si="14"/>
        <v>201103</v>
      </c>
      <c r="J949" s="12">
        <v>611</v>
      </c>
    </row>
    <row r="950" spans="1:10" x14ac:dyDescent="0.25">
      <c r="A950" s="12">
        <v>949</v>
      </c>
      <c r="B950" s="12" t="s">
        <v>13</v>
      </c>
      <c r="C950" s="12" t="s">
        <v>75</v>
      </c>
      <c r="D950" s="12" t="s">
        <v>101</v>
      </c>
      <c r="E950" s="12">
        <v>18</v>
      </c>
      <c r="F950" s="12">
        <v>7</v>
      </c>
      <c r="G950" s="12">
        <v>2010</v>
      </c>
      <c r="H950" s="13">
        <v>40377</v>
      </c>
      <c r="I950" s="12">
        <f t="shared" si="14"/>
        <v>201007</v>
      </c>
      <c r="J950" s="12">
        <v>128</v>
      </c>
    </row>
    <row r="951" spans="1:10" x14ac:dyDescent="0.25">
      <c r="A951" s="12">
        <v>950</v>
      </c>
      <c r="B951" s="12" t="s">
        <v>8</v>
      </c>
      <c r="C951" s="12" t="s">
        <v>60</v>
      </c>
      <c r="D951" s="12" t="s">
        <v>97</v>
      </c>
      <c r="E951" s="12">
        <v>18</v>
      </c>
      <c r="F951" s="12">
        <v>9</v>
      </c>
      <c r="G951" s="12">
        <v>2010</v>
      </c>
      <c r="H951" s="13">
        <v>40439</v>
      </c>
      <c r="I951" s="12">
        <f t="shared" si="14"/>
        <v>201009</v>
      </c>
      <c r="J951" s="12">
        <v>724</v>
      </c>
    </row>
    <row r="952" spans="1:10" x14ac:dyDescent="0.25">
      <c r="A952" s="12">
        <v>951</v>
      </c>
      <c r="B952" s="12" t="s">
        <v>4</v>
      </c>
      <c r="C952" s="12" t="s">
        <v>73</v>
      </c>
      <c r="D952" s="12" t="s">
        <v>98</v>
      </c>
      <c r="E952" s="12">
        <v>25</v>
      </c>
      <c r="F952" s="12">
        <v>6</v>
      </c>
      <c r="G952" s="12">
        <v>2010</v>
      </c>
      <c r="H952" s="13">
        <v>40354</v>
      </c>
      <c r="I952" s="12">
        <f t="shared" si="14"/>
        <v>201006</v>
      </c>
      <c r="J952" s="12">
        <v>285</v>
      </c>
    </row>
    <row r="953" spans="1:10" x14ac:dyDescent="0.25">
      <c r="A953" s="12">
        <v>952</v>
      </c>
      <c r="B953" s="12" t="s">
        <v>26</v>
      </c>
      <c r="C953" s="12" t="s">
        <v>77</v>
      </c>
      <c r="D953" s="12" t="s">
        <v>101</v>
      </c>
      <c r="E953" s="12">
        <v>21</v>
      </c>
      <c r="F953" s="12">
        <v>3</v>
      </c>
      <c r="G953" s="12">
        <v>2012</v>
      </c>
      <c r="H953" s="13">
        <v>40989</v>
      </c>
      <c r="I953" s="12">
        <f t="shared" si="14"/>
        <v>201203</v>
      </c>
      <c r="J953" s="12">
        <v>850</v>
      </c>
    </row>
    <row r="954" spans="1:10" x14ac:dyDescent="0.25">
      <c r="A954" s="12">
        <v>953</v>
      </c>
      <c r="B954" s="12" t="s">
        <v>22</v>
      </c>
      <c r="C954" s="12" t="s">
        <v>79</v>
      </c>
      <c r="D954" s="12" t="s">
        <v>99</v>
      </c>
      <c r="E954" s="12">
        <v>24</v>
      </c>
      <c r="F954" s="12">
        <v>11</v>
      </c>
      <c r="G954" s="12">
        <v>2011</v>
      </c>
      <c r="H954" s="13">
        <v>40871</v>
      </c>
      <c r="I954" s="12">
        <f t="shared" si="14"/>
        <v>201111</v>
      </c>
      <c r="J954" s="12">
        <v>516</v>
      </c>
    </row>
    <row r="955" spans="1:10" x14ac:dyDescent="0.25">
      <c r="A955" s="12">
        <v>954</v>
      </c>
      <c r="B955" s="12" t="s">
        <v>23</v>
      </c>
      <c r="C955" s="12" t="s">
        <v>74</v>
      </c>
      <c r="D955" s="12" t="s">
        <v>97</v>
      </c>
      <c r="E955" s="12">
        <v>6</v>
      </c>
      <c r="F955" s="12">
        <v>11</v>
      </c>
      <c r="G955" s="12">
        <v>2011</v>
      </c>
      <c r="H955" s="13">
        <v>40853</v>
      </c>
      <c r="I955" s="12">
        <f t="shared" si="14"/>
        <v>201111</v>
      </c>
      <c r="J955" s="12">
        <v>142</v>
      </c>
    </row>
    <row r="956" spans="1:10" x14ac:dyDescent="0.25">
      <c r="A956" s="12">
        <v>955</v>
      </c>
      <c r="B956" s="12" t="s">
        <v>8</v>
      </c>
      <c r="C956" s="12" t="s">
        <v>81</v>
      </c>
      <c r="D956" s="12" t="s">
        <v>91</v>
      </c>
      <c r="E956" s="12">
        <v>26</v>
      </c>
      <c r="F956" s="12">
        <v>4</v>
      </c>
      <c r="G956" s="12">
        <v>2011</v>
      </c>
      <c r="H956" s="13">
        <v>40659</v>
      </c>
      <c r="I956" s="12">
        <f t="shared" si="14"/>
        <v>201104</v>
      </c>
      <c r="J956" s="12">
        <v>301</v>
      </c>
    </row>
    <row r="957" spans="1:10" x14ac:dyDescent="0.25">
      <c r="A957" s="12">
        <v>956</v>
      </c>
      <c r="B957" s="12" t="s">
        <v>29</v>
      </c>
      <c r="C957" s="12" t="s">
        <v>75</v>
      </c>
      <c r="D957" s="12" t="s">
        <v>97</v>
      </c>
      <c r="E957" s="12">
        <v>7</v>
      </c>
      <c r="F957" s="12">
        <v>4</v>
      </c>
      <c r="G957" s="12">
        <v>2013</v>
      </c>
      <c r="H957" s="13">
        <v>41371</v>
      </c>
      <c r="I957" s="12">
        <f t="shared" si="14"/>
        <v>201304</v>
      </c>
      <c r="J957" s="12">
        <v>484</v>
      </c>
    </row>
    <row r="958" spans="1:10" x14ac:dyDescent="0.25">
      <c r="A958" s="12">
        <v>957</v>
      </c>
      <c r="B958" s="12" t="s">
        <v>41</v>
      </c>
      <c r="C958" s="12" t="s">
        <v>75</v>
      </c>
      <c r="D958" s="12" t="s">
        <v>90</v>
      </c>
      <c r="E958" s="12">
        <v>3</v>
      </c>
      <c r="F958" s="12">
        <v>8</v>
      </c>
      <c r="G958" s="12">
        <v>2010</v>
      </c>
      <c r="H958" s="13">
        <v>40393</v>
      </c>
      <c r="I958" s="12">
        <f t="shared" si="14"/>
        <v>201008</v>
      </c>
      <c r="J958" s="12">
        <v>434</v>
      </c>
    </row>
    <row r="959" spans="1:10" x14ac:dyDescent="0.25">
      <c r="A959" s="12">
        <v>958</v>
      </c>
      <c r="B959" s="12" t="s">
        <v>16</v>
      </c>
      <c r="C959" s="12" t="s">
        <v>73</v>
      </c>
      <c r="D959" s="12" t="s">
        <v>94</v>
      </c>
      <c r="E959" s="12">
        <v>1</v>
      </c>
      <c r="F959" s="12">
        <v>8</v>
      </c>
      <c r="G959" s="12">
        <v>2011</v>
      </c>
      <c r="H959" s="13">
        <v>40756</v>
      </c>
      <c r="I959" s="12">
        <f t="shared" si="14"/>
        <v>201108</v>
      </c>
      <c r="J959" s="12">
        <v>156</v>
      </c>
    </row>
    <row r="960" spans="1:10" x14ac:dyDescent="0.25">
      <c r="A960" s="12">
        <v>959</v>
      </c>
      <c r="B960" s="12" t="s">
        <v>36</v>
      </c>
      <c r="C960" s="12" t="s">
        <v>80</v>
      </c>
      <c r="D960" s="12" t="s">
        <v>96</v>
      </c>
      <c r="E960" s="12">
        <v>11</v>
      </c>
      <c r="F960" s="12">
        <v>5</v>
      </c>
      <c r="G960" s="12">
        <v>2013</v>
      </c>
      <c r="H960" s="13">
        <v>41405</v>
      </c>
      <c r="I960" s="12">
        <f t="shared" si="14"/>
        <v>201305</v>
      </c>
      <c r="J960" s="12">
        <v>746</v>
      </c>
    </row>
    <row r="961" spans="1:10" x14ac:dyDescent="0.25">
      <c r="A961" s="12">
        <v>960</v>
      </c>
      <c r="B961" s="12" t="s">
        <v>30</v>
      </c>
      <c r="C961" s="12" t="s">
        <v>69</v>
      </c>
      <c r="D961" s="12" t="s">
        <v>99</v>
      </c>
      <c r="E961" s="12">
        <v>19</v>
      </c>
      <c r="F961" s="12">
        <v>4</v>
      </c>
      <c r="G961" s="12">
        <v>2011</v>
      </c>
      <c r="H961" s="13">
        <v>40652</v>
      </c>
      <c r="I961" s="12">
        <f t="shared" si="14"/>
        <v>201104</v>
      </c>
      <c r="J961" s="12">
        <v>218</v>
      </c>
    </row>
    <row r="962" spans="1:10" x14ac:dyDescent="0.25">
      <c r="A962" s="12">
        <v>961</v>
      </c>
      <c r="B962" s="12" t="s">
        <v>17</v>
      </c>
      <c r="C962" s="12" t="s">
        <v>73</v>
      </c>
      <c r="D962" s="12" t="s">
        <v>91</v>
      </c>
      <c r="E962" s="12">
        <v>11</v>
      </c>
      <c r="F962" s="12">
        <v>9</v>
      </c>
      <c r="G962" s="12">
        <v>2013</v>
      </c>
      <c r="H962" s="13">
        <v>41528</v>
      </c>
      <c r="I962" s="12">
        <f t="shared" si="14"/>
        <v>201309</v>
      </c>
      <c r="J962" s="12">
        <v>850</v>
      </c>
    </row>
    <row r="963" spans="1:10" x14ac:dyDescent="0.25">
      <c r="A963" s="12">
        <v>962</v>
      </c>
      <c r="B963" s="12" t="s">
        <v>15</v>
      </c>
      <c r="C963" s="12" t="s">
        <v>65</v>
      </c>
      <c r="D963" s="12" t="s">
        <v>98</v>
      </c>
      <c r="E963" s="12">
        <v>12</v>
      </c>
      <c r="F963" s="12">
        <v>2</v>
      </c>
      <c r="G963" s="12">
        <v>2013</v>
      </c>
      <c r="H963" s="13">
        <v>41317</v>
      </c>
      <c r="I963" s="12">
        <f t="shared" ref="I963:I1026" si="15">G963*100+F963</f>
        <v>201302</v>
      </c>
      <c r="J963" s="12">
        <v>480</v>
      </c>
    </row>
    <row r="964" spans="1:10" x14ac:dyDescent="0.25">
      <c r="A964" s="12">
        <v>963</v>
      </c>
      <c r="B964" s="12" t="s">
        <v>9</v>
      </c>
      <c r="C964" s="12" t="s">
        <v>53</v>
      </c>
      <c r="D964" s="12" t="s">
        <v>92</v>
      </c>
      <c r="E964" s="12">
        <v>21</v>
      </c>
      <c r="F964" s="12">
        <v>11</v>
      </c>
      <c r="G964" s="12">
        <v>2013</v>
      </c>
      <c r="H964" s="13">
        <v>41599</v>
      </c>
      <c r="I964" s="12">
        <f t="shared" si="15"/>
        <v>201311</v>
      </c>
      <c r="J964" s="12">
        <v>710</v>
      </c>
    </row>
    <row r="965" spans="1:10" x14ac:dyDescent="0.25">
      <c r="A965" s="12">
        <v>964</v>
      </c>
      <c r="B965" s="12" t="s">
        <v>5</v>
      </c>
      <c r="C965" s="12" t="s">
        <v>53</v>
      </c>
      <c r="D965" s="12" t="s">
        <v>100</v>
      </c>
      <c r="E965" s="12">
        <v>23</v>
      </c>
      <c r="F965" s="12">
        <v>10</v>
      </c>
      <c r="G965" s="12">
        <v>2013</v>
      </c>
      <c r="H965" s="13">
        <v>41570</v>
      </c>
      <c r="I965" s="12">
        <f t="shared" si="15"/>
        <v>201310</v>
      </c>
      <c r="J965" s="12">
        <v>582</v>
      </c>
    </row>
    <row r="966" spans="1:10" x14ac:dyDescent="0.25">
      <c r="A966" s="12">
        <v>965</v>
      </c>
      <c r="B966" s="12" t="s">
        <v>34</v>
      </c>
      <c r="C966" s="12" t="s">
        <v>75</v>
      </c>
      <c r="D966" s="12" t="s">
        <v>99</v>
      </c>
      <c r="E966" s="12">
        <v>19</v>
      </c>
      <c r="F966" s="12">
        <v>12</v>
      </c>
      <c r="G966" s="12">
        <v>2010</v>
      </c>
      <c r="H966" s="13">
        <v>40531</v>
      </c>
      <c r="I966" s="12">
        <f t="shared" si="15"/>
        <v>201012</v>
      </c>
      <c r="J966" s="12">
        <v>162</v>
      </c>
    </row>
    <row r="967" spans="1:10" x14ac:dyDescent="0.25">
      <c r="A967" s="12">
        <v>966</v>
      </c>
      <c r="B967" s="12" t="s">
        <v>5</v>
      </c>
      <c r="C967" s="12" t="s">
        <v>65</v>
      </c>
      <c r="D967" s="12" t="s">
        <v>90</v>
      </c>
      <c r="E967" s="12">
        <v>2</v>
      </c>
      <c r="F967" s="12">
        <v>1</v>
      </c>
      <c r="G967" s="12">
        <v>2010</v>
      </c>
      <c r="H967" s="13">
        <v>40180</v>
      </c>
      <c r="I967" s="12">
        <f t="shared" si="15"/>
        <v>201001</v>
      </c>
      <c r="J967" s="12">
        <v>378</v>
      </c>
    </row>
    <row r="968" spans="1:10" x14ac:dyDescent="0.25">
      <c r="A968" s="12">
        <v>967</v>
      </c>
      <c r="B968" s="12" t="s">
        <v>23</v>
      </c>
      <c r="C968" s="12" t="s">
        <v>69</v>
      </c>
      <c r="D968" s="12" t="s">
        <v>91</v>
      </c>
      <c r="E968" s="12">
        <v>1</v>
      </c>
      <c r="F968" s="12">
        <v>5</v>
      </c>
      <c r="G968" s="12">
        <v>2011</v>
      </c>
      <c r="H968" s="13">
        <v>40664</v>
      </c>
      <c r="I968" s="12">
        <f t="shared" si="15"/>
        <v>201105</v>
      </c>
      <c r="J968" s="12">
        <v>297</v>
      </c>
    </row>
    <row r="969" spans="1:10" x14ac:dyDescent="0.25">
      <c r="A969" s="12">
        <v>968</v>
      </c>
      <c r="B969" s="12" t="s">
        <v>39</v>
      </c>
      <c r="C969" s="12" t="s">
        <v>54</v>
      </c>
      <c r="D969" s="12" t="s">
        <v>93</v>
      </c>
      <c r="E969" s="12">
        <v>28</v>
      </c>
      <c r="F969" s="12">
        <v>8</v>
      </c>
      <c r="G969" s="12">
        <v>2010</v>
      </c>
      <c r="H969" s="13">
        <v>40418</v>
      </c>
      <c r="I969" s="12">
        <f t="shared" si="15"/>
        <v>201008</v>
      </c>
      <c r="J969" s="12">
        <v>123</v>
      </c>
    </row>
    <row r="970" spans="1:10" x14ac:dyDescent="0.25">
      <c r="A970" s="12">
        <v>969</v>
      </c>
      <c r="B970" s="12" t="s">
        <v>15</v>
      </c>
      <c r="C970" s="12" t="s">
        <v>76</v>
      </c>
      <c r="D970" s="12" t="s">
        <v>95</v>
      </c>
      <c r="E970" s="12">
        <v>7</v>
      </c>
      <c r="F970" s="12">
        <v>4</v>
      </c>
      <c r="G970" s="12">
        <v>2012</v>
      </c>
      <c r="H970" s="13">
        <v>41006</v>
      </c>
      <c r="I970" s="12">
        <f t="shared" si="15"/>
        <v>201204</v>
      </c>
      <c r="J970" s="12">
        <v>462</v>
      </c>
    </row>
    <row r="971" spans="1:10" x14ac:dyDescent="0.25">
      <c r="A971" s="12">
        <v>970</v>
      </c>
      <c r="B971" s="12" t="s">
        <v>16</v>
      </c>
      <c r="C971" s="12" t="s">
        <v>76</v>
      </c>
      <c r="D971" s="12" t="s">
        <v>97</v>
      </c>
      <c r="E971" s="12">
        <v>9</v>
      </c>
      <c r="F971" s="12">
        <v>6</v>
      </c>
      <c r="G971" s="12">
        <v>2010</v>
      </c>
      <c r="H971" s="13">
        <v>40338</v>
      </c>
      <c r="I971" s="12">
        <f t="shared" si="15"/>
        <v>201006</v>
      </c>
      <c r="J971" s="12">
        <v>882</v>
      </c>
    </row>
    <row r="972" spans="1:10" x14ac:dyDescent="0.25">
      <c r="A972" s="12">
        <v>971</v>
      </c>
      <c r="B972" s="12" t="s">
        <v>41</v>
      </c>
      <c r="C972" s="12" t="s">
        <v>81</v>
      </c>
      <c r="D972" s="12" t="s">
        <v>93</v>
      </c>
      <c r="E972" s="12">
        <v>9</v>
      </c>
      <c r="F972" s="12">
        <v>2</v>
      </c>
      <c r="G972" s="12">
        <v>2012</v>
      </c>
      <c r="H972" s="13">
        <v>40948</v>
      </c>
      <c r="I972" s="12">
        <f t="shared" si="15"/>
        <v>201202</v>
      </c>
      <c r="J972" s="12">
        <v>323</v>
      </c>
    </row>
    <row r="973" spans="1:10" x14ac:dyDescent="0.25">
      <c r="A973" s="12">
        <v>972</v>
      </c>
      <c r="B973" s="12" t="s">
        <v>35</v>
      </c>
      <c r="C973" s="12" t="s">
        <v>81</v>
      </c>
      <c r="D973" s="12" t="s">
        <v>96</v>
      </c>
      <c r="E973" s="12">
        <v>16</v>
      </c>
      <c r="F973" s="12">
        <v>9</v>
      </c>
      <c r="G973" s="12">
        <v>2010</v>
      </c>
      <c r="H973" s="13">
        <v>40437</v>
      </c>
      <c r="I973" s="12">
        <f t="shared" si="15"/>
        <v>201009</v>
      </c>
      <c r="J973" s="12">
        <v>302</v>
      </c>
    </row>
    <row r="974" spans="1:10" x14ac:dyDescent="0.25">
      <c r="A974" s="12">
        <v>973</v>
      </c>
      <c r="B974" s="12" t="s">
        <v>38</v>
      </c>
      <c r="C974" s="12" t="s">
        <v>77</v>
      </c>
      <c r="D974" s="12" t="s">
        <v>91</v>
      </c>
      <c r="E974" s="12">
        <v>21</v>
      </c>
      <c r="F974" s="12">
        <v>2</v>
      </c>
      <c r="G974" s="12">
        <v>2010</v>
      </c>
      <c r="H974" s="13">
        <v>40230</v>
      </c>
      <c r="I974" s="12">
        <f t="shared" si="15"/>
        <v>201002</v>
      </c>
      <c r="J974" s="12">
        <v>340</v>
      </c>
    </row>
    <row r="975" spans="1:10" x14ac:dyDescent="0.25">
      <c r="A975" s="12">
        <v>974</v>
      </c>
      <c r="B975" s="12" t="s">
        <v>47</v>
      </c>
      <c r="C975" s="12" t="s">
        <v>58</v>
      </c>
      <c r="D975" s="12" t="s">
        <v>100</v>
      </c>
      <c r="E975" s="12">
        <v>6</v>
      </c>
      <c r="F975" s="12">
        <v>4</v>
      </c>
      <c r="G975" s="12">
        <v>2012</v>
      </c>
      <c r="H975" s="13">
        <v>41005</v>
      </c>
      <c r="I975" s="12">
        <f t="shared" si="15"/>
        <v>201204</v>
      </c>
      <c r="J975" s="12">
        <v>315</v>
      </c>
    </row>
    <row r="976" spans="1:10" x14ac:dyDescent="0.25">
      <c r="A976" s="12">
        <v>975</v>
      </c>
      <c r="B976" s="12" t="s">
        <v>24</v>
      </c>
      <c r="C976" s="12" t="s">
        <v>75</v>
      </c>
      <c r="D976" s="12" t="s">
        <v>90</v>
      </c>
      <c r="E976" s="12">
        <v>11</v>
      </c>
      <c r="F976" s="12">
        <v>10</v>
      </c>
      <c r="G976" s="12">
        <v>2013</v>
      </c>
      <c r="H976" s="13">
        <v>41558</v>
      </c>
      <c r="I976" s="12">
        <f t="shared" si="15"/>
        <v>201310</v>
      </c>
      <c r="J976" s="12">
        <v>258</v>
      </c>
    </row>
    <row r="977" spans="1:10" x14ac:dyDescent="0.25">
      <c r="A977" s="12">
        <v>976</v>
      </c>
      <c r="B977" s="12" t="s">
        <v>32</v>
      </c>
      <c r="C977" s="12" t="s">
        <v>80</v>
      </c>
      <c r="D977" s="12" t="s">
        <v>98</v>
      </c>
      <c r="E977" s="12">
        <v>8</v>
      </c>
      <c r="F977" s="12">
        <v>3</v>
      </c>
      <c r="G977" s="12">
        <v>2011</v>
      </c>
      <c r="H977" s="13">
        <v>40610</v>
      </c>
      <c r="I977" s="12">
        <f t="shared" si="15"/>
        <v>201103</v>
      </c>
      <c r="J977" s="12">
        <v>780</v>
      </c>
    </row>
    <row r="978" spans="1:10" x14ac:dyDescent="0.25">
      <c r="A978" s="12">
        <v>977</v>
      </c>
      <c r="B978" s="12" t="s">
        <v>26</v>
      </c>
      <c r="C978" s="12" t="s">
        <v>59</v>
      </c>
      <c r="D978" s="12" t="s">
        <v>95</v>
      </c>
      <c r="E978" s="12">
        <v>12</v>
      </c>
      <c r="F978" s="12">
        <v>1</v>
      </c>
      <c r="G978" s="12">
        <v>2013</v>
      </c>
      <c r="H978" s="13">
        <v>41286</v>
      </c>
      <c r="I978" s="12">
        <f t="shared" si="15"/>
        <v>201301</v>
      </c>
      <c r="J978" s="12">
        <v>629</v>
      </c>
    </row>
    <row r="979" spans="1:10" x14ac:dyDescent="0.25">
      <c r="A979" s="12">
        <v>978</v>
      </c>
      <c r="B979" s="12" t="s">
        <v>13</v>
      </c>
      <c r="C979" s="12" t="s">
        <v>58</v>
      </c>
      <c r="D979" s="12" t="s">
        <v>99</v>
      </c>
      <c r="E979" s="12">
        <v>12</v>
      </c>
      <c r="F979" s="12">
        <v>12</v>
      </c>
      <c r="G979" s="12">
        <v>2013</v>
      </c>
      <c r="H979" s="13">
        <v>41620</v>
      </c>
      <c r="I979" s="12">
        <f t="shared" si="15"/>
        <v>201312</v>
      </c>
      <c r="J979" s="12">
        <v>354</v>
      </c>
    </row>
    <row r="980" spans="1:10" x14ac:dyDescent="0.25">
      <c r="A980" s="12">
        <v>979</v>
      </c>
      <c r="B980" s="12" t="s">
        <v>28</v>
      </c>
      <c r="C980" s="12" t="s">
        <v>70</v>
      </c>
      <c r="D980" s="12" t="s">
        <v>99</v>
      </c>
      <c r="E980" s="12">
        <v>26</v>
      </c>
      <c r="F980" s="12">
        <v>10</v>
      </c>
      <c r="G980" s="12">
        <v>2012</v>
      </c>
      <c r="H980" s="13">
        <v>41208</v>
      </c>
      <c r="I980" s="12">
        <f t="shared" si="15"/>
        <v>201210</v>
      </c>
      <c r="J980" s="12">
        <v>396</v>
      </c>
    </row>
    <row r="981" spans="1:10" x14ac:dyDescent="0.25">
      <c r="A981" s="12">
        <v>980</v>
      </c>
      <c r="B981" s="12" t="s">
        <v>50</v>
      </c>
      <c r="C981" s="12" t="s">
        <v>82</v>
      </c>
      <c r="D981" s="12" t="s">
        <v>90</v>
      </c>
      <c r="E981" s="12">
        <v>7</v>
      </c>
      <c r="F981" s="12">
        <v>7</v>
      </c>
      <c r="G981" s="12">
        <v>2011</v>
      </c>
      <c r="H981" s="13">
        <v>40731</v>
      </c>
      <c r="I981" s="12">
        <f t="shared" si="15"/>
        <v>201107</v>
      </c>
      <c r="J981" s="12">
        <v>493</v>
      </c>
    </row>
    <row r="982" spans="1:10" x14ac:dyDescent="0.25">
      <c r="A982" s="12">
        <v>981</v>
      </c>
      <c r="B982" s="12" t="s">
        <v>42</v>
      </c>
      <c r="C982" s="12" t="s">
        <v>70</v>
      </c>
      <c r="D982" s="12" t="s">
        <v>99</v>
      </c>
      <c r="E982" s="12">
        <v>16</v>
      </c>
      <c r="F982" s="12">
        <v>2</v>
      </c>
      <c r="G982" s="12">
        <v>2010</v>
      </c>
      <c r="H982" s="13">
        <v>40225</v>
      </c>
      <c r="I982" s="12">
        <f t="shared" si="15"/>
        <v>201002</v>
      </c>
      <c r="J982" s="12">
        <v>536</v>
      </c>
    </row>
    <row r="983" spans="1:10" x14ac:dyDescent="0.25">
      <c r="A983" s="12">
        <v>982</v>
      </c>
      <c r="B983" s="12" t="s">
        <v>28</v>
      </c>
      <c r="C983" s="12" t="s">
        <v>61</v>
      </c>
      <c r="D983" s="12" t="s">
        <v>97</v>
      </c>
      <c r="E983" s="12">
        <v>17</v>
      </c>
      <c r="F983" s="12">
        <v>3</v>
      </c>
      <c r="G983" s="12">
        <v>2011</v>
      </c>
      <c r="H983" s="13">
        <v>40619</v>
      </c>
      <c r="I983" s="12">
        <f t="shared" si="15"/>
        <v>201103</v>
      </c>
      <c r="J983" s="12">
        <v>478</v>
      </c>
    </row>
    <row r="984" spans="1:10" x14ac:dyDescent="0.25">
      <c r="A984" s="12">
        <v>983</v>
      </c>
      <c r="B984" s="12" t="s">
        <v>41</v>
      </c>
      <c r="C984" s="12" t="s">
        <v>66</v>
      </c>
      <c r="D984" s="12" t="s">
        <v>92</v>
      </c>
      <c r="E984" s="12">
        <v>12</v>
      </c>
      <c r="F984" s="12">
        <v>2</v>
      </c>
      <c r="G984" s="12">
        <v>2011</v>
      </c>
      <c r="H984" s="13">
        <v>40586</v>
      </c>
      <c r="I984" s="12">
        <f t="shared" si="15"/>
        <v>201102</v>
      </c>
      <c r="J984" s="12">
        <v>302</v>
      </c>
    </row>
    <row r="985" spans="1:10" x14ac:dyDescent="0.25">
      <c r="A985" s="12">
        <v>984</v>
      </c>
      <c r="B985" s="12" t="s">
        <v>29</v>
      </c>
      <c r="C985" s="12" t="s">
        <v>73</v>
      </c>
      <c r="D985" s="12" t="s">
        <v>95</v>
      </c>
      <c r="E985" s="12">
        <v>15</v>
      </c>
      <c r="F985" s="12">
        <v>3</v>
      </c>
      <c r="G985" s="12">
        <v>2013</v>
      </c>
      <c r="H985" s="13">
        <v>41348</v>
      </c>
      <c r="I985" s="12">
        <f t="shared" si="15"/>
        <v>201303</v>
      </c>
      <c r="J985" s="12">
        <v>141</v>
      </c>
    </row>
    <row r="986" spans="1:10" x14ac:dyDescent="0.25">
      <c r="A986" s="12">
        <v>985</v>
      </c>
      <c r="B986" s="12" t="s">
        <v>36</v>
      </c>
      <c r="C986" s="12" t="s">
        <v>82</v>
      </c>
      <c r="D986" s="12" t="s">
        <v>100</v>
      </c>
      <c r="E986" s="12">
        <v>17</v>
      </c>
      <c r="F986" s="12">
        <v>1</v>
      </c>
      <c r="G986" s="12">
        <v>2012</v>
      </c>
      <c r="H986" s="13">
        <v>40925</v>
      </c>
      <c r="I986" s="12">
        <f t="shared" si="15"/>
        <v>201201</v>
      </c>
      <c r="J986" s="12">
        <v>757</v>
      </c>
    </row>
    <row r="987" spans="1:10" x14ac:dyDescent="0.25">
      <c r="A987" s="12">
        <v>986</v>
      </c>
      <c r="B987" s="12" t="s">
        <v>21</v>
      </c>
      <c r="C987" s="12" t="s">
        <v>77</v>
      </c>
      <c r="D987" s="12" t="s">
        <v>90</v>
      </c>
      <c r="E987" s="12">
        <v>23</v>
      </c>
      <c r="F987" s="12">
        <v>4</v>
      </c>
      <c r="G987" s="12">
        <v>2012</v>
      </c>
      <c r="H987" s="13">
        <v>41022</v>
      </c>
      <c r="I987" s="12">
        <f t="shared" si="15"/>
        <v>201204</v>
      </c>
      <c r="J987" s="12">
        <v>113</v>
      </c>
    </row>
    <row r="988" spans="1:10" x14ac:dyDescent="0.25">
      <c r="A988" s="12">
        <v>987</v>
      </c>
      <c r="B988" s="12" t="s">
        <v>35</v>
      </c>
      <c r="C988" s="12" t="s">
        <v>56</v>
      </c>
      <c r="D988" s="12" t="s">
        <v>96</v>
      </c>
      <c r="E988" s="12">
        <v>10</v>
      </c>
      <c r="F988" s="12">
        <v>4</v>
      </c>
      <c r="G988" s="12">
        <v>2011</v>
      </c>
      <c r="H988" s="13">
        <v>40643</v>
      </c>
      <c r="I988" s="12">
        <f t="shared" si="15"/>
        <v>201104</v>
      </c>
      <c r="J988" s="12">
        <v>100</v>
      </c>
    </row>
    <row r="989" spans="1:10" x14ac:dyDescent="0.25">
      <c r="A989" s="12">
        <v>988</v>
      </c>
      <c r="B989" s="12" t="s">
        <v>51</v>
      </c>
      <c r="C989" s="12" t="s">
        <v>60</v>
      </c>
      <c r="D989" s="12" t="s">
        <v>91</v>
      </c>
      <c r="E989" s="12">
        <v>7</v>
      </c>
      <c r="F989" s="12">
        <v>10</v>
      </c>
      <c r="G989" s="12">
        <v>2010</v>
      </c>
      <c r="H989" s="13">
        <v>40458</v>
      </c>
      <c r="I989" s="12">
        <f t="shared" si="15"/>
        <v>201010</v>
      </c>
      <c r="J989" s="12">
        <v>695</v>
      </c>
    </row>
    <row r="990" spans="1:10" x14ac:dyDescent="0.25">
      <c r="A990" s="12">
        <v>989</v>
      </c>
      <c r="B990" s="12" t="s">
        <v>8</v>
      </c>
      <c r="C990" s="12" t="s">
        <v>55</v>
      </c>
      <c r="D990" s="12" t="s">
        <v>91</v>
      </c>
      <c r="E990" s="12">
        <v>19</v>
      </c>
      <c r="F990" s="12">
        <v>1</v>
      </c>
      <c r="G990" s="12">
        <v>2011</v>
      </c>
      <c r="H990" s="13">
        <v>40562</v>
      </c>
      <c r="I990" s="12">
        <f t="shared" si="15"/>
        <v>201101</v>
      </c>
      <c r="J990" s="12">
        <v>174</v>
      </c>
    </row>
    <row r="991" spans="1:10" x14ac:dyDescent="0.25">
      <c r="A991" s="12">
        <v>990</v>
      </c>
      <c r="B991" s="12" t="s">
        <v>45</v>
      </c>
      <c r="C991" s="12" t="s">
        <v>66</v>
      </c>
      <c r="D991" s="12" t="s">
        <v>98</v>
      </c>
      <c r="E991" s="12">
        <v>17</v>
      </c>
      <c r="F991" s="12">
        <v>2</v>
      </c>
      <c r="G991" s="12">
        <v>2010</v>
      </c>
      <c r="H991" s="13">
        <v>40226</v>
      </c>
      <c r="I991" s="12">
        <f t="shared" si="15"/>
        <v>201002</v>
      </c>
      <c r="J991" s="12">
        <v>638</v>
      </c>
    </row>
    <row r="992" spans="1:10" x14ac:dyDescent="0.25">
      <c r="A992" s="12">
        <v>991</v>
      </c>
      <c r="B992" s="12" t="s">
        <v>51</v>
      </c>
      <c r="C992" s="12" t="s">
        <v>76</v>
      </c>
      <c r="D992" s="12" t="s">
        <v>95</v>
      </c>
      <c r="E992" s="12">
        <v>4</v>
      </c>
      <c r="F992" s="12">
        <v>1</v>
      </c>
      <c r="G992" s="12">
        <v>2013</v>
      </c>
      <c r="H992" s="13">
        <v>41278</v>
      </c>
      <c r="I992" s="12">
        <f t="shared" si="15"/>
        <v>201301</v>
      </c>
      <c r="J992" s="12">
        <v>448</v>
      </c>
    </row>
    <row r="993" spans="1:10" x14ac:dyDescent="0.25">
      <c r="A993" s="12">
        <v>992</v>
      </c>
      <c r="B993" s="12" t="s">
        <v>49</v>
      </c>
      <c r="C993" s="12" t="s">
        <v>55</v>
      </c>
      <c r="D993" s="12" t="s">
        <v>100</v>
      </c>
      <c r="E993" s="12">
        <v>1</v>
      </c>
      <c r="F993" s="12">
        <v>3</v>
      </c>
      <c r="G993" s="12">
        <v>2012</v>
      </c>
      <c r="H993" s="13">
        <v>40969</v>
      </c>
      <c r="I993" s="12">
        <f t="shared" si="15"/>
        <v>201203</v>
      </c>
      <c r="J993" s="12">
        <v>172</v>
      </c>
    </row>
    <row r="994" spans="1:10" x14ac:dyDescent="0.25">
      <c r="A994" s="12">
        <v>993</v>
      </c>
      <c r="B994" s="12" t="s">
        <v>30</v>
      </c>
      <c r="C994" s="12" t="s">
        <v>55</v>
      </c>
      <c r="D994" s="12" t="s">
        <v>92</v>
      </c>
      <c r="E994" s="12">
        <v>26</v>
      </c>
      <c r="F994" s="12">
        <v>7</v>
      </c>
      <c r="G994" s="12">
        <v>2011</v>
      </c>
      <c r="H994" s="13">
        <v>40750</v>
      </c>
      <c r="I994" s="12">
        <f t="shared" si="15"/>
        <v>201107</v>
      </c>
      <c r="J994" s="12">
        <v>306</v>
      </c>
    </row>
    <row r="995" spans="1:10" x14ac:dyDescent="0.25">
      <c r="A995" s="12">
        <v>994</v>
      </c>
      <c r="B995" s="12" t="s">
        <v>21</v>
      </c>
      <c r="C995" s="12" t="s">
        <v>82</v>
      </c>
      <c r="D995" s="12" t="s">
        <v>96</v>
      </c>
      <c r="E995" s="12">
        <v>17</v>
      </c>
      <c r="F995" s="12">
        <v>10</v>
      </c>
      <c r="G995" s="12">
        <v>2011</v>
      </c>
      <c r="H995" s="13">
        <v>40833</v>
      </c>
      <c r="I995" s="12">
        <f t="shared" si="15"/>
        <v>201110</v>
      </c>
      <c r="J995" s="12">
        <v>126</v>
      </c>
    </row>
    <row r="996" spans="1:10" x14ac:dyDescent="0.25">
      <c r="A996" s="12">
        <v>995</v>
      </c>
      <c r="B996" s="12" t="s">
        <v>37</v>
      </c>
      <c r="C996" s="12" t="s">
        <v>76</v>
      </c>
      <c r="D996" s="12" t="s">
        <v>96</v>
      </c>
      <c r="E996" s="12">
        <v>16</v>
      </c>
      <c r="F996" s="12">
        <v>7</v>
      </c>
      <c r="G996" s="12">
        <v>2012</v>
      </c>
      <c r="H996" s="13">
        <v>41106</v>
      </c>
      <c r="I996" s="12">
        <f t="shared" si="15"/>
        <v>201207</v>
      </c>
      <c r="J996" s="12">
        <v>439</v>
      </c>
    </row>
    <row r="997" spans="1:10" x14ac:dyDescent="0.25">
      <c r="A997" s="12">
        <v>996</v>
      </c>
      <c r="B997" s="12" t="s">
        <v>26</v>
      </c>
      <c r="C997" s="12" t="s">
        <v>68</v>
      </c>
      <c r="D997" s="12" t="s">
        <v>96</v>
      </c>
      <c r="E997" s="12">
        <v>13</v>
      </c>
      <c r="F997" s="12">
        <v>9</v>
      </c>
      <c r="G997" s="12">
        <v>2010</v>
      </c>
      <c r="H997" s="13">
        <v>40434</v>
      </c>
      <c r="I997" s="12">
        <f t="shared" si="15"/>
        <v>201009</v>
      </c>
      <c r="J997" s="12">
        <v>208</v>
      </c>
    </row>
    <row r="998" spans="1:10" x14ac:dyDescent="0.25">
      <c r="A998" s="12">
        <v>997</v>
      </c>
      <c r="B998" s="12" t="s">
        <v>7</v>
      </c>
      <c r="C998" s="12" t="s">
        <v>57</v>
      </c>
      <c r="D998" s="12" t="s">
        <v>94</v>
      </c>
      <c r="E998" s="12">
        <v>19</v>
      </c>
      <c r="F998" s="12">
        <v>10</v>
      </c>
      <c r="G998" s="12">
        <v>2010</v>
      </c>
      <c r="H998" s="13">
        <v>40470</v>
      </c>
      <c r="I998" s="12">
        <f t="shared" si="15"/>
        <v>201010</v>
      </c>
      <c r="J998" s="12">
        <v>223</v>
      </c>
    </row>
    <row r="999" spans="1:10" x14ac:dyDescent="0.25">
      <c r="A999" s="12">
        <v>998</v>
      </c>
      <c r="B999" s="12" t="s">
        <v>40</v>
      </c>
      <c r="C999" s="12" t="s">
        <v>80</v>
      </c>
      <c r="D999" s="12" t="s">
        <v>91</v>
      </c>
      <c r="E999" s="12">
        <v>16</v>
      </c>
      <c r="F999" s="12">
        <v>11</v>
      </c>
      <c r="G999" s="12">
        <v>2011</v>
      </c>
      <c r="H999" s="13">
        <v>40863</v>
      </c>
      <c r="I999" s="12">
        <f t="shared" si="15"/>
        <v>201111</v>
      </c>
      <c r="J999" s="12">
        <v>562</v>
      </c>
    </row>
    <row r="1000" spans="1:10" x14ac:dyDescent="0.25">
      <c r="A1000" s="12">
        <v>999</v>
      </c>
      <c r="B1000" s="12" t="s">
        <v>21</v>
      </c>
      <c r="C1000" s="12" t="s">
        <v>74</v>
      </c>
      <c r="D1000" s="12" t="s">
        <v>99</v>
      </c>
      <c r="E1000" s="12">
        <v>1</v>
      </c>
      <c r="F1000" s="12">
        <v>4</v>
      </c>
      <c r="G1000" s="12">
        <v>2013</v>
      </c>
      <c r="H1000" s="13">
        <v>41365</v>
      </c>
      <c r="I1000" s="12">
        <f t="shared" si="15"/>
        <v>201304</v>
      </c>
      <c r="J1000" s="12">
        <v>773</v>
      </c>
    </row>
    <row r="1001" spans="1:10" x14ac:dyDescent="0.25">
      <c r="A1001" s="12">
        <v>1000</v>
      </c>
      <c r="B1001" s="12" t="s">
        <v>28</v>
      </c>
      <c r="C1001" s="12" t="s">
        <v>69</v>
      </c>
      <c r="D1001" s="12" t="s">
        <v>101</v>
      </c>
      <c r="E1001" s="12">
        <v>20</v>
      </c>
      <c r="F1001" s="12">
        <v>6</v>
      </c>
      <c r="G1001" s="12">
        <v>2011</v>
      </c>
      <c r="H1001" s="13">
        <v>40714</v>
      </c>
      <c r="I1001" s="12">
        <f t="shared" si="15"/>
        <v>201106</v>
      </c>
      <c r="J1001" s="12">
        <v>101</v>
      </c>
    </row>
    <row r="1002" spans="1:10" x14ac:dyDescent="0.25">
      <c r="A1002" s="12">
        <v>1001</v>
      </c>
      <c r="B1002" s="12" t="s">
        <v>31</v>
      </c>
      <c r="C1002" s="12" t="s">
        <v>78</v>
      </c>
      <c r="D1002" s="12" t="s">
        <v>100</v>
      </c>
      <c r="E1002" s="12">
        <v>5</v>
      </c>
      <c r="F1002" s="12">
        <v>9</v>
      </c>
      <c r="G1002" s="12">
        <v>2013</v>
      </c>
      <c r="H1002" s="13">
        <v>41522</v>
      </c>
      <c r="I1002" s="12">
        <f t="shared" si="15"/>
        <v>201309</v>
      </c>
      <c r="J1002" s="12">
        <v>449</v>
      </c>
    </row>
    <row r="1003" spans="1:10" x14ac:dyDescent="0.25">
      <c r="A1003" s="12">
        <v>1002</v>
      </c>
      <c r="B1003" s="12" t="s">
        <v>8</v>
      </c>
      <c r="C1003" s="12" t="s">
        <v>63</v>
      </c>
      <c r="D1003" s="12" t="s">
        <v>101</v>
      </c>
      <c r="E1003" s="12">
        <v>16</v>
      </c>
      <c r="F1003" s="12">
        <v>2</v>
      </c>
      <c r="G1003" s="12">
        <v>2010</v>
      </c>
      <c r="H1003" s="13">
        <v>40225</v>
      </c>
      <c r="I1003" s="12">
        <f t="shared" si="15"/>
        <v>201002</v>
      </c>
      <c r="J1003" s="12">
        <v>239</v>
      </c>
    </row>
    <row r="1004" spans="1:10" x14ac:dyDescent="0.25">
      <c r="A1004" s="12">
        <v>1003</v>
      </c>
      <c r="B1004" s="12" t="s">
        <v>30</v>
      </c>
      <c r="C1004" s="12" t="s">
        <v>55</v>
      </c>
      <c r="D1004" s="12" t="s">
        <v>101</v>
      </c>
      <c r="E1004" s="12">
        <v>3</v>
      </c>
      <c r="F1004" s="12">
        <v>11</v>
      </c>
      <c r="G1004" s="12">
        <v>2011</v>
      </c>
      <c r="H1004" s="13">
        <v>40850</v>
      </c>
      <c r="I1004" s="12">
        <f t="shared" si="15"/>
        <v>201111</v>
      </c>
      <c r="J1004" s="12">
        <v>627</v>
      </c>
    </row>
    <row r="1005" spans="1:10" x14ac:dyDescent="0.25">
      <c r="A1005" s="12">
        <v>1004</v>
      </c>
      <c r="B1005" s="12" t="s">
        <v>11</v>
      </c>
      <c r="C1005" s="12" t="s">
        <v>56</v>
      </c>
      <c r="D1005" s="12" t="s">
        <v>101</v>
      </c>
      <c r="E1005" s="12">
        <v>20</v>
      </c>
      <c r="F1005" s="12">
        <v>6</v>
      </c>
      <c r="G1005" s="12">
        <v>2010</v>
      </c>
      <c r="H1005" s="13">
        <v>40349</v>
      </c>
      <c r="I1005" s="12">
        <f t="shared" si="15"/>
        <v>201006</v>
      </c>
      <c r="J1005" s="12">
        <v>119</v>
      </c>
    </row>
    <row r="1006" spans="1:10" x14ac:dyDescent="0.25">
      <c r="A1006" s="12">
        <v>1005</v>
      </c>
      <c r="B1006" s="12" t="s">
        <v>39</v>
      </c>
      <c r="C1006" s="12" t="s">
        <v>61</v>
      </c>
      <c r="D1006" s="12" t="s">
        <v>101</v>
      </c>
      <c r="E1006" s="12">
        <v>8</v>
      </c>
      <c r="F1006" s="12">
        <v>6</v>
      </c>
      <c r="G1006" s="12">
        <v>2013</v>
      </c>
      <c r="H1006" s="13">
        <v>41433</v>
      </c>
      <c r="I1006" s="12">
        <f t="shared" si="15"/>
        <v>201306</v>
      </c>
      <c r="J1006" s="12">
        <v>472</v>
      </c>
    </row>
    <row r="1007" spans="1:10" x14ac:dyDescent="0.25">
      <c r="A1007" s="12">
        <v>1006</v>
      </c>
      <c r="B1007" s="12" t="s">
        <v>29</v>
      </c>
      <c r="C1007" s="12" t="s">
        <v>68</v>
      </c>
      <c r="D1007" s="12" t="s">
        <v>90</v>
      </c>
      <c r="E1007" s="12">
        <v>10</v>
      </c>
      <c r="F1007" s="12">
        <v>8</v>
      </c>
      <c r="G1007" s="12">
        <v>2010</v>
      </c>
      <c r="H1007" s="13">
        <v>40400</v>
      </c>
      <c r="I1007" s="12">
        <f t="shared" si="15"/>
        <v>201008</v>
      </c>
      <c r="J1007" s="12">
        <v>777</v>
      </c>
    </row>
    <row r="1008" spans="1:10" x14ac:dyDescent="0.25">
      <c r="A1008" s="12">
        <v>1007</v>
      </c>
      <c r="B1008" s="12" t="s">
        <v>35</v>
      </c>
      <c r="C1008" s="12" t="s">
        <v>66</v>
      </c>
      <c r="D1008" s="12" t="s">
        <v>94</v>
      </c>
      <c r="E1008" s="12">
        <v>25</v>
      </c>
      <c r="F1008" s="12">
        <v>12</v>
      </c>
      <c r="G1008" s="12">
        <v>2011</v>
      </c>
      <c r="H1008" s="13">
        <v>40902</v>
      </c>
      <c r="I1008" s="12">
        <f t="shared" si="15"/>
        <v>201112</v>
      </c>
      <c r="J1008" s="12">
        <v>448</v>
      </c>
    </row>
    <row r="1009" spans="1:10" x14ac:dyDescent="0.25">
      <c r="A1009" s="12">
        <v>1008</v>
      </c>
      <c r="B1009" s="12" t="s">
        <v>44</v>
      </c>
      <c r="C1009" s="12" t="s">
        <v>79</v>
      </c>
      <c r="D1009" s="12" t="s">
        <v>99</v>
      </c>
      <c r="E1009" s="12">
        <v>4</v>
      </c>
      <c r="F1009" s="12">
        <v>2</v>
      </c>
      <c r="G1009" s="12">
        <v>2012</v>
      </c>
      <c r="H1009" s="13">
        <v>40943</v>
      </c>
      <c r="I1009" s="12">
        <f t="shared" si="15"/>
        <v>201202</v>
      </c>
      <c r="J1009" s="12">
        <v>776</v>
      </c>
    </row>
    <row r="1010" spans="1:10" x14ac:dyDescent="0.25">
      <c r="A1010" s="12">
        <v>1009</v>
      </c>
      <c r="B1010" s="12" t="s">
        <v>24</v>
      </c>
      <c r="C1010" s="12" t="s">
        <v>76</v>
      </c>
      <c r="D1010" s="12" t="s">
        <v>101</v>
      </c>
      <c r="E1010" s="12">
        <v>12</v>
      </c>
      <c r="F1010" s="12">
        <v>4</v>
      </c>
      <c r="G1010" s="12">
        <v>2013</v>
      </c>
      <c r="H1010" s="13">
        <v>41376</v>
      </c>
      <c r="I1010" s="12">
        <f t="shared" si="15"/>
        <v>201304</v>
      </c>
      <c r="J1010" s="12">
        <v>735</v>
      </c>
    </row>
    <row r="1011" spans="1:10" x14ac:dyDescent="0.25">
      <c r="A1011" s="12">
        <v>1010</v>
      </c>
      <c r="B1011" s="12" t="s">
        <v>31</v>
      </c>
      <c r="C1011" s="12" t="s">
        <v>74</v>
      </c>
      <c r="D1011" s="12" t="s">
        <v>94</v>
      </c>
      <c r="E1011" s="12">
        <v>19</v>
      </c>
      <c r="F1011" s="12">
        <v>4</v>
      </c>
      <c r="G1011" s="12">
        <v>2010</v>
      </c>
      <c r="H1011" s="13">
        <v>40287</v>
      </c>
      <c r="I1011" s="12">
        <f t="shared" si="15"/>
        <v>201004</v>
      </c>
      <c r="J1011" s="12">
        <v>760</v>
      </c>
    </row>
    <row r="1012" spans="1:10" x14ac:dyDescent="0.25">
      <c r="A1012" s="12">
        <v>1011</v>
      </c>
      <c r="B1012" s="12" t="s">
        <v>27</v>
      </c>
      <c r="C1012" s="12" t="s">
        <v>75</v>
      </c>
      <c r="D1012" s="12" t="s">
        <v>92</v>
      </c>
      <c r="E1012" s="12">
        <v>26</v>
      </c>
      <c r="F1012" s="12">
        <v>9</v>
      </c>
      <c r="G1012" s="12">
        <v>2010</v>
      </c>
      <c r="H1012" s="13">
        <v>40447</v>
      </c>
      <c r="I1012" s="12">
        <f t="shared" si="15"/>
        <v>201009</v>
      </c>
      <c r="J1012" s="12">
        <v>822</v>
      </c>
    </row>
    <row r="1013" spans="1:10" x14ac:dyDescent="0.25">
      <c r="A1013" s="12">
        <v>1012</v>
      </c>
      <c r="B1013" s="12" t="s">
        <v>36</v>
      </c>
      <c r="C1013" s="12" t="s">
        <v>62</v>
      </c>
      <c r="D1013" s="12" t="s">
        <v>90</v>
      </c>
      <c r="E1013" s="12">
        <v>21</v>
      </c>
      <c r="F1013" s="12">
        <v>9</v>
      </c>
      <c r="G1013" s="12">
        <v>2012</v>
      </c>
      <c r="H1013" s="13">
        <v>41173</v>
      </c>
      <c r="I1013" s="12">
        <f t="shared" si="15"/>
        <v>201209</v>
      </c>
      <c r="J1013" s="12">
        <v>229</v>
      </c>
    </row>
    <row r="1014" spans="1:10" x14ac:dyDescent="0.25">
      <c r="A1014" s="12">
        <v>1013</v>
      </c>
      <c r="B1014" s="12" t="s">
        <v>20</v>
      </c>
      <c r="C1014" s="12" t="s">
        <v>77</v>
      </c>
      <c r="D1014" s="12" t="s">
        <v>100</v>
      </c>
      <c r="E1014" s="12">
        <v>18</v>
      </c>
      <c r="F1014" s="12">
        <v>4</v>
      </c>
      <c r="G1014" s="12">
        <v>2013</v>
      </c>
      <c r="H1014" s="13">
        <v>41382</v>
      </c>
      <c r="I1014" s="12">
        <f t="shared" si="15"/>
        <v>201304</v>
      </c>
      <c r="J1014" s="12">
        <v>804</v>
      </c>
    </row>
    <row r="1015" spans="1:10" x14ac:dyDescent="0.25">
      <c r="A1015" s="12">
        <v>1014</v>
      </c>
      <c r="B1015" s="12" t="s">
        <v>29</v>
      </c>
      <c r="C1015" s="12" t="s">
        <v>62</v>
      </c>
      <c r="D1015" s="12" t="s">
        <v>101</v>
      </c>
      <c r="E1015" s="12">
        <v>8</v>
      </c>
      <c r="F1015" s="12">
        <v>12</v>
      </c>
      <c r="G1015" s="12">
        <v>2013</v>
      </c>
      <c r="H1015" s="13">
        <v>41616</v>
      </c>
      <c r="I1015" s="12">
        <f t="shared" si="15"/>
        <v>201312</v>
      </c>
      <c r="J1015" s="12">
        <v>845</v>
      </c>
    </row>
    <row r="1016" spans="1:10" x14ac:dyDescent="0.25">
      <c r="A1016" s="12">
        <v>1015</v>
      </c>
      <c r="B1016" s="12" t="s">
        <v>42</v>
      </c>
      <c r="C1016" s="12" t="s">
        <v>79</v>
      </c>
      <c r="D1016" s="12" t="s">
        <v>90</v>
      </c>
      <c r="E1016" s="12">
        <v>19</v>
      </c>
      <c r="F1016" s="12">
        <v>11</v>
      </c>
      <c r="G1016" s="12">
        <v>2012</v>
      </c>
      <c r="H1016" s="13">
        <v>41232</v>
      </c>
      <c r="I1016" s="12">
        <f t="shared" si="15"/>
        <v>201211</v>
      </c>
      <c r="J1016" s="12">
        <v>179</v>
      </c>
    </row>
    <row r="1017" spans="1:10" x14ac:dyDescent="0.25">
      <c r="A1017" s="12">
        <v>1016</v>
      </c>
      <c r="B1017" s="12" t="s">
        <v>12</v>
      </c>
      <c r="C1017" s="12" t="s">
        <v>64</v>
      </c>
      <c r="D1017" s="12" t="s">
        <v>97</v>
      </c>
      <c r="E1017" s="12">
        <v>18</v>
      </c>
      <c r="F1017" s="12">
        <v>9</v>
      </c>
      <c r="G1017" s="12">
        <v>2010</v>
      </c>
      <c r="H1017" s="13">
        <v>40439</v>
      </c>
      <c r="I1017" s="12">
        <f t="shared" si="15"/>
        <v>201009</v>
      </c>
      <c r="J1017" s="12">
        <v>262</v>
      </c>
    </row>
    <row r="1018" spans="1:10" x14ac:dyDescent="0.25">
      <c r="A1018" s="12">
        <v>1017</v>
      </c>
      <c r="B1018" s="12" t="s">
        <v>12</v>
      </c>
      <c r="C1018" s="12" t="s">
        <v>66</v>
      </c>
      <c r="D1018" s="12" t="s">
        <v>99</v>
      </c>
      <c r="E1018" s="12">
        <v>16</v>
      </c>
      <c r="F1018" s="12">
        <v>1</v>
      </c>
      <c r="G1018" s="12">
        <v>2011</v>
      </c>
      <c r="H1018" s="13">
        <v>40559</v>
      </c>
      <c r="I1018" s="12">
        <f t="shared" si="15"/>
        <v>201101</v>
      </c>
      <c r="J1018" s="12">
        <v>233</v>
      </c>
    </row>
    <row r="1019" spans="1:10" x14ac:dyDescent="0.25">
      <c r="A1019" s="12">
        <v>1018</v>
      </c>
      <c r="B1019" s="12" t="s">
        <v>41</v>
      </c>
      <c r="C1019" s="12" t="s">
        <v>66</v>
      </c>
      <c r="D1019" s="12" t="s">
        <v>94</v>
      </c>
      <c r="E1019" s="12">
        <v>8</v>
      </c>
      <c r="F1019" s="12">
        <v>9</v>
      </c>
      <c r="G1019" s="12">
        <v>2012</v>
      </c>
      <c r="H1019" s="13">
        <v>41160</v>
      </c>
      <c r="I1019" s="12">
        <f t="shared" si="15"/>
        <v>201209</v>
      </c>
      <c r="J1019" s="12">
        <v>428</v>
      </c>
    </row>
    <row r="1020" spans="1:10" x14ac:dyDescent="0.25">
      <c r="A1020" s="12">
        <v>1019</v>
      </c>
      <c r="B1020" s="12" t="s">
        <v>38</v>
      </c>
      <c r="C1020" s="12" t="s">
        <v>54</v>
      </c>
      <c r="D1020" s="12" t="s">
        <v>92</v>
      </c>
      <c r="E1020" s="12">
        <v>8</v>
      </c>
      <c r="F1020" s="12">
        <v>12</v>
      </c>
      <c r="G1020" s="12">
        <v>2012</v>
      </c>
      <c r="H1020" s="13">
        <v>41251</v>
      </c>
      <c r="I1020" s="12">
        <f t="shared" si="15"/>
        <v>201212</v>
      </c>
      <c r="J1020" s="12">
        <v>461</v>
      </c>
    </row>
    <row r="1021" spans="1:10" x14ac:dyDescent="0.25">
      <c r="A1021" s="12">
        <v>1020</v>
      </c>
      <c r="B1021" s="12" t="s">
        <v>38</v>
      </c>
      <c r="C1021" s="12" t="s">
        <v>68</v>
      </c>
      <c r="D1021" s="12" t="s">
        <v>97</v>
      </c>
      <c r="E1021" s="12">
        <v>19</v>
      </c>
      <c r="F1021" s="12">
        <v>11</v>
      </c>
      <c r="G1021" s="12">
        <v>2013</v>
      </c>
      <c r="H1021" s="13">
        <v>41597</v>
      </c>
      <c r="I1021" s="12">
        <f t="shared" si="15"/>
        <v>201311</v>
      </c>
      <c r="J1021" s="12">
        <v>741</v>
      </c>
    </row>
    <row r="1022" spans="1:10" x14ac:dyDescent="0.25">
      <c r="A1022" s="12">
        <v>1021</v>
      </c>
      <c r="B1022" s="12" t="s">
        <v>6</v>
      </c>
      <c r="C1022" s="12" t="s">
        <v>66</v>
      </c>
      <c r="D1022" s="12" t="s">
        <v>93</v>
      </c>
      <c r="E1022" s="12">
        <v>6</v>
      </c>
      <c r="F1022" s="12">
        <v>10</v>
      </c>
      <c r="G1022" s="12">
        <v>2013</v>
      </c>
      <c r="H1022" s="13">
        <v>41553</v>
      </c>
      <c r="I1022" s="12">
        <f t="shared" si="15"/>
        <v>201310</v>
      </c>
      <c r="J1022" s="12">
        <v>213</v>
      </c>
    </row>
    <row r="1023" spans="1:10" x14ac:dyDescent="0.25">
      <c r="A1023" s="12">
        <v>1022</v>
      </c>
      <c r="B1023" s="12" t="s">
        <v>30</v>
      </c>
      <c r="C1023" s="12" t="s">
        <v>67</v>
      </c>
      <c r="D1023" s="12" t="s">
        <v>100</v>
      </c>
      <c r="E1023" s="12">
        <v>18</v>
      </c>
      <c r="F1023" s="12">
        <v>6</v>
      </c>
      <c r="G1023" s="12">
        <v>2010</v>
      </c>
      <c r="H1023" s="13">
        <v>40347</v>
      </c>
      <c r="I1023" s="12">
        <f t="shared" si="15"/>
        <v>201006</v>
      </c>
      <c r="J1023" s="12">
        <v>238</v>
      </c>
    </row>
    <row r="1024" spans="1:10" x14ac:dyDescent="0.25">
      <c r="A1024" s="12">
        <v>1023</v>
      </c>
      <c r="B1024" s="12" t="s">
        <v>51</v>
      </c>
      <c r="C1024" s="12" t="s">
        <v>57</v>
      </c>
      <c r="D1024" s="12" t="s">
        <v>97</v>
      </c>
      <c r="E1024" s="12">
        <v>12</v>
      </c>
      <c r="F1024" s="12">
        <v>7</v>
      </c>
      <c r="G1024" s="12">
        <v>2013</v>
      </c>
      <c r="H1024" s="13">
        <v>41467</v>
      </c>
      <c r="I1024" s="12">
        <f t="shared" si="15"/>
        <v>201307</v>
      </c>
      <c r="J1024" s="12">
        <v>459</v>
      </c>
    </row>
    <row r="1025" spans="1:10" x14ac:dyDescent="0.25">
      <c r="A1025" s="12">
        <v>1024</v>
      </c>
      <c r="B1025" s="12" t="s">
        <v>51</v>
      </c>
      <c r="C1025" s="12" t="s">
        <v>63</v>
      </c>
      <c r="D1025" s="12" t="s">
        <v>100</v>
      </c>
      <c r="E1025" s="12">
        <v>27</v>
      </c>
      <c r="F1025" s="12">
        <v>7</v>
      </c>
      <c r="G1025" s="12">
        <v>2011</v>
      </c>
      <c r="H1025" s="13">
        <v>40751</v>
      </c>
      <c r="I1025" s="12">
        <f t="shared" si="15"/>
        <v>201107</v>
      </c>
      <c r="J1025" s="12">
        <v>330</v>
      </c>
    </row>
    <row r="1026" spans="1:10" x14ac:dyDescent="0.25">
      <c r="A1026" s="12">
        <v>1025</v>
      </c>
      <c r="B1026" s="12" t="s">
        <v>8</v>
      </c>
      <c r="C1026" s="12" t="s">
        <v>76</v>
      </c>
      <c r="D1026" s="12" t="s">
        <v>98</v>
      </c>
      <c r="E1026" s="12">
        <v>9</v>
      </c>
      <c r="F1026" s="12">
        <v>9</v>
      </c>
      <c r="G1026" s="12">
        <v>2011</v>
      </c>
      <c r="H1026" s="13">
        <v>40795</v>
      </c>
      <c r="I1026" s="12">
        <f t="shared" si="15"/>
        <v>201109</v>
      </c>
      <c r="J1026" s="12">
        <v>777</v>
      </c>
    </row>
    <row r="1027" spans="1:10" x14ac:dyDescent="0.25">
      <c r="A1027" s="12">
        <v>1026</v>
      </c>
      <c r="B1027" s="12" t="s">
        <v>4</v>
      </c>
      <c r="C1027" s="12" t="s">
        <v>70</v>
      </c>
      <c r="D1027" s="12" t="s">
        <v>93</v>
      </c>
      <c r="E1027" s="12">
        <v>17</v>
      </c>
      <c r="F1027" s="12">
        <v>10</v>
      </c>
      <c r="G1027" s="12">
        <v>2012</v>
      </c>
      <c r="H1027" s="13">
        <v>41199</v>
      </c>
      <c r="I1027" s="12">
        <f t="shared" ref="I1027:I1090" si="16">G1027*100+F1027</f>
        <v>201210</v>
      </c>
      <c r="J1027" s="12">
        <v>228</v>
      </c>
    </row>
    <row r="1028" spans="1:10" x14ac:dyDescent="0.25">
      <c r="A1028" s="12">
        <v>1027</v>
      </c>
      <c r="B1028" s="12" t="s">
        <v>19</v>
      </c>
      <c r="C1028" s="12" t="s">
        <v>53</v>
      </c>
      <c r="D1028" s="12" t="s">
        <v>98</v>
      </c>
      <c r="E1028" s="12">
        <v>5</v>
      </c>
      <c r="F1028" s="12">
        <v>9</v>
      </c>
      <c r="G1028" s="12">
        <v>2013</v>
      </c>
      <c r="H1028" s="13">
        <v>41522</v>
      </c>
      <c r="I1028" s="12">
        <f t="shared" si="16"/>
        <v>201309</v>
      </c>
      <c r="J1028" s="12">
        <v>412</v>
      </c>
    </row>
    <row r="1029" spans="1:10" x14ac:dyDescent="0.25">
      <c r="A1029" s="12">
        <v>1028</v>
      </c>
      <c r="B1029" s="12" t="s">
        <v>24</v>
      </c>
      <c r="C1029" s="12" t="s">
        <v>64</v>
      </c>
      <c r="D1029" s="12" t="s">
        <v>94</v>
      </c>
      <c r="E1029" s="12">
        <v>19</v>
      </c>
      <c r="F1029" s="12">
        <v>7</v>
      </c>
      <c r="G1029" s="12">
        <v>2013</v>
      </c>
      <c r="H1029" s="13">
        <v>41474</v>
      </c>
      <c r="I1029" s="12">
        <f t="shared" si="16"/>
        <v>201307</v>
      </c>
      <c r="J1029" s="12">
        <v>897</v>
      </c>
    </row>
    <row r="1030" spans="1:10" x14ac:dyDescent="0.25">
      <c r="A1030" s="12">
        <v>1029</v>
      </c>
      <c r="B1030" s="12" t="s">
        <v>48</v>
      </c>
      <c r="C1030" s="12" t="s">
        <v>77</v>
      </c>
      <c r="D1030" s="12" t="s">
        <v>91</v>
      </c>
      <c r="E1030" s="12">
        <v>16</v>
      </c>
      <c r="F1030" s="12">
        <v>11</v>
      </c>
      <c r="G1030" s="12">
        <v>2013</v>
      </c>
      <c r="H1030" s="13">
        <v>41594</v>
      </c>
      <c r="I1030" s="12">
        <f t="shared" si="16"/>
        <v>201311</v>
      </c>
      <c r="J1030" s="12">
        <v>442</v>
      </c>
    </row>
    <row r="1031" spans="1:10" x14ac:dyDescent="0.25">
      <c r="A1031" s="12">
        <v>1030</v>
      </c>
      <c r="B1031" s="12" t="s">
        <v>7</v>
      </c>
      <c r="C1031" s="12" t="s">
        <v>71</v>
      </c>
      <c r="D1031" s="12" t="s">
        <v>96</v>
      </c>
      <c r="E1031" s="12">
        <v>12</v>
      </c>
      <c r="F1031" s="12">
        <v>4</v>
      </c>
      <c r="G1031" s="12">
        <v>2013</v>
      </c>
      <c r="H1031" s="13">
        <v>41376</v>
      </c>
      <c r="I1031" s="12">
        <f t="shared" si="16"/>
        <v>201304</v>
      </c>
      <c r="J1031" s="12">
        <v>546</v>
      </c>
    </row>
    <row r="1032" spans="1:10" x14ac:dyDescent="0.25">
      <c r="A1032" s="12">
        <v>1031</v>
      </c>
      <c r="B1032" s="12" t="s">
        <v>34</v>
      </c>
      <c r="C1032" s="12" t="s">
        <v>53</v>
      </c>
      <c r="D1032" s="12" t="s">
        <v>90</v>
      </c>
      <c r="E1032" s="12">
        <v>9</v>
      </c>
      <c r="F1032" s="12">
        <v>11</v>
      </c>
      <c r="G1032" s="12">
        <v>2011</v>
      </c>
      <c r="H1032" s="13">
        <v>40856</v>
      </c>
      <c r="I1032" s="12">
        <f t="shared" si="16"/>
        <v>201111</v>
      </c>
      <c r="J1032" s="12">
        <v>502</v>
      </c>
    </row>
    <row r="1033" spans="1:10" x14ac:dyDescent="0.25">
      <c r="A1033" s="12">
        <v>1032</v>
      </c>
      <c r="B1033" s="12" t="s">
        <v>22</v>
      </c>
      <c r="C1033" s="12" t="s">
        <v>63</v>
      </c>
      <c r="D1033" s="12" t="s">
        <v>99</v>
      </c>
      <c r="E1033" s="12">
        <v>14</v>
      </c>
      <c r="F1033" s="12">
        <v>4</v>
      </c>
      <c r="G1033" s="12">
        <v>2013</v>
      </c>
      <c r="H1033" s="13">
        <v>41378</v>
      </c>
      <c r="I1033" s="12">
        <f t="shared" si="16"/>
        <v>201304</v>
      </c>
      <c r="J1033" s="12">
        <v>462</v>
      </c>
    </row>
    <row r="1034" spans="1:10" x14ac:dyDescent="0.25">
      <c r="A1034" s="12">
        <v>1033</v>
      </c>
      <c r="B1034" s="12" t="s">
        <v>18</v>
      </c>
      <c r="C1034" s="12" t="s">
        <v>78</v>
      </c>
      <c r="D1034" s="12" t="s">
        <v>96</v>
      </c>
      <c r="E1034" s="12">
        <v>6</v>
      </c>
      <c r="F1034" s="12">
        <v>6</v>
      </c>
      <c r="G1034" s="12">
        <v>2011</v>
      </c>
      <c r="H1034" s="13">
        <v>40700</v>
      </c>
      <c r="I1034" s="12">
        <f t="shared" si="16"/>
        <v>201106</v>
      </c>
      <c r="J1034" s="12">
        <v>740</v>
      </c>
    </row>
    <row r="1035" spans="1:10" x14ac:dyDescent="0.25">
      <c r="A1035" s="12">
        <v>1034</v>
      </c>
      <c r="B1035" s="12" t="s">
        <v>28</v>
      </c>
      <c r="C1035" s="12" t="s">
        <v>75</v>
      </c>
      <c r="D1035" s="12" t="s">
        <v>100</v>
      </c>
      <c r="E1035" s="12">
        <v>19</v>
      </c>
      <c r="F1035" s="12">
        <v>11</v>
      </c>
      <c r="G1035" s="12">
        <v>2013</v>
      </c>
      <c r="H1035" s="13">
        <v>41597</v>
      </c>
      <c r="I1035" s="12">
        <f t="shared" si="16"/>
        <v>201311</v>
      </c>
      <c r="J1035" s="12">
        <v>277</v>
      </c>
    </row>
    <row r="1036" spans="1:10" x14ac:dyDescent="0.25">
      <c r="A1036" s="12">
        <v>1035</v>
      </c>
      <c r="B1036" s="12" t="s">
        <v>2</v>
      </c>
      <c r="C1036" s="12" t="s">
        <v>68</v>
      </c>
      <c r="D1036" s="12" t="s">
        <v>97</v>
      </c>
      <c r="E1036" s="12">
        <v>7</v>
      </c>
      <c r="F1036" s="12">
        <v>10</v>
      </c>
      <c r="G1036" s="12">
        <v>2013</v>
      </c>
      <c r="H1036" s="13">
        <v>41554</v>
      </c>
      <c r="I1036" s="12">
        <f t="shared" si="16"/>
        <v>201310</v>
      </c>
      <c r="J1036" s="12">
        <v>150</v>
      </c>
    </row>
    <row r="1037" spans="1:10" x14ac:dyDescent="0.25">
      <c r="A1037" s="12">
        <v>1036</v>
      </c>
      <c r="B1037" s="12" t="s">
        <v>39</v>
      </c>
      <c r="C1037" s="12" t="s">
        <v>55</v>
      </c>
      <c r="D1037" s="12" t="s">
        <v>95</v>
      </c>
      <c r="E1037" s="12">
        <v>7</v>
      </c>
      <c r="F1037" s="12">
        <v>2</v>
      </c>
      <c r="G1037" s="12">
        <v>2011</v>
      </c>
      <c r="H1037" s="13">
        <v>40581</v>
      </c>
      <c r="I1037" s="12">
        <f t="shared" si="16"/>
        <v>201102</v>
      </c>
      <c r="J1037" s="12">
        <v>435</v>
      </c>
    </row>
    <row r="1038" spans="1:10" x14ac:dyDescent="0.25">
      <c r="A1038" s="12">
        <v>1037</v>
      </c>
      <c r="B1038" s="12" t="s">
        <v>12</v>
      </c>
      <c r="C1038" s="12" t="s">
        <v>72</v>
      </c>
      <c r="D1038" s="12" t="s">
        <v>96</v>
      </c>
      <c r="E1038" s="12">
        <v>15</v>
      </c>
      <c r="F1038" s="12">
        <v>12</v>
      </c>
      <c r="G1038" s="12">
        <v>2013</v>
      </c>
      <c r="H1038" s="13">
        <v>41623</v>
      </c>
      <c r="I1038" s="12">
        <f t="shared" si="16"/>
        <v>201312</v>
      </c>
      <c r="J1038" s="12">
        <v>378</v>
      </c>
    </row>
    <row r="1039" spans="1:10" x14ac:dyDescent="0.25">
      <c r="A1039" s="12">
        <v>1038</v>
      </c>
      <c r="B1039" s="12" t="s">
        <v>23</v>
      </c>
      <c r="C1039" s="12" t="s">
        <v>66</v>
      </c>
      <c r="D1039" s="12" t="s">
        <v>98</v>
      </c>
      <c r="E1039" s="12">
        <v>9</v>
      </c>
      <c r="F1039" s="12">
        <v>1</v>
      </c>
      <c r="G1039" s="12">
        <v>2010</v>
      </c>
      <c r="H1039" s="13">
        <v>40187</v>
      </c>
      <c r="I1039" s="12">
        <f t="shared" si="16"/>
        <v>201001</v>
      </c>
      <c r="J1039" s="12">
        <v>314</v>
      </c>
    </row>
    <row r="1040" spans="1:10" x14ac:dyDescent="0.25">
      <c r="A1040" s="12">
        <v>1039</v>
      </c>
      <c r="B1040" s="12" t="s">
        <v>9</v>
      </c>
      <c r="C1040" s="12" t="s">
        <v>61</v>
      </c>
      <c r="D1040" s="12" t="s">
        <v>90</v>
      </c>
      <c r="E1040" s="12">
        <v>4</v>
      </c>
      <c r="F1040" s="12">
        <v>9</v>
      </c>
      <c r="G1040" s="12">
        <v>2013</v>
      </c>
      <c r="H1040" s="13">
        <v>41521</v>
      </c>
      <c r="I1040" s="12">
        <f t="shared" si="16"/>
        <v>201309</v>
      </c>
      <c r="J1040" s="12">
        <v>616</v>
      </c>
    </row>
    <row r="1041" spans="1:10" x14ac:dyDescent="0.25">
      <c r="A1041" s="12">
        <v>1040</v>
      </c>
      <c r="B1041" s="12" t="s">
        <v>24</v>
      </c>
      <c r="C1041" s="12" t="s">
        <v>80</v>
      </c>
      <c r="D1041" s="12" t="s">
        <v>96</v>
      </c>
      <c r="E1041" s="12">
        <v>17</v>
      </c>
      <c r="F1041" s="12">
        <v>2</v>
      </c>
      <c r="G1041" s="12">
        <v>2010</v>
      </c>
      <c r="H1041" s="13">
        <v>40226</v>
      </c>
      <c r="I1041" s="12">
        <f t="shared" si="16"/>
        <v>201002</v>
      </c>
      <c r="J1041" s="12">
        <v>363</v>
      </c>
    </row>
    <row r="1042" spans="1:10" x14ac:dyDescent="0.25">
      <c r="A1042" s="12">
        <v>1041</v>
      </c>
      <c r="B1042" s="12" t="s">
        <v>15</v>
      </c>
      <c r="C1042" s="12" t="s">
        <v>69</v>
      </c>
      <c r="D1042" s="12" t="s">
        <v>92</v>
      </c>
      <c r="E1042" s="12">
        <v>23</v>
      </c>
      <c r="F1042" s="12">
        <v>2</v>
      </c>
      <c r="G1042" s="12">
        <v>2012</v>
      </c>
      <c r="H1042" s="13">
        <v>40962</v>
      </c>
      <c r="I1042" s="12">
        <f t="shared" si="16"/>
        <v>201202</v>
      </c>
      <c r="J1042" s="12">
        <v>807</v>
      </c>
    </row>
    <row r="1043" spans="1:10" x14ac:dyDescent="0.25">
      <c r="A1043" s="12">
        <v>1042</v>
      </c>
      <c r="B1043" s="12" t="s">
        <v>34</v>
      </c>
      <c r="C1043" s="12" t="s">
        <v>69</v>
      </c>
      <c r="D1043" s="12" t="s">
        <v>101</v>
      </c>
      <c r="E1043" s="12">
        <v>10</v>
      </c>
      <c r="F1043" s="12">
        <v>9</v>
      </c>
      <c r="G1043" s="12">
        <v>2012</v>
      </c>
      <c r="H1043" s="13">
        <v>41162</v>
      </c>
      <c r="I1043" s="12">
        <f t="shared" si="16"/>
        <v>201209</v>
      </c>
      <c r="J1043" s="12">
        <v>291</v>
      </c>
    </row>
    <row r="1044" spans="1:10" x14ac:dyDescent="0.25">
      <c r="A1044" s="12">
        <v>1043</v>
      </c>
      <c r="B1044" s="12" t="s">
        <v>27</v>
      </c>
      <c r="C1044" s="12" t="s">
        <v>79</v>
      </c>
      <c r="D1044" s="12" t="s">
        <v>93</v>
      </c>
      <c r="E1044" s="12">
        <v>11</v>
      </c>
      <c r="F1044" s="12">
        <v>2</v>
      </c>
      <c r="G1044" s="12">
        <v>2012</v>
      </c>
      <c r="H1044" s="13">
        <v>40950</v>
      </c>
      <c r="I1044" s="12">
        <f t="shared" si="16"/>
        <v>201202</v>
      </c>
      <c r="J1044" s="12">
        <v>639</v>
      </c>
    </row>
    <row r="1045" spans="1:10" x14ac:dyDescent="0.25">
      <c r="A1045" s="12">
        <v>1044</v>
      </c>
      <c r="B1045" s="12" t="s">
        <v>7</v>
      </c>
      <c r="C1045" s="12" t="s">
        <v>75</v>
      </c>
      <c r="D1045" s="12" t="s">
        <v>94</v>
      </c>
      <c r="E1045" s="12">
        <v>28</v>
      </c>
      <c r="F1045" s="12">
        <v>5</v>
      </c>
      <c r="G1045" s="12">
        <v>2012</v>
      </c>
      <c r="H1045" s="13">
        <v>41057</v>
      </c>
      <c r="I1045" s="12">
        <f t="shared" si="16"/>
        <v>201205</v>
      </c>
      <c r="J1045" s="12">
        <v>427</v>
      </c>
    </row>
    <row r="1046" spans="1:10" x14ac:dyDescent="0.25">
      <c r="A1046" s="12">
        <v>1045</v>
      </c>
      <c r="B1046" s="12" t="s">
        <v>44</v>
      </c>
      <c r="C1046" s="12" t="s">
        <v>73</v>
      </c>
      <c r="D1046" s="12" t="s">
        <v>96</v>
      </c>
      <c r="E1046" s="12">
        <v>23</v>
      </c>
      <c r="F1046" s="12">
        <v>1</v>
      </c>
      <c r="G1046" s="12">
        <v>2010</v>
      </c>
      <c r="H1046" s="13">
        <v>40201</v>
      </c>
      <c r="I1046" s="12">
        <f t="shared" si="16"/>
        <v>201001</v>
      </c>
      <c r="J1046" s="12">
        <v>616</v>
      </c>
    </row>
    <row r="1047" spans="1:10" x14ac:dyDescent="0.25">
      <c r="A1047" s="12">
        <v>1046</v>
      </c>
      <c r="B1047" s="12" t="s">
        <v>38</v>
      </c>
      <c r="C1047" s="12" t="s">
        <v>81</v>
      </c>
      <c r="D1047" s="12" t="s">
        <v>95</v>
      </c>
      <c r="E1047" s="12">
        <v>21</v>
      </c>
      <c r="F1047" s="12">
        <v>1</v>
      </c>
      <c r="G1047" s="12">
        <v>2013</v>
      </c>
      <c r="H1047" s="13">
        <v>41295</v>
      </c>
      <c r="I1047" s="12">
        <f t="shared" si="16"/>
        <v>201301</v>
      </c>
      <c r="J1047" s="12">
        <v>122</v>
      </c>
    </row>
    <row r="1048" spans="1:10" x14ac:dyDescent="0.25">
      <c r="A1048" s="12">
        <v>1047</v>
      </c>
      <c r="B1048" s="12" t="s">
        <v>19</v>
      </c>
      <c r="C1048" s="12" t="s">
        <v>82</v>
      </c>
      <c r="D1048" s="12" t="s">
        <v>98</v>
      </c>
      <c r="E1048" s="12">
        <v>13</v>
      </c>
      <c r="F1048" s="12">
        <v>1</v>
      </c>
      <c r="G1048" s="12">
        <v>2011</v>
      </c>
      <c r="H1048" s="13">
        <v>40556</v>
      </c>
      <c r="I1048" s="12">
        <f t="shared" si="16"/>
        <v>201101</v>
      </c>
      <c r="J1048" s="12">
        <v>505</v>
      </c>
    </row>
    <row r="1049" spans="1:10" x14ac:dyDescent="0.25">
      <c r="A1049" s="12">
        <v>1048</v>
      </c>
      <c r="B1049" s="12" t="s">
        <v>51</v>
      </c>
      <c r="C1049" s="12" t="s">
        <v>64</v>
      </c>
      <c r="D1049" s="12" t="s">
        <v>90</v>
      </c>
      <c r="E1049" s="12">
        <v>5</v>
      </c>
      <c r="F1049" s="12">
        <v>8</v>
      </c>
      <c r="G1049" s="12">
        <v>2012</v>
      </c>
      <c r="H1049" s="13">
        <v>41126</v>
      </c>
      <c r="I1049" s="12">
        <f t="shared" si="16"/>
        <v>201208</v>
      </c>
      <c r="J1049" s="12">
        <v>118</v>
      </c>
    </row>
    <row r="1050" spans="1:10" x14ac:dyDescent="0.25">
      <c r="A1050" s="12">
        <v>1049</v>
      </c>
      <c r="B1050" s="12" t="s">
        <v>50</v>
      </c>
      <c r="C1050" s="12" t="s">
        <v>62</v>
      </c>
      <c r="D1050" s="12" t="s">
        <v>98</v>
      </c>
      <c r="E1050" s="12">
        <v>15</v>
      </c>
      <c r="F1050" s="12">
        <v>8</v>
      </c>
      <c r="G1050" s="12">
        <v>2010</v>
      </c>
      <c r="H1050" s="13">
        <v>40405</v>
      </c>
      <c r="I1050" s="12">
        <f t="shared" si="16"/>
        <v>201008</v>
      </c>
      <c r="J1050" s="12">
        <v>714</v>
      </c>
    </row>
    <row r="1051" spans="1:10" x14ac:dyDescent="0.25">
      <c r="A1051" s="12">
        <v>1050</v>
      </c>
      <c r="B1051" s="12" t="s">
        <v>42</v>
      </c>
      <c r="C1051" s="12" t="s">
        <v>80</v>
      </c>
      <c r="D1051" s="12" t="s">
        <v>95</v>
      </c>
      <c r="E1051" s="12">
        <v>3</v>
      </c>
      <c r="F1051" s="12">
        <v>9</v>
      </c>
      <c r="G1051" s="12">
        <v>2012</v>
      </c>
      <c r="H1051" s="13">
        <v>41155</v>
      </c>
      <c r="I1051" s="12">
        <f t="shared" si="16"/>
        <v>201209</v>
      </c>
      <c r="J1051" s="12">
        <v>533</v>
      </c>
    </row>
    <row r="1052" spans="1:10" x14ac:dyDescent="0.25">
      <c r="A1052" s="12">
        <v>1051</v>
      </c>
      <c r="B1052" s="12" t="s">
        <v>36</v>
      </c>
      <c r="C1052" s="12" t="s">
        <v>76</v>
      </c>
      <c r="D1052" s="12" t="s">
        <v>96</v>
      </c>
      <c r="E1052" s="12">
        <v>16</v>
      </c>
      <c r="F1052" s="12">
        <v>7</v>
      </c>
      <c r="G1052" s="12">
        <v>2012</v>
      </c>
      <c r="H1052" s="13">
        <v>41106</v>
      </c>
      <c r="I1052" s="12">
        <f t="shared" si="16"/>
        <v>201207</v>
      </c>
      <c r="J1052" s="12">
        <v>494</v>
      </c>
    </row>
    <row r="1053" spans="1:10" x14ac:dyDescent="0.25">
      <c r="A1053" s="12">
        <v>1052</v>
      </c>
      <c r="B1053" s="12" t="s">
        <v>27</v>
      </c>
      <c r="C1053" s="12" t="s">
        <v>60</v>
      </c>
      <c r="D1053" s="12" t="s">
        <v>90</v>
      </c>
      <c r="E1053" s="12">
        <v>3</v>
      </c>
      <c r="F1053" s="12">
        <v>8</v>
      </c>
      <c r="G1053" s="12">
        <v>2012</v>
      </c>
      <c r="H1053" s="13">
        <v>41124</v>
      </c>
      <c r="I1053" s="12">
        <f t="shared" si="16"/>
        <v>201208</v>
      </c>
      <c r="J1053" s="12">
        <v>468</v>
      </c>
    </row>
    <row r="1054" spans="1:10" x14ac:dyDescent="0.25">
      <c r="A1054" s="12">
        <v>1053</v>
      </c>
      <c r="B1054" s="12" t="s">
        <v>8</v>
      </c>
      <c r="C1054" s="12" t="s">
        <v>77</v>
      </c>
      <c r="D1054" s="12" t="s">
        <v>101</v>
      </c>
      <c r="E1054" s="12">
        <v>1</v>
      </c>
      <c r="F1054" s="12">
        <v>1</v>
      </c>
      <c r="G1054" s="12">
        <v>2012</v>
      </c>
      <c r="H1054" s="13">
        <v>40909</v>
      </c>
      <c r="I1054" s="12">
        <f t="shared" si="16"/>
        <v>201201</v>
      </c>
      <c r="J1054" s="12">
        <v>457</v>
      </c>
    </row>
    <row r="1055" spans="1:10" x14ac:dyDescent="0.25">
      <c r="A1055" s="12">
        <v>1054</v>
      </c>
      <c r="B1055" s="12" t="s">
        <v>35</v>
      </c>
      <c r="C1055" s="12" t="s">
        <v>68</v>
      </c>
      <c r="D1055" s="12" t="s">
        <v>96</v>
      </c>
      <c r="E1055" s="12">
        <v>28</v>
      </c>
      <c r="F1055" s="12">
        <v>8</v>
      </c>
      <c r="G1055" s="12">
        <v>2013</v>
      </c>
      <c r="H1055" s="13">
        <v>41514</v>
      </c>
      <c r="I1055" s="12">
        <f t="shared" si="16"/>
        <v>201308</v>
      </c>
      <c r="J1055" s="12">
        <v>670</v>
      </c>
    </row>
    <row r="1056" spans="1:10" x14ac:dyDescent="0.25">
      <c r="A1056" s="12">
        <v>1055</v>
      </c>
      <c r="B1056" s="12" t="s">
        <v>2</v>
      </c>
      <c r="C1056" s="12" t="s">
        <v>73</v>
      </c>
      <c r="D1056" s="12" t="s">
        <v>90</v>
      </c>
      <c r="E1056" s="12">
        <v>19</v>
      </c>
      <c r="F1056" s="12">
        <v>1</v>
      </c>
      <c r="G1056" s="12">
        <v>2011</v>
      </c>
      <c r="H1056" s="13">
        <v>40562</v>
      </c>
      <c r="I1056" s="12">
        <f t="shared" si="16"/>
        <v>201101</v>
      </c>
      <c r="J1056" s="12">
        <v>180</v>
      </c>
    </row>
    <row r="1057" spans="1:10" x14ac:dyDescent="0.25">
      <c r="A1057" s="12">
        <v>1056</v>
      </c>
      <c r="B1057" s="12" t="s">
        <v>42</v>
      </c>
      <c r="C1057" s="12" t="s">
        <v>55</v>
      </c>
      <c r="D1057" s="12" t="s">
        <v>99</v>
      </c>
      <c r="E1057" s="12">
        <v>8</v>
      </c>
      <c r="F1057" s="12">
        <v>3</v>
      </c>
      <c r="G1057" s="12">
        <v>2012</v>
      </c>
      <c r="H1057" s="13">
        <v>40976</v>
      </c>
      <c r="I1057" s="12">
        <f t="shared" si="16"/>
        <v>201203</v>
      </c>
      <c r="J1057" s="12">
        <v>510</v>
      </c>
    </row>
    <row r="1058" spans="1:10" x14ac:dyDescent="0.25">
      <c r="A1058" s="12">
        <v>1057</v>
      </c>
      <c r="B1058" s="12" t="s">
        <v>28</v>
      </c>
      <c r="C1058" s="12" t="s">
        <v>53</v>
      </c>
      <c r="D1058" s="12" t="s">
        <v>92</v>
      </c>
      <c r="E1058" s="12">
        <v>1</v>
      </c>
      <c r="F1058" s="12">
        <v>6</v>
      </c>
      <c r="G1058" s="12">
        <v>2013</v>
      </c>
      <c r="H1058" s="13">
        <v>41426</v>
      </c>
      <c r="I1058" s="12">
        <f t="shared" si="16"/>
        <v>201306</v>
      </c>
      <c r="J1058" s="12">
        <v>853</v>
      </c>
    </row>
    <row r="1059" spans="1:10" x14ac:dyDescent="0.25">
      <c r="A1059" s="12">
        <v>1058</v>
      </c>
      <c r="B1059" s="12" t="s">
        <v>49</v>
      </c>
      <c r="C1059" s="12" t="s">
        <v>81</v>
      </c>
      <c r="D1059" s="12" t="s">
        <v>100</v>
      </c>
      <c r="E1059" s="12">
        <v>22</v>
      </c>
      <c r="F1059" s="12">
        <v>11</v>
      </c>
      <c r="G1059" s="12">
        <v>2012</v>
      </c>
      <c r="H1059" s="13">
        <v>41235</v>
      </c>
      <c r="I1059" s="12">
        <f t="shared" si="16"/>
        <v>201211</v>
      </c>
      <c r="J1059" s="12">
        <v>898</v>
      </c>
    </row>
    <row r="1060" spans="1:10" x14ac:dyDescent="0.25">
      <c r="A1060" s="12">
        <v>1059</v>
      </c>
      <c r="B1060" s="12" t="s">
        <v>48</v>
      </c>
      <c r="C1060" s="12" t="s">
        <v>78</v>
      </c>
      <c r="D1060" s="12" t="s">
        <v>92</v>
      </c>
      <c r="E1060" s="12">
        <v>25</v>
      </c>
      <c r="F1060" s="12">
        <v>1</v>
      </c>
      <c r="G1060" s="12">
        <v>2013</v>
      </c>
      <c r="H1060" s="13">
        <v>41299</v>
      </c>
      <c r="I1060" s="12">
        <f t="shared" si="16"/>
        <v>201301</v>
      </c>
      <c r="J1060" s="12">
        <v>119</v>
      </c>
    </row>
    <row r="1061" spans="1:10" x14ac:dyDescent="0.25">
      <c r="A1061" s="12">
        <v>1060</v>
      </c>
      <c r="B1061" s="12" t="s">
        <v>15</v>
      </c>
      <c r="C1061" s="12" t="s">
        <v>64</v>
      </c>
      <c r="D1061" s="12" t="s">
        <v>90</v>
      </c>
      <c r="E1061" s="12">
        <v>14</v>
      </c>
      <c r="F1061" s="12">
        <v>3</v>
      </c>
      <c r="G1061" s="12">
        <v>2013</v>
      </c>
      <c r="H1061" s="13">
        <v>41347</v>
      </c>
      <c r="I1061" s="12">
        <f t="shared" si="16"/>
        <v>201303</v>
      </c>
      <c r="J1061" s="12">
        <v>489</v>
      </c>
    </row>
    <row r="1062" spans="1:10" x14ac:dyDescent="0.25">
      <c r="A1062" s="12">
        <v>1061</v>
      </c>
      <c r="B1062" s="12" t="s">
        <v>49</v>
      </c>
      <c r="C1062" s="12" t="s">
        <v>75</v>
      </c>
      <c r="D1062" s="12" t="s">
        <v>101</v>
      </c>
      <c r="E1062" s="12">
        <v>14</v>
      </c>
      <c r="F1062" s="12">
        <v>3</v>
      </c>
      <c r="G1062" s="12">
        <v>2012</v>
      </c>
      <c r="H1062" s="13">
        <v>40982</v>
      </c>
      <c r="I1062" s="12">
        <f t="shared" si="16"/>
        <v>201203</v>
      </c>
      <c r="J1062" s="12">
        <v>362</v>
      </c>
    </row>
    <row r="1063" spans="1:10" x14ac:dyDescent="0.25">
      <c r="A1063" s="12">
        <v>1062</v>
      </c>
      <c r="B1063" s="12" t="s">
        <v>4</v>
      </c>
      <c r="C1063" s="12" t="s">
        <v>60</v>
      </c>
      <c r="D1063" s="12" t="s">
        <v>93</v>
      </c>
      <c r="E1063" s="12">
        <v>6</v>
      </c>
      <c r="F1063" s="12">
        <v>3</v>
      </c>
      <c r="G1063" s="12">
        <v>2012</v>
      </c>
      <c r="H1063" s="13">
        <v>40974</v>
      </c>
      <c r="I1063" s="12">
        <f t="shared" si="16"/>
        <v>201203</v>
      </c>
      <c r="J1063" s="12">
        <v>190</v>
      </c>
    </row>
    <row r="1064" spans="1:10" x14ac:dyDescent="0.25">
      <c r="A1064" s="12">
        <v>1063</v>
      </c>
      <c r="B1064" s="12" t="s">
        <v>49</v>
      </c>
      <c r="C1064" s="12" t="s">
        <v>55</v>
      </c>
      <c r="D1064" s="12" t="s">
        <v>101</v>
      </c>
      <c r="E1064" s="12">
        <v>23</v>
      </c>
      <c r="F1064" s="12">
        <v>12</v>
      </c>
      <c r="G1064" s="12">
        <v>2012</v>
      </c>
      <c r="H1064" s="13">
        <v>41266</v>
      </c>
      <c r="I1064" s="12">
        <f t="shared" si="16"/>
        <v>201212</v>
      </c>
      <c r="J1064" s="12">
        <v>455</v>
      </c>
    </row>
    <row r="1065" spans="1:10" x14ac:dyDescent="0.25">
      <c r="A1065" s="12">
        <v>1064</v>
      </c>
      <c r="B1065" s="12" t="s">
        <v>41</v>
      </c>
      <c r="C1065" s="12" t="s">
        <v>74</v>
      </c>
      <c r="D1065" s="12" t="s">
        <v>99</v>
      </c>
      <c r="E1065" s="12">
        <v>7</v>
      </c>
      <c r="F1065" s="12">
        <v>7</v>
      </c>
      <c r="G1065" s="12">
        <v>2011</v>
      </c>
      <c r="H1065" s="13">
        <v>40731</v>
      </c>
      <c r="I1065" s="12">
        <f t="shared" si="16"/>
        <v>201107</v>
      </c>
      <c r="J1065" s="12">
        <v>683</v>
      </c>
    </row>
    <row r="1066" spans="1:10" x14ac:dyDescent="0.25">
      <c r="A1066" s="12">
        <v>1065</v>
      </c>
      <c r="B1066" s="12" t="s">
        <v>42</v>
      </c>
      <c r="C1066" s="12" t="s">
        <v>57</v>
      </c>
      <c r="D1066" s="12" t="s">
        <v>95</v>
      </c>
      <c r="E1066" s="12">
        <v>2</v>
      </c>
      <c r="F1066" s="12">
        <v>3</v>
      </c>
      <c r="G1066" s="12">
        <v>2010</v>
      </c>
      <c r="H1066" s="13">
        <v>40239</v>
      </c>
      <c r="I1066" s="12">
        <f t="shared" si="16"/>
        <v>201003</v>
      </c>
      <c r="J1066" s="12">
        <v>266</v>
      </c>
    </row>
    <row r="1067" spans="1:10" x14ac:dyDescent="0.25">
      <c r="A1067" s="12">
        <v>1066</v>
      </c>
      <c r="B1067" s="12" t="s">
        <v>11</v>
      </c>
      <c r="C1067" s="12" t="s">
        <v>56</v>
      </c>
      <c r="D1067" s="12" t="s">
        <v>94</v>
      </c>
      <c r="E1067" s="12">
        <v>6</v>
      </c>
      <c r="F1067" s="12">
        <v>8</v>
      </c>
      <c r="G1067" s="12">
        <v>2011</v>
      </c>
      <c r="H1067" s="13">
        <v>40761</v>
      </c>
      <c r="I1067" s="12">
        <f t="shared" si="16"/>
        <v>201108</v>
      </c>
      <c r="J1067" s="12">
        <v>748</v>
      </c>
    </row>
    <row r="1068" spans="1:10" x14ac:dyDescent="0.25">
      <c r="A1068" s="12">
        <v>1067</v>
      </c>
      <c r="B1068" s="12" t="s">
        <v>39</v>
      </c>
      <c r="C1068" s="12" t="s">
        <v>54</v>
      </c>
      <c r="D1068" s="12" t="s">
        <v>100</v>
      </c>
      <c r="E1068" s="12">
        <v>5</v>
      </c>
      <c r="F1068" s="12">
        <v>7</v>
      </c>
      <c r="G1068" s="12">
        <v>2011</v>
      </c>
      <c r="H1068" s="13">
        <v>40729</v>
      </c>
      <c r="I1068" s="12">
        <f t="shared" si="16"/>
        <v>201107</v>
      </c>
      <c r="J1068" s="12">
        <v>285</v>
      </c>
    </row>
    <row r="1069" spans="1:10" x14ac:dyDescent="0.25">
      <c r="A1069" s="12">
        <v>1068</v>
      </c>
      <c r="B1069" s="12" t="s">
        <v>8</v>
      </c>
      <c r="C1069" s="12" t="s">
        <v>80</v>
      </c>
      <c r="D1069" s="12" t="s">
        <v>95</v>
      </c>
      <c r="E1069" s="12">
        <v>15</v>
      </c>
      <c r="F1069" s="12">
        <v>10</v>
      </c>
      <c r="G1069" s="12">
        <v>2011</v>
      </c>
      <c r="H1069" s="13">
        <v>40831</v>
      </c>
      <c r="I1069" s="12">
        <f t="shared" si="16"/>
        <v>201110</v>
      </c>
      <c r="J1069" s="12">
        <v>197</v>
      </c>
    </row>
    <row r="1070" spans="1:10" x14ac:dyDescent="0.25">
      <c r="A1070" s="12">
        <v>1069</v>
      </c>
      <c r="B1070" s="12" t="s">
        <v>24</v>
      </c>
      <c r="C1070" s="12" t="s">
        <v>66</v>
      </c>
      <c r="D1070" s="12" t="s">
        <v>91</v>
      </c>
      <c r="E1070" s="12">
        <v>23</v>
      </c>
      <c r="F1070" s="12">
        <v>6</v>
      </c>
      <c r="G1070" s="12">
        <v>2012</v>
      </c>
      <c r="H1070" s="13">
        <v>41083</v>
      </c>
      <c r="I1070" s="12">
        <f t="shared" si="16"/>
        <v>201206</v>
      </c>
      <c r="J1070" s="12">
        <v>581</v>
      </c>
    </row>
    <row r="1071" spans="1:10" x14ac:dyDescent="0.25">
      <c r="A1071" s="12">
        <v>1070</v>
      </c>
      <c r="B1071" s="12" t="s">
        <v>38</v>
      </c>
      <c r="C1071" s="12" t="s">
        <v>70</v>
      </c>
      <c r="D1071" s="12" t="s">
        <v>91</v>
      </c>
      <c r="E1071" s="12">
        <v>13</v>
      </c>
      <c r="F1071" s="12">
        <v>7</v>
      </c>
      <c r="G1071" s="12">
        <v>2012</v>
      </c>
      <c r="H1071" s="13">
        <v>41103</v>
      </c>
      <c r="I1071" s="12">
        <f t="shared" si="16"/>
        <v>201207</v>
      </c>
      <c r="J1071" s="12">
        <v>425</v>
      </c>
    </row>
    <row r="1072" spans="1:10" x14ac:dyDescent="0.25">
      <c r="A1072" s="12">
        <v>1071</v>
      </c>
      <c r="B1072" s="12" t="s">
        <v>43</v>
      </c>
      <c r="C1072" s="12" t="s">
        <v>74</v>
      </c>
      <c r="D1072" s="12" t="s">
        <v>93</v>
      </c>
      <c r="E1072" s="12">
        <v>10</v>
      </c>
      <c r="F1072" s="12">
        <v>5</v>
      </c>
      <c r="G1072" s="12">
        <v>2012</v>
      </c>
      <c r="H1072" s="13">
        <v>41039</v>
      </c>
      <c r="I1072" s="12">
        <f t="shared" si="16"/>
        <v>201205</v>
      </c>
      <c r="J1072" s="12">
        <v>661</v>
      </c>
    </row>
    <row r="1073" spans="1:10" x14ac:dyDescent="0.25">
      <c r="A1073" s="12">
        <v>1072</v>
      </c>
      <c r="B1073" s="12" t="s">
        <v>35</v>
      </c>
      <c r="C1073" s="12" t="s">
        <v>68</v>
      </c>
      <c r="D1073" s="12" t="s">
        <v>98</v>
      </c>
      <c r="E1073" s="12">
        <v>2</v>
      </c>
      <c r="F1073" s="12">
        <v>8</v>
      </c>
      <c r="G1073" s="12">
        <v>2010</v>
      </c>
      <c r="H1073" s="13">
        <v>40392</v>
      </c>
      <c r="I1073" s="12">
        <f t="shared" si="16"/>
        <v>201008</v>
      </c>
      <c r="J1073" s="12">
        <v>750</v>
      </c>
    </row>
    <row r="1074" spans="1:10" x14ac:dyDescent="0.25">
      <c r="A1074" s="12">
        <v>1073</v>
      </c>
      <c r="B1074" s="12" t="s">
        <v>7</v>
      </c>
      <c r="C1074" s="12" t="s">
        <v>56</v>
      </c>
      <c r="D1074" s="12" t="s">
        <v>93</v>
      </c>
      <c r="E1074" s="12">
        <v>8</v>
      </c>
      <c r="F1074" s="12">
        <v>1</v>
      </c>
      <c r="G1074" s="12">
        <v>2011</v>
      </c>
      <c r="H1074" s="13">
        <v>40551</v>
      </c>
      <c r="I1074" s="12">
        <f t="shared" si="16"/>
        <v>201101</v>
      </c>
      <c r="J1074" s="12">
        <v>485</v>
      </c>
    </row>
    <row r="1075" spans="1:10" x14ac:dyDescent="0.25">
      <c r="A1075" s="12">
        <v>1074</v>
      </c>
      <c r="B1075" s="12" t="s">
        <v>42</v>
      </c>
      <c r="C1075" s="12" t="s">
        <v>74</v>
      </c>
      <c r="D1075" s="12" t="s">
        <v>99</v>
      </c>
      <c r="E1075" s="12">
        <v>3</v>
      </c>
      <c r="F1075" s="12">
        <v>8</v>
      </c>
      <c r="G1075" s="12">
        <v>2013</v>
      </c>
      <c r="H1075" s="13">
        <v>41489</v>
      </c>
      <c r="I1075" s="12">
        <f t="shared" si="16"/>
        <v>201308</v>
      </c>
      <c r="J1075" s="12">
        <v>311</v>
      </c>
    </row>
    <row r="1076" spans="1:10" x14ac:dyDescent="0.25">
      <c r="A1076" s="12">
        <v>1075</v>
      </c>
      <c r="B1076" s="12" t="s">
        <v>14</v>
      </c>
      <c r="C1076" s="12" t="s">
        <v>77</v>
      </c>
      <c r="D1076" s="12" t="s">
        <v>94</v>
      </c>
      <c r="E1076" s="12">
        <v>6</v>
      </c>
      <c r="F1076" s="12">
        <v>3</v>
      </c>
      <c r="G1076" s="12">
        <v>2010</v>
      </c>
      <c r="H1076" s="13">
        <v>40243</v>
      </c>
      <c r="I1076" s="12">
        <f t="shared" si="16"/>
        <v>201003</v>
      </c>
      <c r="J1076" s="12">
        <v>831</v>
      </c>
    </row>
    <row r="1077" spans="1:10" x14ac:dyDescent="0.25">
      <c r="A1077" s="12">
        <v>1076</v>
      </c>
      <c r="B1077" s="12" t="s">
        <v>37</v>
      </c>
      <c r="C1077" s="12" t="s">
        <v>68</v>
      </c>
      <c r="D1077" s="12" t="s">
        <v>94</v>
      </c>
      <c r="E1077" s="12">
        <v>6</v>
      </c>
      <c r="F1077" s="12">
        <v>9</v>
      </c>
      <c r="G1077" s="12">
        <v>2013</v>
      </c>
      <c r="H1077" s="13">
        <v>41523</v>
      </c>
      <c r="I1077" s="12">
        <f t="shared" si="16"/>
        <v>201309</v>
      </c>
      <c r="J1077" s="12">
        <v>553</v>
      </c>
    </row>
    <row r="1078" spans="1:10" x14ac:dyDescent="0.25">
      <c r="A1078" s="12">
        <v>1077</v>
      </c>
      <c r="B1078" s="12" t="s">
        <v>50</v>
      </c>
      <c r="C1078" s="12" t="s">
        <v>53</v>
      </c>
      <c r="D1078" s="12" t="s">
        <v>101</v>
      </c>
      <c r="E1078" s="12">
        <v>24</v>
      </c>
      <c r="F1078" s="12">
        <v>11</v>
      </c>
      <c r="G1078" s="12">
        <v>2013</v>
      </c>
      <c r="H1078" s="13">
        <v>41602</v>
      </c>
      <c r="I1078" s="12">
        <f t="shared" si="16"/>
        <v>201311</v>
      </c>
      <c r="J1078" s="12">
        <v>817</v>
      </c>
    </row>
    <row r="1079" spans="1:10" x14ac:dyDescent="0.25">
      <c r="A1079" s="12">
        <v>1078</v>
      </c>
      <c r="B1079" s="12" t="s">
        <v>46</v>
      </c>
      <c r="C1079" s="12" t="s">
        <v>63</v>
      </c>
      <c r="D1079" s="12" t="s">
        <v>98</v>
      </c>
      <c r="E1079" s="12">
        <v>2</v>
      </c>
      <c r="F1079" s="12">
        <v>1</v>
      </c>
      <c r="G1079" s="12">
        <v>2012</v>
      </c>
      <c r="H1079" s="13">
        <v>40910</v>
      </c>
      <c r="I1079" s="12">
        <f t="shared" si="16"/>
        <v>201201</v>
      </c>
      <c r="J1079" s="12">
        <v>171</v>
      </c>
    </row>
    <row r="1080" spans="1:10" x14ac:dyDescent="0.25">
      <c r="A1080" s="12">
        <v>1079</v>
      </c>
      <c r="B1080" s="12" t="s">
        <v>45</v>
      </c>
      <c r="C1080" s="12" t="s">
        <v>81</v>
      </c>
      <c r="D1080" s="12" t="s">
        <v>94</v>
      </c>
      <c r="E1080" s="12">
        <v>2</v>
      </c>
      <c r="F1080" s="12">
        <v>10</v>
      </c>
      <c r="G1080" s="12">
        <v>2011</v>
      </c>
      <c r="H1080" s="13">
        <v>40818</v>
      </c>
      <c r="I1080" s="12">
        <f t="shared" si="16"/>
        <v>201110</v>
      </c>
      <c r="J1080" s="12">
        <v>151</v>
      </c>
    </row>
    <row r="1081" spans="1:10" x14ac:dyDescent="0.25">
      <c r="A1081" s="12">
        <v>1080</v>
      </c>
      <c r="B1081" s="12" t="s">
        <v>47</v>
      </c>
      <c r="C1081" s="12" t="s">
        <v>53</v>
      </c>
      <c r="D1081" s="12" t="s">
        <v>92</v>
      </c>
      <c r="E1081" s="12">
        <v>17</v>
      </c>
      <c r="F1081" s="12">
        <v>2</v>
      </c>
      <c r="G1081" s="12">
        <v>2010</v>
      </c>
      <c r="H1081" s="13">
        <v>40226</v>
      </c>
      <c r="I1081" s="12">
        <f t="shared" si="16"/>
        <v>201002</v>
      </c>
      <c r="J1081" s="12">
        <v>850</v>
      </c>
    </row>
    <row r="1082" spans="1:10" x14ac:dyDescent="0.25">
      <c r="A1082" s="12">
        <v>1081</v>
      </c>
      <c r="B1082" s="12" t="s">
        <v>18</v>
      </c>
      <c r="C1082" s="12" t="s">
        <v>76</v>
      </c>
      <c r="D1082" s="12" t="s">
        <v>97</v>
      </c>
      <c r="E1082" s="12">
        <v>10</v>
      </c>
      <c r="F1082" s="12">
        <v>11</v>
      </c>
      <c r="G1082" s="12">
        <v>2012</v>
      </c>
      <c r="H1082" s="13">
        <v>41223</v>
      </c>
      <c r="I1082" s="12">
        <f t="shared" si="16"/>
        <v>201211</v>
      </c>
      <c r="J1082" s="12">
        <v>441</v>
      </c>
    </row>
    <row r="1083" spans="1:10" x14ac:dyDescent="0.25">
      <c r="A1083" s="12">
        <v>1082</v>
      </c>
      <c r="B1083" s="12" t="s">
        <v>38</v>
      </c>
      <c r="C1083" s="12" t="s">
        <v>55</v>
      </c>
      <c r="D1083" s="12" t="s">
        <v>100</v>
      </c>
      <c r="E1083" s="12">
        <v>3</v>
      </c>
      <c r="F1083" s="12">
        <v>9</v>
      </c>
      <c r="G1083" s="12">
        <v>2012</v>
      </c>
      <c r="H1083" s="13">
        <v>41155</v>
      </c>
      <c r="I1083" s="12">
        <f t="shared" si="16"/>
        <v>201209</v>
      </c>
      <c r="J1083" s="12">
        <v>866</v>
      </c>
    </row>
    <row r="1084" spans="1:10" x14ac:dyDescent="0.25">
      <c r="A1084" s="12">
        <v>1083</v>
      </c>
      <c r="B1084" s="12" t="s">
        <v>8</v>
      </c>
      <c r="C1084" s="12" t="s">
        <v>71</v>
      </c>
      <c r="D1084" s="12" t="s">
        <v>90</v>
      </c>
      <c r="E1084" s="12">
        <v>18</v>
      </c>
      <c r="F1084" s="12">
        <v>12</v>
      </c>
      <c r="G1084" s="12">
        <v>2011</v>
      </c>
      <c r="H1084" s="13">
        <v>40895</v>
      </c>
      <c r="I1084" s="12">
        <f t="shared" si="16"/>
        <v>201112</v>
      </c>
      <c r="J1084" s="12">
        <v>592</v>
      </c>
    </row>
    <row r="1085" spans="1:10" x14ac:dyDescent="0.25">
      <c r="A1085" s="12">
        <v>1084</v>
      </c>
      <c r="B1085" s="12" t="s">
        <v>40</v>
      </c>
      <c r="C1085" s="12" t="s">
        <v>70</v>
      </c>
      <c r="D1085" s="12" t="s">
        <v>93</v>
      </c>
      <c r="E1085" s="12">
        <v>6</v>
      </c>
      <c r="F1085" s="12">
        <v>8</v>
      </c>
      <c r="G1085" s="12">
        <v>2011</v>
      </c>
      <c r="H1085" s="13">
        <v>40761</v>
      </c>
      <c r="I1085" s="12">
        <f t="shared" si="16"/>
        <v>201108</v>
      </c>
      <c r="J1085" s="12">
        <v>123</v>
      </c>
    </row>
    <row r="1086" spans="1:10" x14ac:dyDescent="0.25">
      <c r="A1086" s="12">
        <v>1085</v>
      </c>
      <c r="B1086" s="12" t="s">
        <v>17</v>
      </c>
      <c r="C1086" s="12" t="s">
        <v>82</v>
      </c>
      <c r="D1086" s="12" t="s">
        <v>91</v>
      </c>
      <c r="E1086" s="12">
        <v>13</v>
      </c>
      <c r="F1086" s="12">
        <v>3</v>
      </c>
      <c r="G1086" s="12">
        <v>2013</v>
      </c>
      <c r="H1086" s="13">
        <v>41346</v>
      </c>
      <c r="I1086" s="12">
        <f t="shared" si="16"/>
        <v>201303</v>
      </c>
      <c r="J1086" s="12">
        <v>196</v>
      </c>
    </row>
    <row r="1087" spans="1:10" x14ac:dyDescent="0.25">
      <c r="A1087" s="12">
        <v>1086</v>
      </c>
      <c r="B1087" s="12" t="s">
        <v>28</v>
      </c>
      <c r="C1087" s="12" t="s">
        <v>57</v>
      </c>
      <c r="D1087" s="12" t="s">
        <v>100</v>
      </c>
      <c r="E1087" s="12">
        <v>20</v>
      </c>
      <c r="F1087" s="12">
        <v>9</v>
      </c>
      <c r="G1087" s="12">
        <v>2012</v>
      </c>
      <c r="H1087" s="13">
        <v>41172</v>
      </c>
      <c r="I1087" s="12">
        <f t="shared" si="16"/>
        <v>201209</v>
      </c>
      <c r="J1087" s="12">
        <v>875</v>
      </c>
    </row>
    <row r="1088" spans="1:10" x14ac:dyDescent="0.25">
      <c r="A1088" s="12">
        <v>1087</v>
      </c>
      <c r="B1088" s="12" t="s">
        <v>21</v>
      </c>
      <c r="C1088" s="12" t="s">
        <v>67</v>
      </c>
      <c r="D1088" s="12" t="s">
        <v>94</v>
      </c>
      <c r="E1088" s="12">
        <v>10</v>
      </c>
      <c r="F1088" s="12">
        <v>12</v>
      </c>
      <c r="G1088" s="12">
        <v>2013</v>
      </c>
      <c r="H1088" s="13">
        <v>41618</v>
      </c>
      <c r="I1088" s="12">
        <f t="shared" si="16"/>
        <v>201312</v>
      </c>
      <c r="J1088" s="12">
        <v>330</v>
      </c>
    </row>
    <row r="1089" spans="1:10" x14ac:dyDescent="0.25">
      <c r="A1089" s="12">
        <v>1088</v>
      </c>
      <c r="B1089" s="12" t="s">
        <v>27</v>
      </c>
      <c r="C1089" s="12" t="s">
        <v>79</v>
      </c>
      <c r="D1089" s="12" t="s">
        <v>92</v>
      </c>
      <c r="E1089" s="12">
        <v>21</v>
      </c>
      <c r="F1089" s="12">
        <v>1</v>
      </c>
      <c r="G1089" s="12">
        <v>2012</v>
      </c>
      <c r="H1089" s="13">
        <v>40929</v>
      </c>
      <c r="I1089" s="12">
        <f t="shared" si="16"/>
        <v>201201</v>
      </c>
      <c r="J1089" s="12">
        <v>579</v>
      </c>
    </row>
    <row r="1090" spans="1:10" x14ac:dyDescent="0.25">
      <c r="A1090" s="12">
        <v>1089</v>
      </c>
      <c r="B1090" s="12" t="s">
        <v>39</v>
      </c>
      <c r="C1090" s="12" t="s">
        <v>66</v>
      </c>
      <c r="D1090" s="12" t="s">
        <v>101</v>
      </c>
      <c r="E1090" s="12">
        <v>18</v>
      </c>
      <c r="F1090" s="12">
        <v>9</v>
      </c>
      <c r="G1090" s="12">
        <v>2010</v>
      </c>
      <c r="H1090" s="13">
        <v>40439</v>
      </c>
      <c r="I1090" s="12">
        <f t="shared" si="16"/>
        <v>201009</v>
      </c>
      <c r="J1090" s="12">
        <v>760</v>
      </c>
    </row>
    <row r="1091" spans="1:10" x14ac:dyDescent="0.25">
      <c r="A1091" s="12">
        <v>1090</v>
      </c>
      <c r="B1091" s="12" t="s">
        <v>32</v>
      </c>
      <c r="C1091" s="12" t="s">
        <v>71</v>
      </c>
      <c r="D1091" s="12" t="s">
        <v>91</v>
      </c>
      <c r="E1091" s="12">
        <v>22</v>
      </c>
      <c r="F1091" s="12">
        <v>8</v>
      </c>
      <c r="G1091" s="12">
        <v>2011</v>
      </c>
      <c r="H1091" s="13">
        <v>40777</v>
      </c>
      <c r="I1091" s="12">
        <f t="shared" ref="I1091:I1124" si="17">G1091*100+F1091</f>
        <v>201108</v>
      </c>
      <c r="J1091" s="12">
        <v>718</v>
      </c>
    </row>
    <row r="1092" spans="1:10" x14ac:dyDescent="0.25">
      <c r="A1092" s="12">
        <v>1091</v>
      </c>
      <c r="B1092" s="12" t="s">
        <v>18</v>
      </c>
      <c r="C1092" s="12" t="s">
        <v>80</v>
      </c>
      <c r="D1092" s="12" t="s">
        <v>94</v>
      </c>
      <c r="E1092" s="12">
        <v>15</v>
      </c>
      <c r="F1092" s="12">
        <v>12</v>
      </c>
      <c r="G1092" s="12">
        <v>2013</v>
      </c>
      <c r="H1092" s="13">
        <v>41623</v>
      </c>
      <c r="I1092" s="12">
        <f t="shared" si="17"/>
        <v>201312</v>
      </c>
      <c r="J1092" s="12">
        <v>604</v>
      </c>
    </row>
    <row r="1093" spans="1:10" x14ac:dyDescent="0.25">
      <c r="A1093" s="12">
        <v>1092</v>
      </c>
      <c r="B1093" s="12" t="s">
        <v>43</v>
      </c>
      <c r="C1093" s="12" t="s">
        <v>70</v>
      </c>
      <c r="D1093" s="12" t="s">
        <v>92</v>
      </c>
      <c r="E1093" s="12">
        <v>20</v>
      </c>
      <c r="F1093" s="12">
        <v>9</v>
      </c>
      <c r="G1093" s="12">
        <v>2013</v>
      </c>
      <c r="H1093" s="13">
        <v>41537</v>
      </c>
      <c r="I1093" s="12">
        <f t="shared" si="17"/>
        <v>201309</v>
      </c>
      <c r="J1093" s="12">
        <v>149</v>
      </c>
    </row>
    <row r="1094" spans="1:10" x14ac:dyDescent="0.25">
      <c r="A1094" s="12">
        <v>1093</v>
      </c>
      <c r="B1094" s="12" t="s">
        <v>17</v>
      </c>
      <c r="C1094" s="12" t="s">
        <v>79</v>
      </c>
      <c r="D1094" s="12" t="s">
        <v>92</v>
      </c>
      <c r="E1094" s="12">
        <v>16</v>
      </c>
      <c r="F1094" s="12">
        <v>6</v>
      </c>
      <c r="G1094" s="12">
        <v>2012</v>
      </c>
      <c r="H1094" s="13">
        <v>41076</v>
      </c>
      <c r="I1094" s="12">
        <f t="shared" si="17"/>
        <v>201206</v>
      </c>
      <c r="J1094" s="12">
        <v>856</v>
      </c>
    </row>
    <row r="1095" spans="1:10" x14ac:dyDescent="0.25">
      <c r="A1095" s="12">
        <v>1094</v>
      </c>
      <c r="B1095" s="12" t="s">
        <v>2</v>
      </c>
      <c r="C1095" s="12" t="s">
        <v>66</v>
      </c>
      <c r="D1095" s="12" t="s">
        <v>98</v>
      </c>
      <c r="E1095" s="12">
        <v>9</v>
      </c>
      <c r="F1095" s="12">
        <v>11</v>
      </c>
      <c r="G1095" s="12">
        <v>2010</v>
      </c>
      <c r="H1095" s="13">
        <v>40491</v>
      </c>
      <c r="I1095" s="12">
        <f t="shared" si="17"/>
        <v>201011</v>
      </c>
      <c r="J1095" s="12">
        <v>448</v>
      </c>
    </row>
    <row r="1096" spans="1:10" x14ac:dyDescent="0.25">
      <c r="A1096" s="12">
        <v>1095</v>
      </c>
      <c r="B1096" s="12" t="s">
        <v>13</v>
      </c>
      <c r="C1096" s="12" t="s">
        <v>80</v>
      </c>
      <c r="D1096" s="12" t="s">
        <v>99</v>
      </c>
      <c r="E1096" s="12">
        <v>1</v>
      </c>
      <c r="F1096" s="12">
        <v>4</v>
      </c>
      <c r="G1096" s="12">
        <v>2010</v>
      </c>
      <c r="H1096" s="13">
        <v>40269</v>
      </c>
      <c r="I1096" s="12">
        <f t="shared" si="17"/>
        <v>201004</v>
      </c>
      <c r="J1096" s="12">
        <v>768</v>
      </c>
    </row>
    <row r="1097" spans="1:10" x14ac:dyDescent="0.25">
      <c r="A1097" s="12">
        <v>1096</v>
      </c>
      <c r="B1097" s="12" t="s">
        <v>24</v>
      </c>
      <c r="C1097" s="12" t="s">
        <v>70</v>
      </c>
      <c r="D1097" s="12" t="s">
        <v>94</v>
      </c>
      <c r="E1097" s="12">
        <v>23</v>
      </c>
      <c r="F1097" s="12">
        <v>8</v>
      </c>
      <c r="G1097" s="12">
        <v>2013</v>
      </c>
      <c r="H1097" s="13">
        <v>41509</v>
      </c>
      <c r="I1097" s="12">
        <f t="shared" si="17"/>
        <v>201308</v>
      </c>
      <c r="J1097" s="12">
        <v>227</v>
      </c>
    </row>
    <row r="1098" spans="1:10" x14ac:dyDescent="0.25">
      <c r="A1098" s="12">
        <v>1097</v>
      </c>
      <c r="B1098" s="12" t="s">
        <v>23</v>
      </c>
      <c r="C1098" s="12" t="s">
        <v>82</v>
      </c>
      <c r="D1098" s="12" t="s">
        <v>101</v>
      </c>
      <c r="E1098" s="12">
        <v>28</v>
      </c>
      <c r="F1098" s="12">
        <v>3</v>
      </c>
      <c r="G1098" s="12">
        <v>2012</v>
      </c>
      <c r="H1098" s="13">
        <v>40996</v>
      </c>
      <c r="I1098" s="12">
        <f t="shared" si="17"/>
        <v>201203</v>
      </c>
      <c r="J1098" s="12">
        <v>845</v>
      </c>
    </row>
    <row r="1099" spans="1:10" x14ac:dyDescent="0.25">
      <c r="A1099" s="12">
        <v>1098</v>
      </c>
      <c r="B1099" s="12" t="s">
        <v>19</v>
      </c>
      <c r="C1099" s="12" t="s">
        <v>61</v>
      </c>
      <c r="D1099" s="12" t="s">
        <v>98</v>
      </c>
      <c r="E1099" s="12">
        <v>23</v>
      </c>
      <c r="F1099" s="12">
        <v>6</v>
      </c>
      <c r="G1099" s="12">
        <v>2012</v>
      </c>
      <c r="H1099" s="13">
        <v>41083</v>
      </c>
      <c r="I1099" s="12">
        <f t="shared" si="17"/>
        <v>201206</v>
      </c>
      <c r="J1099" s="12">
        <v>281</v>
      </c>
    </row>
    <row r="1100" spans="1:10" x14ac:dyDescent="0.25">
      <c r="A1100" s="12">
        <v>1099</v>
      </c>
      <c r="B1100" s="12" t="s">
        <v>29</v>
      </c>
      <c r="C1100" s="12" t="s">
        <v>65</v>
      </c>
      <c r="D1100" s="12" t="s">
        <v>95</v>
      </c>
      <c r="E1100" s="12">
        <v>15</v>
      </c>
      <c r="F1100" s="12">
        <v>1</v>
      </c>
      <c r="G1100" s="12">
        <v>2012</v>
      </c>
      <c r="H1100" s="13">
        <v>40923</v>
      </c>
      <c r="I1100" s="12">
        <f t="shared" si="17"/>
        <v>201201</v>
      </c>
      <c r="J1100" s="12">
        <v>887</v>
      </c>
    </row>
    <row r="1101" spans="1:10" x14ac:dyDescent="0.25">
      <c r="A1101" s="12">
        <v>1100</v>
      </c>
      <c r="B1101" s="12" t="s">
        <v>42</v>
      </c>
      <c r="C1101" s="12" t="s">
        <v>57</v>
      </c>
      <c r="D1101" s="12" t="s">
        <v>91</v>
      </c>
      <c r="E1101" s="12">
        <v>26</v>
      </c>
      <c r="F1101" s="12">
        <v>9</v>
      </c>
      <c r="G1101" s="12">
        <v>2011</v>
      </c>
      <c r="H1101" s="13">
        <v>40812</v>
      </c>
      <c r="I1101" s="12">
        <f t="shared" si="17"/>
        <v>201109</v>
      </c>
      <c r="J1101" s="12">
        <v>433</v>
      </c>
    </row>
    <row r="1102" spans="1:10" x14ac:dyDescent="0.25">
      <c r="A1102" s="12">
        <v>1101</v>
      </c>
      <c r="B1102" s="12" t="s">
        <v>30</v>
      </c>
      <c r="C1102" s="12" t="s">
        <v>81</v>
      </c>
      <c r="D1102" s="12" t="s">
        <v>101</v>
      </c>
      <c r="E1102" s="12">
        <v>23</v>
      </c>
      <c r="F1102" s="12">
        <v>10</v>
      </c>
      <c r="G1102" s="12">
        <v>2011</v>
      </c>
      <c r="H1102" s="13">
        <v>40839</v>
      </c>
      <c r="I1102" s="12">
        <f t="shared" si="17"/>
        <v>201110</v>
      </c>
      <c r="J1102" s="12">
        <v>723</v>
      </c>
    </row>
    <row r="1103" spans="1:10" x14ac:dyDescent="0.25">
      <c r="A1103" s="12">
        <v>1102</v>
      </c>
      <c r="B1103" s="12" t="s">
        <v>50</v>
      </c>
      <c r="C1103" s="12" t="s">
        <v>56</v>
      </c>
      <c r="D1103" s="12" t="s">
        <v>98</v>
      </c>
      <c r="E1103" s="12">
        <v>16</v>
      </c>
      <c r="F1103" s="12">
        <v>10</v>
      </c>
      <c r="G1103" s="12">
        <v>2012</v>
      </c>
      <c r="H1103" s="13">
        <v>41198</v>
      </c>
      <c r="I1103" s="12">
        <f t="shared" si="17"/>
        <v>201210</v>
      </c>
      <c r="J1103" s="12">
        <v>422</v>
      </c>
    </row>
    <row r="1104" spans="1:10" x14ac:dyDescent="0.25">
      <c r="A1104" s="12">
        <v>1103</v>
      </c>
      <c r="B1104" s="12" t="s">
        <v>11</v>
      </c>
      <c r="C1104" s="12" t="s">
        <v>78</v>
      </c>
      <c r="D1104" s="12" t="s">
        <v>95</v>
      </c>
      <c r="E1104" s="12">
        <v>8</v>
      </c>
      <c r="F1104" s="12">
        <v>6</v>
      </c>
      <c r="G1104" s="12">
        <v>2013</v>
      </c>
      <c r="H1104" s="13">
        <v>41433</v>
      </c>
      <c r="I1104" s="12">
        <f t="shared" si="17"/>
        <v>201306</v>
      </c>
      <c r="J1104" s="12">
        <v>350</v>
      </c>
    </row>
    <row r="1105" spans="1:10" x14ac:dyDescent="0.25">
      <c r="A1105" s="12">
        <v>1104</v>
      </c>
      <c r="B1105" s="12" t="s">
        <v>10</v>
      </c>
      <c r="C1105" s="12" t="s">
        <v>57</v>
      </c>
      <c r="D1105" s="12" t="s">
        <v>91</v>
      </c>
      <c r="E1105" s="12">
        <v>23</v>
      </c>
      <c r="F1105" s="12">
        <v>3</v>
      </c>
      <c r="G1105" s="12">
        <v>2010</v>
      </c>
      <c r="H1105" s="13">
        <v>40260</v>
      </c>
      <c r="I1105" s="12">
        <f t="shared" si="17"/>
        <v>201003</v>
      </c>
      <c r="J1105" s="12">
        <v>888</v>
      </c>
    </row>
    <row r="1106" spans="1:10" x14ac:dyDescent="0.25">
      <c r="A1106" s="12">
        <v>1105</v>
      </c>
      <c r="B1106" s="12" t="s">
        <v>5</v>
      </c>
      <c r="C1106" s="12" t="s">
        <v>55</v>
      </c>
      <c r="D1106" s="12" t="s">
        <v>95</v>
      </c>
      <c r="E1106" s="12">
        <v>21</v>
      </c>
      <c r="F1106" s="12">
        <v>10</v>
      </c>
      <c r="G1106" s="12">
        <v>2010</v>
      </c>
      <c r="H1106" s="13">
        <v>40472</v>
      </c>
      <c r="I1106" s="12">
        <f t="shared" si="17"/>
        <v>201010</v>
      </c>
      <c r="J1106" s="12">
        <v>860</v>
      </c>
    </row>
    <row r="1107" spans="1:10" x14ac:dyDescent="0.25">
      <c r="A1107" s="12">
        <v>1106</v>
      </c>
      <c r="B1107" s="12" t="s">
        <v>48</v>
      </c>
      <c r="C1107" s="12" t="s">
        <v>81</v>
      </c>
      <c r="D1107" s="12" t="s">
        <v>101</v>
      </c>
      <c r="E1107" s="12">
        <v>25</v>
      </c>
      <c r="F1107" s="12">
        <v>8</v>
      </c>
      <c r="G1107" s="12">
        <v>2010</v>
      </c>
      <c r="H1107" s="13">
        <v>40415</v>
      </c>
      <c r="I1107" s="12">
        <f t="shared" si="17"/>
        <v>201008</v>
      </c>
      <c r="J1107" s="12">
        <v>502</v>
      </c>
    </row>
    <row r="1108" spans="1:10" x14ac:dyDescent="0.25">
      <c r="A1108" s="12">
        <v>1107</v>
      </c>
      <c r="B1108" s="12" t="s">
        <v>35</v>
      </c>
      <c r="C1108" s="12" t="s">
        <v>55</v>
      </c>
      <c r="D1108" s="12" t="s">
        <v>98</v>
      </c>
      <c r="E1108" s="12">
        <v>3</v>
      </c>
      <c r="F1108" s="12">
        <v>4</v>
      </c>
      <c r="G1108" s="12">
        <v>2012</v>
      </c>
      <c r="H1108" s="13">
        <v>41002</v>
      </c>
      <c r="I1108" s="12">
        <f t="shared" si="17"/>
        <v>201204</v>
      </c>
      <c r="J1108" s="12">
        <v>839</v>
      </c>
    </row>
    <row r="1109" spans="1:10" x14ac:dyDescent="0.25">
      <c r="A1109" s="12">
        <v>1108</v>
      </c>
      <c r="B1109" s="12" t="s">
        <v>8</v>
      </c>
      <c r="C1109" s="12" t="s">
        <v>60</v>
      </c>
      <c r="D1109" s="12" t="s">
        <v>91</v>
      </c>
      <c r="E1109" s="12">
        <v>18</v>
      </c>
      <c r="F1109" s="12">
        <v>1</v>
      </c>
      <c r="G1109" s="12">
        <v>2011</v>
      </c>
      <c r="H1109" s="13">
        <v>40561</v>
      </c>
      <c r="I1109" s="12">
        <f t="shared" si="17"/>
        <v>201101</v>
      </c>
      <c r="J1109" s="12">
        <v>194</v>
      </c>
    </row>
    <row r="1110" spans="1:10" x14ac:dyDescent="0.25">
      <c r="A1110" s="12">
        <v>1109</v>
      </c>
      <c r="B1110" s="12" t="s">
        <v>28</v>
      </c>
      <c r="C1110" s="12" t="s">
        <v>59</v>
      </c>
      <c r="D1110" s="12" t="s">
        <v>100</v>
      </c>
      <c r="E1110" s="12">
        <v>25</v>
      </c>
      <c r="F1110" s="12">
        <v>6</v>
      </c>
      <c r="G1110" s="12">
        <v>2010</v>
      </c>
      <c r="H1110" s="13">
        <v>40354</v>
      </c>
      <c r="I1110" s="12">
        <f t="shared" si="17"/>
        <v>201006</v>
      </c>
      <c r="J1110" s="12">
        <v>262</v>
      </c>
    </row>
    <row r="1111" spans="1:10" x14ac:dyDescent="0.25">
      <c r="A1111" s="12">
        <v>1110</v>
      </c>
      <c r="B1111" s="12" t="s">
        <v>38</v>
      </c>
      <c r="C1111" s="12" t="s">
        <v>53</v>
      </c>
      <c r="D1111" s="12" t="s">
        <v>94</v>
      </c>
      <c r="E1111" s="12">
        <v>5</v>
      </c>
      <c r="F1111" s="12">
        <v>1</v>
      </c>
      <c r="G1111" s="12">
        <v>2011</v>
      </c>
      <c r="H1111" s="13">
        <v>40548</v>
      </c>
      <c r="I1111" s="12">
        <f t="shared" si="17"/>
        <v>201101</v>
      </c>
      <c r="J1111" s="12">
        <v>864</v>
      </c>
    </row>
    <row r="1112" spans="1:10" x14ac:dyDescent="0.25">
      <c r="A1112" s="12">
        <v>1111</v>
      </c>
      <c r="B1112" s="12" t="s">
        <v>34</v>
      </c>
      <c r="C1112" s="12" t="s">
        <v>77</v>
      </c>
      <c r="D1112" s="12" t="s">
        <v>96</v>
      </c>
      <c r="E1112" s="12">
        <v>20</v>
      </c>
      <c r="F1112" s="12">
        <v>8</v>
      </c>
      <c r="G1112" s="12">
        <v>2013</v>
      </c>
      <c r="H1112" s="13">
        <v>41506</v>
      </c>
      <c r="I1112" s="12">
        <f t="shared" si="17"/>
        <v>201308</v>
      </c>
      <c r="J1112" s="12">
        <v>523</v>
      </c>
    </row>
    <row r="1113" spans="1:10" x14ac:dyDescent="0.25">
      <c r="A1113" s="12">
        <v>1112</v>
      </c>
      <c r="B1113" s="12" t="s">
        <v>14</v>
      </c>
      <c r="C1113" s="12" t="s">
        <v>59</v>
      </c>
      <c r="D1113" s="12" t="s">
        <v>98</v>
      </c>
      <c r="E1113" s="12">
        <v>10</v>
      </c>
      <c r="F1113" s="12">
        <v>11</v>
      </c>
      <c r="G1113" s="12">
        <v>2010</v>
      </c>
      <c r="H1113" s="13">
        <v>40492</v>
      </c>
      <c r="I1113" s="12">
        <f t="shared" si="17"/>
        <v>201011</v>
      </c>
      <c r="J1113" s="12">
        <v>785</v>
      </c>
    </row>
    <row r="1114" spans="1:10" x14ac:dyDescent="0.25">
      <c r="A1114" s="12">
        <v>1113</v>
      </c>
      <c r="B1114" s="12" t="s">
        <v>16</v>
      </c>
      <c r="C1114" s="12" t="s">
        <v>74</v>
      </c>
      <c r="D1114" s="12" t="s">
        <v>98</v>
      </c>
      <c r="E1114" s="12">
        <v>14</v>
      </c>
      <c r="F1114" s="12">
        <v>12</v>
      </c>
      <c r="G1114" s="12">
        <v>2013</v>
      </c>
      <c r="H1114" s="13">
        <v>41622</v>
      </c>
      <c r="I1114" s="12">
        <f t="shared" si="17"/>
        <v>201312</v>
      </c>
      <c r="J1114" s="12">
        <v>292</v>
      </c>
    </row>
    <row r="1115" spans="1:10" x14ac:dyDescent="0.25">
      <c r="A1115" s="12">
        <v>1114</v>
      </c>
      <c r="B1115" s="12" t="s">
        <v>27</v>
      </c>
      <c r="C1115" s="12" t="s">
        <v>77</v>
      </c>
      <c r="D1115" s="12" t="s">
        <v>91</v>
      </c>
      <c r="E1115" s="12">
        <v>19</v>
      </c>
      <c r="F1115" s="12">
        <v>11</v>
      </c>
      <c r="G1115" s="12">
        <v>2010</v>
      </c>
      <c r="H1115" s="13">
        <v>40501</v>
      </c>
      <c r="I1115" s="12">
        <f t="shared" si="17"/>
        <v>201011</v>
      </c>
      <c r="J1115" s="12">
        <v>585</v>
      </c>
    </row>
    <row r="1116" spans="1:10" x14ac:dyDescent="0.25">
      <c r="A1116" s="12">
        <v>1115</v>
      </c>
      <c r="B1116" s="12" t="s">
        <v>27</v>
      </c>
      <c r="C1116" s="12" t="s">
        <v>59</v>
      </c>
      <c r="D1116" s="12" t="s">
        <v>93</v>
      </c>
      <c r="E1116" s="12">
        <v>4</v>
      </c>
      <c r="F1116" s="12">
        <v>8</v>
      </c>
      <c r="G1116" s="12">
        <v>2013</v>
      </c>
      <c r="H1116" s="13">
        <v>41490</v>
      </c>
      <c r="I1116" s="12">
        <f t="shared" si="17"/>
        <v>201308</v>
      </c>
      <c r="J1116" s="12">
        <v>213</v>
      </c>
    </row>
    <row r="1117" spans="1:10" x14ac:dyDescent="0.25">
      <c r="A1117" s="12">
        <v>1116</v>
      </c>
      <c r="B1117" s="12" t="s">
        <v>29</v>
      </c>
      <c r="C1117" s="12" t="s">
        <v>67</v>
      </c>
      <c r="D1117" s="12" t="s">
        <v>93</v>
      </c>
      <c r="E1117" s="12">
        <v>11</v>
      </c>
      <c r="F1117" s="12">
        <v>8</v>
      </c>
      <c r="G1117" s="12">
        <v>2010</v>
      </c>
      <c r="H1117" s="13">
        <v>40401</v>
      </c>
      <c r="I1117" s="12">
        <f t="shared" si="17"/>
        <v>201008</v>
      </c>
      <c r="J1117" s="12">
        <v>202</v>
      </c>
    </row>
    <row r="1118" spans="1:10" x14ac:dyDescent="0.25">
      <c r="A1118" s="12">
        <v>1117</v>
      </c>
      <c r="B1118" s="12" t="s">
        <v>36</v>
      </c>
      <c r="C1118" s="12" t="s">
        <v>56</v>
      </c>
      <c r="D1118" s="12" t="s">
        <v>93</v>
      </c>
      <c r="E1118" s="12">
        <v>23</v>
      </c>
      <c r="F1118" s="12">
        <v>3</v>
      </c>
      <c r="G1118" s="12">
        <v>2010</v>
      </c>
      <c r="H1118" s="13">
        <v>40260</v>
      </c>
      <c r="I1118" s="12">
        <f t="shared" si="17"/>
        <v>201003</v>
      </c>
      <c r="J1118" s="12">
        <v>157</v>
      </c>
    </row>
    <row r="1119" spans="1:10" x14ac:dyDescent="0.25">
      <c r="A1119" s="12">
        <v>1118</v>
      </c>
      <c r="B1119" s="12" t="s">
        <v>38</v>
      </c>
      <c r="C1119" s="12" t="s">
        <v>75</v>
      </c>
      <c r="D1119" s="12" t="s">
        <v>90</v>
      </c>
      <c r="E1119" s="12">
        <v>21</v>
      </c>
      <c r="F1119" s="12">
        <v>8</v>
      </c>
      <c r="G1119" s="12">
        <v>2011</v>
      </c>
      <c r="H1119" s="13">
        <v>40776</v>
      </c>
      <c r="I1119" s="12">
        <f t="shared" si="17"/>
        <v>201108</v>
      </c>
      <c r="J1119" s="12">
        <v>608</v>
      </c>
    </row>
    <row r="1120" spans="1:10" x14ac:dyDescent="0.25">
      <c r="A1120" s="12">
        <v>1119</v>
      </c>
      <c r="B1120" s="12" t="s">
        <v>9</v>
      </c>
      <c r="C1120" s="12" t="s">
        <v>58</v>
      </c>
      <c r="D1120" s="12" t="s">
        <v>96</v>
      </c>
      <c r="E1120" s="12">
        <v>12</v>
      </c>
      <c r="F1120" s="12">
        <v>4</v>
      </c>
      <c r="G1120" s="12">
        <v>2010</v>
      </c>
      <c r="H1120" s="13">
        <v>40280</v>
      </c>
      <c r="I1120" s="12">
        <f t="shared" si="17"/>
        <v>201004</v>
      </c>
      <c r="J1120" s="12">
        <v>823</v>
      </c>
    </row>
    <row r="1121" spans="1:10" x14ac:dyDescent="0.25">
      <c r="A1121" s="12">
        <v>1120</v>
      </c>
      <c r="B1121" s="12" t="s">
        <v>44</v>
      </c>
      <c r="C1121" s="12" t="s">
        <v>57</v>
      </c>
      <c r="D1121" s="12" t="s">
        <v>97</v>
      </c>
      <c r="E1121" s="12">
        <v>11</v>
      </c>
      <c r="F1121" s="12">
        <v>6</v>
      </c>
      <c r="G1121" s="12">
        <v>2012</v>
      </c>
      <c r="H1121" s="13">
        <v>41071</v>
      </c>
      <c r="I1121" s="12">
        <f t="shared" si="17"/>
        <v>201206</v>
      </c>
      <c r="J1121" s="12">
        <v>264</v>
      </c>
    </row>
    <row r="1122" spans="1:10" x14ac:dyDescent="0.25">
      <c r="A1122" s="12">
        <v>1121</v>
      </c>
      <c r="B1122" s="12" t="s">
        <v>7</v>
      </c>
      <c r="C1122" s="12" t="s">
        <v>63</v>
      </c>
      <c r="D1122" s="12" t="s">
        <v>93</v>
      </c>
      <c r="E1122" s="12">
        <v>3</v>
      </c>
      <c r="F1122" s="12">
        <v>9</v>
      </c>
      <c r="G1122" s="12">
        <v>2010</v>
      </c>
      <c r="H1122" s="13">
        <v>40424</v>
      </c>
      <c r="I1122" s="12">
        <f t="shared" si="17"/>
        <v>201009</v>
      </c>
      <c r="J1122" s="12">
        <v>148</v>
      </c>
    </row>
    <row r="1123" spans="1:10" x14ac:dyDescent="0.25">
      <c r="A1123" s="12">
        <v>1122</v>
      </c>
      <c r="B1123" s="12" t="s">
        <v>32</v>
      </c>
      <c r="C1123" s="12" t="s">
        <v>76</v>
      </c>
      <c r="D1123" s="12" t="s">
        <v>90</v>
      </c>
      <c r="E1123" s="12">
        <v>19</v>
      </c>
      <c r="F1123" s="12">
        <v>7</v>
      </c>
      <c r="G1123" s="12">
        <v>2012</v>
      </c>
      <c r="H1123" s="13">
        <v>41109</v>
      </c>
      <c r="I1123" s="12">
        <f t="shared" si="17"/>
        <v>201207</v>
      </c>
      <c r="J1123" s="12">
        <v>232</v>
      </c>
    </row>
    <row r="1124" spans="1:10" x14ac:dyDescent="0.25">
      <c r="A1124" s="12">
        <v>1123</v>
      </c>
      <c r="B1124" s="12" t="s">
        <v>45</v>
      </c>
      <c r="C1124" s="12" t="s">
        <v>79</v>
      </c>
      <c r="D1124" s="12" t="s">
        <v>93</v>
      </c>
      <c r="E1124" s="12">
        <v>20</v>
      </c>
      <c r="F1124" s="12">
        <v>8</v>
      </c>
      <c r="G1124" s="12">
        <v>2013</v>
      </c>
      <c r="H1124" s="13">
        <v>41506</v>
      </c>
      <c r="I1124" s="12">
        <f t="shared" si="17"/>
        <v>201308</v>
      </c>
      <c r="J1124" s="12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D51"/>
  <sheetViews>
    <sheetView workbookViewId="0">
      <selection activeCell="D2" sqref="D2"/>
    </sheetView>
  </sheetViews>
  <sheetFormatPr defaultRowHeight="15" x14ac:dyDescent="0.25"/>
  <cols>
    <col min="2" max="2" width="7.5703125" bestFit="1" customWidth="1"/>
    <col min="4" max="4" width="10.42578125" bestFit="1" customWidth="1"/>
  </cols>
  <sheetData>
    <row r="1" spans="1:4" x14ac:dyDescent="0.25">
      <c r="A1" s="11" t="s">
        <v>1</v>
      </c>
      <c r="B1" s="11" t="s">
        <v>102</v>
      </c>
      <c r="C1" s="11" t="s">
        <v>105</v>
      </c>
      <c r="D1" s="17" t="s">
        <v>192</v>
      </c>
    </row>
    <row r="2" spans="1:4" x14ac:dyDescent="0.25">
      <c r="A2" s="12" t="s">
        <v>16</v>
      </c>
      <c r="B2" s="12" t="s">
        <v>104</v>
      </c>
      <c r="C2" s="12">
        <v>32</v>
      </c>
      <c r="D2" s="12">
        <v>6</v>
      </c>
    </row>
    <row r="3" spans="1:4" x14ac:dyDescent="0.25">
      <c r="A3" s="12" t="s">
        <v>50</v>
      </c>
      <c r="B3" s="12" t="s">
        <v>104</v>
      </c>
      <c r="C3" s="12">
        <v>56</v>
      </c>
      <c r="D3" s="12">
        <v>4</v>
      </c>
    </row>
    <row r="4" spans="1:4" x14ac:dyDescent="0.25">
      <c r="A4" s="12" t="s">
        <v>4</v>
      </c>
      <c r="B4" s="12" t="s">
        <v>104</v>
      </c>
      <c r="C4" s="12">
        <v>25</v>
      </c>
      <c r="D4" s="12">
        <v>1</v>
      </c>
    </row>
    <row r="5" spans="1:4" x14ac:dyDescent="0.25">
      <c r="A5" s="12" t="s">
        <v>30</v>
      </c>
      <c r="B5" s="12" t="s">
        <v>103</v>
      </c>
      <c r="C5" s="12">
        <v>41</v>
      </c>
      <c r="D5" s="12">
        <v>2</v>
      </c>
    </row>
    <row r="6" spans="1:4" x14ac:dyDescent="0.25">
      <c r="A6" s="12" t="s">
        <v>17</v>
      </c>
      <c r="B6" s="12" t="s">
        <v>104</v>
      </c>
      <c r="C6" s="12">
        <v>52</v>
      </c>
      <c r="D6" s="12">
        <v>7</v>
      </c>
    </row>
    <row r="7" spans="1:4" x14ac:dyDescent="0.25">
      <c r="A7" s="12" t="s">
        <v>32</v>
      </c>
      <c r="B7" s="12" t="s">
        <v>103</v>
      </c>
      <c r="C7" s="12">
        <v>10</v>
      </c>
      <c r="D7" s="12">
        <v>7</v>
      </c>
    </row>
    <row r="8" spans="1:4" x14ac:dyDescent="0.25">
      <c r="A8" s="12" t="s">
        <v>7</v>
      </c>
      <c r="B8" s="12" t="s">
        <v>104</v>
      </c>
      <c r="C8" s="12">
        <v>19</v>
      </c>
      <c r="D8" s="12">
        <v>4</v>
      </c>
    </row>
    <row r="9" spans="1:4" x14ac:dyDescent="0.25">
      <c r="A9" s="12" t="s">
        <v>42</v>
      </c>
      <c r="B9" s="12" t="s">
        <v>104</v>
      </c>
      <c r="C9" s="12">
        <v>13</v>
      </c>
      <c r="D9" s="12">
        <v>1</v>
      </c>
    </row>
    <row r="10" spans="1:4" x14ac:dyDescent="0.25">
      <c r="A10" s="12" t="s">
        <v>35</v>
      </c>
      <c r="B10" s="12" t="s">
        <v>104</v>
      </c>
      <c r="C10" s="12">
        <v>29</v>
      </c>
      <c r="D10" s="12">
        <v>4</v>
      </c>
    </row>
    <row r="11" spans="1:4" x14ac:dyDescent="0.25">
      <c r="A11" s="12" t="s">
        <v>13</v>
      </c>
      <c r="B11" s="12" t="s">
        <v>104</v>
      </c>
      <c r="C11" s="12">
        <v>21</v>
      </c>
      <c r="D11" s="12">
        <v>1</v>
      </c>
    </row>
    <row r="12" spans="1:4" x14ac:dyDescent="0.25">
      <c r="A12" s="12" t="s">
        <v>41</v>
      </c>
      <c r="B12" s="12" t="s">
        <v>104</v>
      </c>
      <c r="C12" s="12">
        <v>16</v>
      </c>
      <c r="D12" s="12">
        <v>2</v>
      </c>
    </row>
    <row r="13" spans="1:4" x14ac:dyDescent="0.25">
      <c r="A13" s="12" t="s">
        <v>46</v>
      </c>
      <c r="B13" s="12" t="s">
        <v>103</v>
      </c>
      <c r="C13" s="12">
        <v>17</v>
      </c>
      <c r="D13" s="12">
        <v>1</v>
      </c>
    </row>
    <row r="14" spans="1:4" x14ac:dyDescent="0.25">
      <c r="A14" s="12" t="s">
        <v>29</v>
      </c>
      <c r="B14" s="12" t="s">
        <v>104</v>
      </c>
      <c r="C14" s="12">
        <v>33</v>
      </c>
      <c r="D14" s="12">
        <v>2</v>
      </c>
    </row>
    <row r="15" spans="1:4" x14ac:dyDescent="0.25">
      <c r="A15" s="12" t="s">
        <v>23</v>
      </c>
      <c r="B15" s="12" t="s">
        <v>103</v>
      </c>
      <c r="C15" s="12">
        <v>44</v>
      </c>
      <c r="D15" s="12">
        <v>4</v>
      </c>
    </row>
    <row r="16" spans="1:4" x14ac:dyDescent="0.25">
      <c r="A16" s="12" t="s">
        <v>51</v>
      </c>
      <c r="B16" s="12" t="s">
        <v>104</v>
      </c>
      <c r="C16" s="12">
        <v>12</v>
      </c>
      <c r="D16" s="12">
        <v>6</v>
      </c>
    </row>
    <row r="17" spans="1:4" x14ac:dyDescent="0.25">
      <c r="A17" s="12" t="s">
        <v>27</v>
      </c>
      <c r="B17" s="12" t="s">
        <v>103</v>
      </c>
      <c r="C17" s="12">
        <v>24</v>
      </c>
      <c r="D17" s="12">
        <v>3</v>
      </c>
    </row>
    <row r="18" spans="1:4" x14ac:dyDescent="0.25">
      <c r="A18" s="12" t="s">
        <v>36</v>
      </c>
      <c r="B18" s="12" t="s">
        <v>103</v>
      </c>
      <c r="C18" s="12">
        <v>14</v>
      </c>
      <c r="D18" s="12">
        <v>4</v>
      </c>
    </row>
    <row r="19" spans="1:4" x14ac:dyDescent="0.25">
      <c r="A19" s="12" t="s">
        <v>3</v>
      </c>
      <c r="B19" s="12" t="s">
        <v>103</v>
      </c>
      <c r="C19" s="12">
        <v>16</v>
      </c>
      <c r="D19" s="12">
        <v>6</v>
      </c>
    </row>
    <row r="20" spans="1:4" x14ac:dyDescent="0.25">
      <c r="A20" s="12" t="s">
        <v>10</v>
      </c>
      <c r="B20" s="12" t="s">
        <v>103</v>
      </c>
      <c r="C20" s="12">
        <v>47</v>
      </c>
      <c r="D20" s="12">
        <v>3</v>
      </c>
    </row>
    <row r="21" spans="1:4" x14ac:dyDescent="0.25">
      <c r="A21" s="12" t="s">
        <v>21</v>
      </c>
      <c r="B21" s="12" t="s">
        <v>104</v>
      </c>
      <c r="C21" s="12">
        <v>29</v>
      </c>
      <c r="D21" s="12">
        <v>1</v>
      </c>
    </row>
    <row r="22" spans="1:4" x14ac:dyDescent="0.25">
      <c r="A22" s="12" t="s">
        <v>11</v>
      </c>
      <c r="B22" s="12" t="s">
        <v>104</v>
      </c>
      <c r="C22" s="12">
        <v>18</v>
      </c>
      <c r="D22" s="12">
        <v>1</v>
      </c>
    </row>
    <row r="23" spans="1:4" x14ac:dyDescent="0.25">
      <c r="A23" s="12" t="s">
        <v>22</v>
      </c>
      <c r="B23" s="12" t="s">
        <v>103</v>
      </c>
      <c r="C23" s="12">
        <v>26</v>
      </c>
      <c r="D23" s="12">
        <v>1</v>
      </c>
    </row>
    <row r="24" spans="1:4" x14ac:dyDescent="0.25">
      <c r="A24" s="12" t="s">
        <v>5</v>
      </c>
      <c r="B24" s="12" t="s">
        <v>104</v>
      </c>
      <c r="C24" s="12">
        <v>59</v>
      </c>
      <c r="D24" s="12">
        <v>2</v>
      </c>
    </row>
    <row r="25" spans="1:4" x14ac:dyDescent="0.25">
      <c r="A25" s="12" t="s">
        <v>47</v>
      </c>
      <c r="B25" s="12" t="s">
        <v>103</v>
      </c>
      <c r="C25" s="12">
        <v>35</v>
      </c>
      <c r="D25" s="12">
        <v>1</v>
      </c>
    </row>
    <row r="26" spans="1:4" x14ac:dyDescent="0.25">
      <c r="A26" s="12" t="s">
        <v>20</v>
      </c>
      <c r="B26" s="12" t="s">
        <v>104</v>
      </c>
      <c r="C26" s="12">
        <v>19</v>
      </c>
      <c r="D26" s="12">
        <v>7</v>
      </c>
    </row>
    <row r="27" spans="1:4" x14ac:dyDescent="0.25">
      <c r="A27" s="12" t="s">
        <v>40</v>
      </c>
      <c r="B27" s="12" t="s">
        <v>103</v>
      </c>
      <c r="C27" s="12">
        <v>47</v>
      </c>
      <c r="D27" s="12">
        <v>1</v>
      </c>
    </row>
    <row r="28" spans="1:4" x14ac:dyDescent="0.25">
      <c r="A28" s="12" t="s">
        <v>15</v>
      </c>
      <c r="B28" s="12" t="s">
        <v>104</v>
      </c>
      <c r="C28" s="12">
        <v>25</v>
      </c>
      <c r="D28" s="12">
        <v>6</v>
      </c>
    </row>
    <row r="29" spans="1:4" x14ac:dyDescent="0.25">
      <c r="A29" s="12" t="s">
        <v>39</v>
      </c>
      <c r="B29" s="12" t="s">
        <v>104</v>
      </c>
      <c r="C29" s="12">
        <v>33</v>
      </c>
      <c r="D29" s="12">
        <v>5</v>
      </c>
    </row>
    <row r="30" spans="1:4" x14ac:dyDescent="0.25">
      <c r="A30" s="12" t="s">
        <v>19</v>
      </c>
      <c r="B30" s="12" t="s">
        <v>103</v>
      </c>
      <c r="C30" s="12">
        <v>47</v>
      </c>
      <c r="D30" s="12">
        <v>5</v>
      </c>
    </row>
    <row r="31" spans="1:4" x14ac:dyDescent="0.25">
      <c r="A31" s="12" t="s">
        <v>8</v>
      </c>
      <c r="B31" s="12" t="s">
        <v>103</v>
      </c>
      <c r="C31" s="12">
        <v>14</v>
      </c>
      <c r="D31" s="12">
        <v>8</v>
      </c>
    </row>
    <row r="32" spans="1:4" x14ac:dyDescent="0.25">
      <c r="A32" s="12" t="s">
        <v>38</v>
      </c>
      <c r="B32" s="12" t="s">
        <v>103</v>
      </c>
      <c r="C32" s="12">
        <v>25</v>
      </c>
      <c r="D32" s="12">
        <v>6</v>
      </c>
    </row>
    <row r="33" spans="1:4" x14ac:dyDescent="0.25">
      <c r="A33" s="12" t="s">
        <v>37</v>
      </c>
      <c r="B33" s="12" t="s">
        <v>104</v>
      </c>
      <c r="C33" s="12">
        <v>56</v>
      </c>
      <c r="D33" s="12">
        <v>3</v>
      </c>
    </row>
    <row r="34" spans="1:4" x14ac:dyDescent="0.25">
      <c r="A34" s="12" t="s">
        <v>14</v>
      </c>
      <c r="B34" s="12" t="s">
        <v>104</v>
      </c>
      <c r="C34" s="12">
        <v>40</v>
      </c>
      <c r="D34" s="12">
        <v>2</v>
      </c>
    </row>
    <row r="35" spans="1:4" x14ac:dyDescent="0.25">
      <c r="A35" s="12" t="s">
        <v>44</v>
      </c>
      <c r="B35" s="12" t="s">
        <v>104</v>
      </c>
      <c r="C35" s="12">
        <v>45</v>
      </c>
      <c r="D35" s="12">
        <v>4</v>
      </c>
    </row>
    <row r="36" spans="1:4" x14ac:dyDescent="0.25">
      <c r="A36" s="12" t="s">
        <v>26</v>
      </c>
      <c r="B36" s="12" t="s">
        <v>103</v>
      </c>
      <c r="C36" s="12">
        <v>40</v>
      </c>
      <c r="D36" s="12">
        <v>5</v>
      </c>
    </row>
    <row r="37" spans="1:4" x14ac:dyDescent="0.25">
      <c r="A37" s="12" t="s">
        <v>12</v>
      </c>
      <c r="B37" s="12" t="s">
        <v>104</v>
      </c>
      <c r="C37" s="12">
        <v>13</v>
      </c>
      <c r="D37" s="12">
        <v>3</v>
      </c>
    </row>
    <row r="38" spans="1:4" x14ac:dyDescent="0.25">
      <c r="A38" s="12" t="s">
        <v>33</v>
      </c>
      <c r="B38" s="12" t="s">
        <v>104</v>
      </c>
      <c r="C38" s="12">
        <v>48</v>
      </c>
      <c r="D38" s="12">
        <v>4</v>
      </c>
    </row>
    <row r="39" spans="1:4" x14ac:dyDescent="0.25">
      <c r="A39" s="12" t="s">
        <v>2</v>
      </c>
      <c r="B39" s="12" t="s">
        <v>104</v>
      </c>
      <c r="C39" s="12">
        <v>13</v>
      </c>
      <c r="D39" s="12">
        <v>5</v>
      </c>
    </row>
    <row r="40" spans="1:4" x14ac:dyDescent="0.25">
      <c r="A40" s="12" t="s">
        <v>34</v>
      </c>
      <c r="B40" s="12" t="s">
        <v>103</v>
      </c>
      <c r="C40" s="12">
        <v>33</v>
      </c>
      <c r="D40" s="12">
        <v>6</v>
      </c>
    </row>
    <row r="41" spans="1:4" x14ac:dyDescent="0.25">
      <c r="A41" s="12" t="s">
        <v>25</v>
      </c>
      <c r="B41" s="12" t="s">
        <v>104</v>
      </c>
      <c r="C41" s="12">
        <v>54</v>
      </c>
      <c r="D41" s="12">
        <v>1</v>
      </c>
    </row>
    <row r="42" spans="1:4" x14ac:dyDescent="0.25">
      <c r="A42" s="12" t="s">
        <v>45</v>
      </c>
      <c r="B42" s="12" t="s">
        <v>104</v>
      </c>
      <c r="C42" s="12">
        <v>48</v>
      </c>
      <c r="D42" s="12">
        <v>4</v>
      </c>
    </row>
    <row r="43" spans="1:4" x14ac:dyDescent="0.25">
      <c r="A43" s="12" t="s">
        <v>48</v>
      </c>
      <c r="B43" s="12" t="s">
        <v>104</v>
      </c>
      <c r="C43" s="12">
        <v>58</v>
      </c>
      <c r="D43" s="12">
        <v>6</v>
      </c>
    </row>
    <row r="44" spans="1:4" x14ac:dyDescent="0.25">
      <c r="A44" s="12" t="s">
        <v>6</v>
      </c>
      <c r="B44" s="12" t="s">
        <v>104</v>
      </c>
      <c r="C44" s="12">
        <v>50</v>
      </c>
      <c r="D44" s="12">
        <v>1</v>
      </c>
    </row>
    <row r="45" spans="1:4" x14ac:dyDescent="0.25">
      <c r="A45" s="12" t="s">
        <v>18</v>
      </c>
      <c r="B45" s="12" t="s">
        <v>104</v>
      </c>
      <c r="C45" s="12">
        <v>55</v>
      </c>
      <c r="D45" s="12">
        <v>4</v>
      </c>
    </row>
    <row r="46" spans="1:4" x14ac:dyDescent="0.25">
      <c r="A46" s="12" t="s">
        <v>9</v>
      </c>
      <c r="B46" s="12" t="s">
        <v>103</v>
      </c>
      <c r="C46" s="12">
        <v>49</v>
      </c>
      <c r="D46" s="12">
        <v>1</v>
      </c>
    </row>
    <row r="47" spans="1:4" x14ac:dyDescent="0.25">
      <c r="A47" s="12" t="s">
        <v>24</v>
      </c>
      <c r="B47" s="12" t="s">
        <v>104</v>
      </c>
      <c r="C47" s="12">
        <v>36</v>
      </c>
      <c r="D47" s="12">
        <v>5</v>
      </c>
    </row>
    <row r="48" spans="1:4" x14ac:dyDescent="0.25">
      <c r="A48" s="12" t="s">
        <v>31</v>
      </c>
      <c r="B48" s="12" t="s">
        <v>104</v>
      </c>
      <c r="C48" s="12">
        <v>54</v>
      </c>
      <c r="D48" s="12">
        <v>5</v>
      </c>
    </row>
    <row r="49" spans="1:4" x14ac:dyDescent="0.25">
      <c r="A49" s="12" t="s">
        <v>49</v>
      </c>
      <c r="B49" s="12" t="s">
        <v>104</v>
      </c>
      <c r="C49" s="12">
        <v>28</v>
      </c>
      <c r="D49" s="12">
        <v>6</v>
      </c>
    </row>
    <row r="50" spans="1:4" x14ac:dyDescent="0.25">
      <c r="A50" s="12" t="s">
        <v>43</v>
      </c>
      <c r="B50" s="12" t="s">
        <v>104</v>
      </c>
      <c r="C50" s="12">
        <v>49</v>
      </c>
      <c r="D50" s="12">
        <v>3</v>
      </c>
    </row>
    <row r="51" spans="1:4" x14ac:dyDescent="0.25">
      <c r="A51" s="12" t="s">
        <v>28</v>
      </c>
      <c r="B51" s="12" t="s">
        <v>104</v>
      </c>
      <c r="C51" s="12">
        <v>33</v>
      </c>
      <c r="D51" s="12">
        <v>2</v>
      </c>
    </row>
  </sheetData>
  <sortState xmlns:xlrd2="http://schemas.microsoft.com/office/spreadsheetml/2017/richdata2" ref="A2:A51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C3DA-2EA5-40FC-A4B4-EC2EE60E670E}">
  <dimension ref="A1:C9"/>
  <sheetViews>
    <sheetView workbookViewId="0">
      <selection activeCell="C2" sqref="C2:C8"/>
    </sheetView>
  </sheetViews>
  <sheetFormatPr defaultRowHeight="15" x14ac:dyDescent="0.25"/>
  <cols>
    <col min="1" max="1" width="10.42578125" bestFit="1" customWidth="1"/>
    <col min="2" max="2" width="14" bestFit="1" customWidth="1"/>
    <col min="3" max="3" width="10.5703125" bestFit="1" customWidth="1"/>
  </cols>
  <sheetData>
    <row r="1" spans="1:3" x14ac:dyDescent="0.25">
      <c r="A1" s="17" t="s">
        <v>192</v>
      </c>
      <c r="B1" s="12" t="s">
        <v>193</v>
      </c>
      <c r="C1" s="12" t="s">
        <v>199</v>
      </c>
    </row>
    <row r="2" spans="1:3" x14ac:dyDescent="0.25">
      <c r="A2" s="12">
        <v>1</v>
      </c>
      <c r="B2" s="12" t="s">
        <v>169</v>
      </c>
      <c r="C2" s="12" t="s">
        <v>183</v>
      </c>
    </row>
    <row r="3" spans="1:3" x14ac:dyDescent="0.25">
      <c r="A3" s="12">
        <v>2</v>
      </c>
      <c r="B3" s="12" t="s">
        <v>194</v>
      </c>
      <c r="C3" s="12" t="s">
        <v>183</v>
      </c>
    </row>
    <row r="4" spans="1:3" x14ac:dyDescent="0.25">
      <c r="A4" s="12">
        <v>3</v>
      </c>
      <c r="B4" s="12" t="s">
        <v>171</v>
      </c>
      <c r="C4" s="12" t="s">
        <v>184</v>
      </c>
    </row>
    <row r="5" spans="1:3" x14ac:dyDescent="0.25">
      <c r="A5" s="12">
        <v>4</v>
      </c>
      <c r="B5" s="12" t="s">
        <v>195</v>
      </c>
      <c r="C5" s="12" t="s">
        <v>184</v>
      </c>
    </row>
    <row r="6" spans="1:3" x14ac:dyDescent="0.25">
      <c r="A6" s="12">
        <v>5</v>
      </c>
      <c r="B6" s="12" t="s">
        <v>174</v>
      </c>
      <c r="C6" s="12" t="s">
        <v>183</v>
      </c>
    </row>
    <row r="7" spans="1:3" x14ac:dyDescent="0.25">
      <c r="A7" s="12">
        <v>6</v>
      </c>
      <c r="B7" s="12" t="s">
        <v>196</v>
      </c>
      <c r="C7" s="12" t="s">
        <v>183</v>
      </c>
    </row>
    <row r="8" spans="1:3" x14ac:dyDescent="0.25">
      <c r="A8" s="12">
        <v>7</v>
      </c>
      <c r="B8" s="12" t="s">
        <v>197</v>
      </c>
      <c r="C8" s="12" t="s">
        <v>183</v>
      </c>
    </row>
    <row r="9" spans="1:3" x14ac:dyDescent="0.25">
      <c r="A9" s="12">
        <v>8</v>
      </c>
      <c r="B9" s="12" t="s">
        <v>198</v>
      </c>
      <c r="C9" s="12" t="s">
        <v>183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1"/>
  <sheetViews>
    <sheetView workbookViewId="0">
      <selection activeCell="D1" sqref="D1:D1048576"/>
    </sheetView>
  </sheetViews>
  <sheetFormatPr defaultRowHeight="15" x14ac:dyDescent="0.25"/>
  <cols>
    <col min="1" max="1" width="9" bestFit="1" customWidth="1"/>
    <col min="2" max="2" width="19.5703125" bestFit="1" customWidth="1"/>
    <col min="3" max="3" width="10.85546875" bestFit="1" customWidth="1"/>
  </cols>
  <sheetData>
    <row r="1" spans="1:4" x14ac:dyDescent="0.25">
      <c r="A1" s="11" t="s">
        <v>52</v>
      </c>
      <c r="B1" s="11" t="s">
        <v>106</v>
      </c>
      <c r="C1" s="11" t="s">
        <v>137</v>
      </c>
      <c r="D1" s="11" t="s">
        <v>143</v>
      </c>
    </row>
    <row r="2" spans="1:4" x14ac:dyDescent="0.25">
      <c r="A2" s="12" t="s">
        <v>82</v>
      </c>
      <c r="B2" s="12" t="s">
        <v>107</v>
      </c>
      <c r="C2" s="12" t="s">
        <v>138</v>
      </c>
      <c r="D2" s="12">
        <v>68</v>
      </c>
    </row>
    <row r="3" spans="1:4" x14ac:dyDescent="0.25">
      <c r="A3" s="12" t="s">
        <v>80</v>
      </c>
      <c r="B3" s="12" t="s">
        <v>108</v>
      </c>
      <c r="C3" s="12" t="s">
        <v>138</v>
      </c>
      <c r="D3" s="12">
        <v>43</v>
      </c>
    </row>
    <row r="4" spans="1:4" x14ac:dyDescent="0.25">
      <c r="A4" s="12" t="s">
        <v>67</v>
      </c>
      <c r="B4" s="12" t="s">
        <v>109</v>
      </c>
      <c r="C4" s="12" t="s">
        <v>138</v>
      </c>
      <c r="D4" s="12">
        <v>65</v>
      </c>
    </row>
    <row r="5" spans="1:4" x14ac:dyDescent="0.25">
      <c r="A5" s="12" t="s">
        <v>69</v>
      </c>
      <c r="B5" s="12" t="s">
        <v>110</v>
      </c>
      <c r="C5" s="12" t="s">
        <v>138</v>
      </c>
      <c r="D5" s="12">
        <v>42</v>
      </c>
    </row>
    <row r="6" spans="1:4" x14ac:dyDescent="0.25">
      <c r="A6" s="12" t="s">
        <v>63</v>
      </c>
      <c r="B6" s="12" t="s">
        <v>111</v>
      </c>
      <c r="C6" s="12" t="s">
        <v>138</v>
      </c>
      <c r="D6" s="12">
        <v>30</v>
      </c>
    </row>
    <row r="7" spans="1:4" x14ac:dyDescent="0.25">
      <c r="A7" s="12" t="s">
        <v>74</v>
      </c>
      <c r="B7" s="12" t="s">
        <v>112</v>
      </c>
      <c r="C7" s="12" t="s">
        <v>138</v>
      </c>
      <c r="D7" s="12">
        <v>35</v>
      </c>
    </row>
    <row r="8" spans="1:4" x14ac:dyDescent="0.25">
      <c r="A8" s="12" t="s">
        <v>73</v>
      </c>
      <c r="B8" s="12" t="s">
        <v>113</v>
      </c>
      <c r="C8" s="12" t="s">
        <v>138</v>
      </c>
      <c r="D8" s="12">
        <v>65</v>
      </c>
    </row>
    <row r="9" spans="1:4" x14ac:dyDescent="0.25">
      <c r="A9" s="12" t="s">
        <v>70</v>
      </c>
      <c r="B9" s="12" t="s">
        <v>114</v>
      </c>
      <c r="C9" s="12" t="s">
        <v>139</v>
      </c>
      <c r="D9" s="12">
        <v>110</v>
      </c>
    </row>
    <row r="10" spans="1:4" x14ac:dyDescent="0.25">
      <c r="A10" s="12" t="s">
        <v>72</v>
      </c>
      <c r="B10" s="12" t="s">
        <v>115</v>
      </c>
      <c r="C10" s="12" t="s">
        <v>139</v>
      </c>
      <c r="D10" s="12">
        <v>120</v>
      </c>
    </row>
    <row r="11" spans="1:4" x14ac:dyDescent="0.25">
      <c r="A11" s="12" t="s">
        <v>78</v>
      </c>
      <c r="B11" s="12" t="s">
        <v>116</v>
      </c>
      <c r="C11" s="12" t="s">
        <v>139</v>
      </c>
      <c r="D11" s="12">
        <v>60</v>
      </c>
    </row>
    <row r="12" spans="1:4" x14ac:dyDescent="0.25">
      <c r="A12" s="12" t="s">
        <v>54</v>
      </c>
      <c r="B12" s="12" t="s">
        <v>117</v>
      </c>
      <c r="C12" s="12" t="s">
        <v>139</v>
      </c>
      <c r="D12" s="12">
        <v>80</v>
      </c>
    </row>
    <row r="13" spans="1:4" x14ac:dyDescent="0.25">
      <c r="A13" s="12" t="s">
        <v>66</v>
      </c>
      <c r="B13" s="12" t="s">
        <v>118</v>
      </c>
      <c r="C13" s="12" t="s">
        <v>139</v>
      </c>
      <c r="D13" s="12">
        <v>70</v>
      </c>
    </row>
    <row r="14" spans="1:4" x14ac:dyDescent="0.25">
      <c r="A14" s="12" t="s">
        <v>71</v>
      </c>
      <c r="B14" s="12" t="s">
        <v>119</v>
      </c>
      <c r="C14" s="12" t="s">
        <v>140</v>
      </c>
      <c r="D14" s="12">
        <v>120</v>
      </c>
    </row>
    <row r="15" spans="1:4" x14ac:dyDescent="0.25">
      <c r="A15" s="12" t="s">
        <v>77</v>
      </c>
      <c r="B15" s="12" t="s">
        <v>120</v>
      </c>
      <c r="C15" s="12" t="s">
        <v>140</v>
      </c>
      <c r="D15" s="12">
        <v>130</v>
      </c>
    </row>
    <row r="16" spans="1:4" x14ac:dyDescent="0.25">
      <c r="A16" s="12" t="s">
        <v>55</v>
      </c>
      <c r="B16" s="12" t="s">
        <v>121</v>
      </c>
      <c r="C16" s="12" t="s">
        <v>140</v>
      </c>
      <c r="D16" s="12">
        <v>160</v>
      </c>
    </row>
    <row r="17" spans="1:4" x14ac:dyDescent="0.25">
      <c r="A17" s="12" t="s">
        <v>62</v>
      </c>
      <c r="B17" s="12" t="s">
        <v>122</v>
      </c>
      <c r="C17" s="12" t="s">
        <v>140</v>
      </c>
      <c r="D17" s="12">
        <v>140</v>
      </c>
    </row>
    <row r="18" spans="1:4" x14ac:dyDescent="0.25">
      <c r="A18" s="12" t="s">
        <v>76</v>
      </c>
      <c r="B18" s="12" t="s">
        <v>123</v>
      </c>
      <c r="C18" s="12" t="s">
        <v>140</v>
      </c>
      <c r="D18" s="12">
        <v>85</v>
      </c>
    </row>
    <row r="19" spans="1:4" x14ac:dyDescent="0.25">
      <c r="A19" s="12" t="s">
        <v>53</v>
      </c>
      <c r="B19" s="12" t="s">
        <v>124</v>
      </c>
      <c r="C19" s="12" t="s">
        <v>141</v>
      </c>
      <c r="D19" s="12">
        <v>110</v>
      </c>
    </row>
    <row r="20" spans="1:4" x14ac:dyDescent="0.25">
      <c r="A20" s="12" t="s">
        <v>79</v>
      </c>
      <c r="B20" s="12" t="s">
        <v>125</v>
      </c>
      <c r="C20" s="12" t="s">
        <v>141</v>
      </c>
      <c r="D20" s="12">
        <v>85</v>
      </c>
    </row>
    <row r="21" spans="1:4" x14ac:dyDescent="0.25">
      <c r="A21" s="12" t="s">
        <v>61</v>
      </c>
      <c r="B21" s="12" t="s">
        <v>126</v>
      </c>
      <c r="C21" s="12" t="s">
        <v>141</v>
      </c>
      <c r="D21" s="12">
        <v>65</v>
      </c>
    </row>
    <row r="22" spans="1:4" x14ac:dyDescent="0.25">
      <c r="A22" s="12" t="s">
        <v>59</v>
      </c>
      <c r="B22" s="12" t="s">
        <v>127</v>
      </c>
      <c r="C22" s="12" t="s">
        <v>141</v>
      </c>
      <c r="D22" s="12">
        <v>60</v>
      </c>
    </row>
    <row r="23" spans="1:4" x14ac:dyDescent="0.25">
      <c r="A23" s="12" t="s">
        <v>56</v>
      </c>
      <c r="B23" s="12" t="s">
        <v>128</v>
      </c>
      <c r="C23" s="12" t="s">
        <v>141</v>
      </c>
      <c r="D23" s="12">
        <v>120</v>
      </c>
    </row>
    <row r="24" spans="1:4" x14ac:dyDescent="0.25">
      <c r="A24" s="12" t="s">
        <v>75</v>
      </c>
      <c r="B24" s="12" t="s">
        <v>129</v>
      </c>
      <c r="C24" s="12" t="s">
        <v>141</v>
      </c>
      <c r="D24" s="12">
        <v>70</v>
      </c>
    </row>
    <row r="25" spans="1:4" x14ac:dyDescent="0.25">
      <c r="A25" s="12" t="s">
        <v>68</v>
      </c>
      <c r="B25" s="12" t="s">
        <v>130</v>
      </c>
      <c r="C25" s="12" t="s">
        <v>142</v>
      </c>
      <c r="D25" s="12">
        <v>20</v>
      </c>
    </row>
    <row r="26" spans="1:4" x14ac:dyDescent="0.25">
      <c r="A26" s="12" t="s">
        <v>60</v>
      </c>
      <c r="B26" s="12" t="s">
        <v>131</v>
      </c>
      <c r="C26" s="12" t="s">
        <v>142</v>
      </c>
      <c r="D26" s="12">
        <v>10</v>
      </c>
    </row>
    <row r="27" spans="1:4" x14ac:dyDescent="0.25">
      <c r="A27" s="12" t="s">
        <v>64</v>
      </c>
      <c r="B27" s="12" t="s">
        <v>132</v>
      </c>
      <c r="C27" s="12" t="s">
        <v>142</v>
      </c>
      <c r="D27" s="12">
        <v>10</v>
      </c>
    </row>
    <row r="28" spans="1:4" x14ac:dyDescent="0.25">
      <c r="A28" s="12" t="s">
        <v>81</v>
      </c>
      <c r="B28" s="12" t="s">
        <v>133</v>
      </c>
      <c r="C28" s="12" t="s">
        <v>142</v>
      </c>
      <c r="D28" s="12">
        <v>25</v>
      </c>
    </row>
    <row r="29" spans="1:4" x14ac:dyDescent="0.25">
      <c r="A29" s="12" t="s">
        <v>57</v>
      </c>
      <c r="B29" s="12" t="s">
        <v>134</v>
      </c>
      <c r="C29" s="12" t="s">
        <v>142</v>
      </c>
      <c r="D29" s="12">
        <v>25</v>
      </c>
    </row>
    <row r="30" spans="1:4" x14ac:dyDescent="0.25">
      <c r="A30" s="12" t="s">
        <v>58</v>
      </c>
      <c r="B30" s="12" t="s">
        <v>135</v>
      </c>
      <c r="C30" s="12" t="s">
        <v>142</v>
      </c>
      <c r="D30" s="12">
        <v>20</v>
      </c>
    </row>
    <row r="31" spans="1:4" x14ac:dyDescent="0.25">
      <c r="A31" s="12" t="s">
        <v>65</v>
      </c>
      <c r="B31" s="12" t="s">
        <v>136</v>
      </c>
      <c r="C31" s="12" t="s">
        <v>142</v>
      </c>
      <c r="D31" s="12">
        <v>15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F13"/>
  <sheetViews>
    <sheetView workbookViewId="0">
      <selection activeCell="F1" sqref="F1"/>
    </sheetView>
  </sheetViews>
  <sheetFormatPr defaultRowHeight="15" x14ac:dyDescent="0.25"/>
  <cols>
    <col min="1" max="1" width="10.42578125" bestFit="1" customWidth="1"/>
    <col min="2" max="2" width="27.42578125" bestFit="1" customWidth="1"/>
    <col min="3" max="3" width="12.85546875" bestFit="1" customWidth="1"/>
    <col min="4" max="4" width="9.5703125" bestFit="1" customWidth="1"/>
  </cols>
  <sheetData>
    <row r="1" spans="1:6" x14ac:dyDescent="0.25">
      <c r="A1" s="11" t="s">
        <v>89</v>
      </c>
      <c r="B1" s="11" t="s">
        <v>150</v>
      </c>
      <c r="C1" s="11" t="s">
        <v>163</v>
      </c>
      <c r="D1" s="11" t="s">
        <v>176</v>
      </c>
      <c r="E1" s="11" t="s">
        <v>178</v>
      </c>
      <c r="F1" s="11" t="s">
        <v>180</v>
      </c>
    </row>
    <row r="2" spans="1:6" x14ac:dyDescent="0.25">
      <c r="A2" s="12" t="s">
        <v>90</v>
      </c>
      <c r="B2" s="12" t="s">
        <v>151</v>
      </c>
      <c r="C2" s="12" t="s">
        <v>164</v>
      </c>
      <c r="D2" s="12" t="s">
        <v>177</v>
      </c>
      <c r="E2" s="12" t="s">
        <v>179</v>
      </c>
      <c r="F2" s="12" t="s">
        <v>181</v>
      </c>
    </row>
    <row r="3" spans="1:6" x14ac:dyDescent="0.25">
      <c r="A3" s="12" t="s">
        <v>91</v>
      </c>
      <c r="B3" s="12" t="s">
        <v>152</v>
      </c>
      <c r="C3" s="12" t="s">
        <v>165</v>
      </c>
      <c r="D3" s="12" t="s">
        <v>177</v>
      </c>
      <c r="E3" s="12" t="s">
        <v>179</v>
      </c>
      <c r="F3" s="12" t="s">
        <v>181</v>
      </c>
    </row>
    <row r="4" spans="1:6" x14ac:dyDescent="0.25">
      <c r="A4" s="12" t="s">
        <v>92</v>
      </c>
      <c r="B4" s="12" t="s">
        <v>153</v>
      </c>
      <c r="C4" s="12" t="s">
        <v>166</v>
      </c>
      <c r="D4" s="12" t="s">
        <v>177</v>
      </c>
      <c r="E4" s="12" t="s">
        <v>179</v>
      </c>
      <c r="F4" s="12" t="s">
        <v>181</v>
      </c>
    </row>
    <row r="5" spans="1:6" x14ac:dyDescent="0.25">
      <c r="A5" s="12" t="s">
        <v>93</v>
      </c>
      <c r="B5" s="12" t="s">
        <v>154</v>
      </c>
      <c r="C5" s="12" t="s">
        <v>167</v>
      </c>
      <c r="D5" s="12" t="s">
        <v>177</v>
      </c>
      <c r="E5" s="12" t="s">
        <v>179</v>
      </c>
      <c r="F5" s="12" t="s">
        <v>182</v>
      </c>
    </row>
    <row r="6" spans="1:6" x14ac:dyDescent="0.25">
      <c r="A6" s="12" t="s">
        <v>94</v>
      </c>
      <c r="B6" s="12" t="s">
        <v>155</v>
      </c>
      <c r="C6" s="12" t="s">
        <v>168</v>
      </c>
      <c r="D6" s="12" t="s">
        <v>177</v>
      </c>
      <c r="E6" s="12" t="s">
        <v>179</v>
      </c>
      <c r="F6" s="12" t="s">
        <v>182</v>
      </c>
    </row>
    <row r="7" spans="1:6" x14ac:dyDescent="0.25">
      <c r="A7" s="12" t="s">
        <v>95</v>
      </c>
      <c r="B7" s="12" t="s">
        <v>156</v>
      </c>
      <c r="C7" s="12" t="s">
        <v>169</v>
      </c>
      <c r="D7" s="12" t="s">
        <v>177</v>
      </c>
      <c r="E7" s="12" t="s">
        <v>179</v>
      </c>
      <c r="F7" s="12" t="s">
        <v>182</v>
      </c>
    </row>
    <row r="8" spans="1:6" x14ac:dyDescent="0.25">
      <c r="A8" s="12" t="s">
        <v>96</v>
      </c>
      <c r="B8" s="12" t="s">
        <v>157</v>
      </c>
      <c r="C8" s="12" t="s">
        <v>170</v>
      </c>
      <c r="D8" s="12" t="s">
        <v>177</v>
      </c>
      <c r="E8" s="12" t="s">
        <v>179</v>
      </c>
      <c r="F8" s="12" t="s">
        <v>183</v>
      </c>
    </row>
    <row r="9" spans="1:6" x14ac:dyDescent="0.25">
      <c r="A9" s="12" t="s">
        <v>97</v>
      </c>
      <c r="B9" s="12" t="s">
        <v>158</v>
      </c>
      <c r="C9" s="12" t="s">
        <v>171</v>
      </c>
      <c r="D9" s="12" t="s">
        <v>177</v>
      </c>
      <c r="E9" s="12" t="s">
        <v>179</v>
      </c>
      <c r="F9" s="12" t="s">
        <v>183</v>
      </c>
    </row>
    <row r="10" spans="1:6" x14ac:dyDescent="0.25">
      <c r="A10" s="12" t="s">
        <v>98</v>
      </c>
      <c r="B10" s="12" t="s">
        <v>159</v>
      </c>
      <c r="C10" s="12" t="s">
        <v>172</v>
      </c>
      <c r="D10" s="12" t="s">
        <v>177</v>
      </c>
      <c r="E10" s="12" t="s">
        <v>179</v>
      </c>
      <c r="F10" s="12" t="s">
        <v>183</v>
      </c>
    </row>
    <row r="11" spans="1:6" x14ac:dyDescent="0.25">
      <c r="A11" s="12" t="s">
        <v>99</v>
      </c>
      <c r="B11" s="12" t="s">
        <v>160</v>
      </c>
      <c r="C11" s="12" t="s">
        <v>173</v>
      </c>
      <c r="D11" s="12" t="s">
        <v>177</v>
      </c>
      <c r="E11" s="12" t="s">
        <v>179</v>
      </c>
      <c r="F11" s="12" t="s">
        <v>184</v>
      </c>
    </row>
    <row r="12" spans="1:6" x14ac:dyDescent="0.25">
      <c r="A12" s="12" t="s">
        <v>100</v>
      </c>
      <c r="B12" s="12" t="s">
        <v>161</v>
      </c>
      <c r="C12" s="12" t="s">
        <v>174</v>
      </c>
      <c r="D12" s="12" t="s">
        <v>177</v>
      </c>
      <c r="E12" s="12" t="s">
        <v>179</v>
      </c>
      <c r="F12" s="12" t="s">
        <v>184</v>
      </c>
    </row>
    <row r="13" spans="1:6" x14ac:dyDescent="0.25">
      <c r="A13" s="12" t="s">
        <v>101</v>
      </c>
      <c r="B13" s="12" t="s">
        <v>162</v>
      </c>
      <c r="C13" s="12" t="s">
        <v>175</v>
      </c>
      <c r="D13" s="12" t="s">
        <v>177</v>
      </c>
      <c r="E13" s="12" t="s">
        <v>179</v>
      </c>
      <c r="F13" s="12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1" t="s">
        <v>144</v>
      </c>
      <c r="B1" s="11" t="s">
        <v>145</v>
      </c>
    </row>
    <row r="2" spans="1:2" x14ac:dyDescent="0.25">
      <c r="A2" s="12">
        <v>1</v>
      </c>
      <c r="B2" s="12" t="s">
        <v>146</v>
      </c>
    </row>
    <row r="3" spans="1:2" x14ac:dyDescent="0.25">
      <c r="A3" s="12">
        <v>2</v>
      </c>
      <c r="B3" s="12" t="s">
        <v>146</v>
      </c>
    </row>
    <row r="4" spans="1:2" x14ac:dyDescent="0.25">
      <c r="A4" s="12">
        <v>3</v>
      </c>
      <c r="B4" s="12" t="s">
        <v>146</v>
      </c>
    </row>
    <row r="5" spans="1:2" x14ac:dyDescent="0.25">
      <c r="A5" s="12">
        <v>4</v>
      </c>
      <c r="B5" s="12" t="s">
        <v>147</v>
      </c>
    </row>
    <row r="6" spans="1:2" x14ac:dyDescent="0.25">
      <c r="A6" s="12">
        <v>5</v>
      </c>
      <c r="B6" s="12" t="s">
        <v>147</v>
      </c>
    </row>
    <row r="7" spans="1:2" x14ac:dyDescent="0.25">
      <c r="A7" s="12">
        <v>6</v>
      </c>
      <c r="B7" s="12" t="s">
        <v>147</v>
      </c>
    </row>
    <row r="8" spans="1:2" x14ac:dyDescent="0.25">
      <c r="A8" s="12">
        <v>7</v>
      </c>
      <c r="B8" s="12" t="s">
        <v>148</v>
      </c>
    </row>
    <row r="9" spans="1:2" x14ac:dyDescent="0.25">
      <c r="A9" s="12">
        <v>8</v>
      </c>
      <c r="B9" s="12" t="s">
        <v>148</v>
      </c>
    </row>
    <row r="10" spans="1:2" x14ac:dyDescent="0.25">
      <c r="A10" s="12">
        <v>9</v>
      </c>
      <c r="B10" s="12" t="s">
        <v>148</v>
      </c>
    </row>
    <row r="11" spans="1:2" x14ac:dyDescent="0.25">
      <c r="A11" s="12">
        <v>10</v>
      </c>
      <c r="B11" s="12" t="s">
        <v>149</v>
      </c>
    </row>
    <row r="12" spans="1:2" x14ac:dyDescent="0.25">
      <c r="A12" s="12">
        <v>11</v>
      </c>
      <c r="B12" s="12" t="s">
        <v>149</v>
      </c>
    </row>
    <row r="13" spans="1:2" x14ac:dyDescent="0.25">
      <c r="A13" s="12">
        <v>12</v>
      </c>
      <c r="B13" s="12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A32"/>
  <sheetViews>
    <sheetView tabSelected="1" workbookViewId="0">
      <selection activeCell="N1" sqref="N1"/>
    </sheetView>
  </sheetViews>
  <sheetFormatPr defaultRowHeight="15" x14ac:dyDescent="0.25"/>
  <cols>
    <col min="2" max="2" width="18.140625" bestFit="1" customWidth="1"/>
    <col min="5" max="5" width="18.140625" bestFit="1" customWidth="1"/>
    <col min="8" max="8" width="14" bestFit="1" customWidth="1"/>
    <col min="12" max="12" width="18.140625" bestFit="1" customWidth="1"/>
    <col min="14" max="14" width="13.42578125" bestFit="1" customWidth="1"/>
    <col min="15" max="15" width="58.85546875" bestFit="1" customWidth="1"/>
    <col min="27" max="27" width="15.42578125" bestFit="1" customWidth="1"/>
  </cols>
  <sheetData>
    <row r="1" spans="1:27" ht="15.75" thickBot="1" x14ac:dyDescent="0.3">
      <c r="D1" s="29" t="s">
        <v>191</v>
      </c>
      <c r="E1" s="29"/>
      <c r="F1" s="29"/>
      <c r="G1" s="29"/>
      <c r="H1" s="29"/>
      <c r="I1" s="29"/>
      <c r="J1" s="29"/>
      <c r="K1" s="29"/>
      <c r="L1" s="29"/>
      <c r="M1" s="29"/>
      <c r="N1" s="18" t="s">
        <v>204</v>
      </c>
    </row>
    <row r="2" spans="1:27" x14ac:dyDescent="0.25">
      <c r="B2" s="2" t="s">
        <v>210</v>
      </c>
      <c r="D2" s="1"/>
      <c r="E2" s="2" t="s">
        <v>206</v>
      </c>
      <c r="F2" s="2"/>
      <c r="G2" s="2"/>
      <c r="H2" s="2"/>
      <c r="I2" s="2"/>
      <c r="J2" s="2"/>
      <c r="K2" s="2"/>
      <c r="L2" s="2" t="s">
        <v>207</v>
      </c>
      <c r="M2" s="3"/>
    </row>
    <row r="3" spans="1:27" x14ac:dyDescent="0.25">
      <c r="A3" t="s">
        <v>215</v>
      </c>
      <c r="B3" s="5" t="s">
        <v>200</v>
      </c>
      <c r="D3" s="4" t="s">
        <v>213</v>
      </c>
      <c r="E3" s="5" t="s">
        <v>187</v>
      </c>
      <c r="F3" s="6"/>
      <c r="G3" s="6"/>
      <c r="H3" s="6"/>
      <c r="I3" s="6"/>
      <c r="J3" s="6"/>
      <c r="K3" s="6" t="s">
        <v>214</v>
      </c>
      <c r="L3" s="5" t="s">
        <v>188</v>
      </c>
      <c r="M3" s="7"/>
      <c r="O3" t="s">
        <v>201</v>
      </c>
      <c r="P3" t="s">
        <v>202</v>
      </c>
    </row>
    <row r="4" spans="1:27" x14ac:dyDescent="0.25">
      <c r="B4" t="s">
        <v>192</v>
      </c>
      <c r="D4" s="4"/>
      <c r="E4" s="6" t="s">
        <v>1</v>
      </c>
      <c r="F4" s="6"/>
      <c r="G4" s="6"/>
      <c r="H4" s="6" t="s">
        <v>205</v>
      </c>
      <c r="I4" s="6"/>
      <c r="J4" s="6"/>
      <c r="K4" s="6"/>
      <c r="L4" s="6" t="s">
        <v>52</v>
      </c>
      <c r="M4" s="7"/>
      <c r="S4" t="s">
        <v>217</v>
      </c>
      <c r="T4" s="6" t="s">
        <v>0</v>
      </c>
      <c r="X4" t="s">
        <v>217</v>
      </c>
      <c r="Y4" s="6" t="s">
        <v>0</v>
      </c>
      <c r="Z4" t="s">
        <v>223</v>
      </c>
      <c r="AA4" t="str">
        <f>X4&amp;Y4&amp;Z4</f>
        <v>A.Order_ID,</v>
      </c>
    </row>
    <row r="5" spans="1:27" x14ac:dyDescent="0.25">
      <c r="B5" t="s">
        <v>193</v>
      </c>
      <c r="D5" s="4"/>
      <c r="E5" s="6" t="s">
        <v>102</v>
      </c>
      <c r="F5" s="6"/>
      <c r="G5" s="6" t="s">
        <v>211</v>
      </c>
      <c r="H5" s="5" t="s">
        <v>186</v>
      </c>
      <c r="I5" s="6"/>
      <c r="J5" s="6"/>
      <c r="K5" s="6"/>
      <c r="L5" s="6" t="s">
        <v>106</v>
      </c>
      <c r="M5" s="7"/>
      <c r="O5" t="s">
        <v>203</v>
      </c>
      <c r="P5" t="s">
        <v>204</v>
      </c>
      <c r="S5" s="19" t="s">
        <v>217</v>
      </c>
      <c r="T5" s="20" t="s">
        <v>1</v>
      </c>
      <c r="X5" s="19" t="s">
        <v>217</v>
      </c>
      <c r="Y5" s="20" t="s">
        <v>1</v>
      </c>
      <c r="Z5" t="s">
        <v>223</v>
      </c>
      <c r="AA5" t="str">
        <f t="shared" ref="AA5:AA27" si="0">X5&amp;Y5&amp;Z5</f>
        <v>A.Cust_ID,</v>
      </c>
    </row>
    <row r="6" spans="1:27" x14ac:dyDescent="0.25">
      <c r="B6" t="s">
        <v>199</v>
      </c>
      <c r="D6" s="4"/>
      <c r="E6" s="6" t="s">
        <v>105</v>
      </c>
      <c r="F6" s="6"/>
      <c r="G6" s="6"/>
      <c r="H6" s="6" t="s">
        <v>0</v>
      </c>
      <c r="I6" s="6"/>
      <c r="J6" s="6"/>
      <c r="K6" s="6"/>
      <c r="L6" s="6" t="s">
        <v>137</v>
      </c>
      <c r="M6" s="7"/>
      <c r="S6" s="23" t="s">
        <v>217</v>
      </c>
      <c r="T6" s="24" t="s">
        <v>52</v>
      </c>
      <c r="X6" t="s">
        <v>218</v>
      </c>
      <c r="Y6" s="6" t="s">
        <v>102</v>
      </c>
      <c r="Z6" t="s">
        <v>223</v>
      </c>
      <c r="AA6" t="str">
        <f t="shared" si="0"/>
        <v>B.Gender,</v>
      </c>
    </row>
    <row r="7" spans="1:27" x14ac:dyDescent="0.25">
      <c r="D7" s="4"/>
      <c r="E7" s="16" t="s">
        <v>192</v>
      </c>
      <c r="F7" s="6"/>
      <c r="G7" s="6"/>
      <c r="H7" s="6" t="s">
        <v>1</v>
      </c>
      <c r="I7" s="6"/>
      <c r="J7" s="6"/>
      <c r="K7" s="6"/>
      <c r="L7" s="6" t="s">
        <v>143</v>
      </c>
      <c r="M7" s="7"/>
      <c r="S7" s="25" t="s">
        <v>217</v>
      </c>
      <c r="T7" s="26" t="s">
        <v>89</v>
      </c>
      <c r="X7" t="s">
        <v>218</v>
      </c>
      <c r="Y7" s="6" t="s">
        <v>105</v>
      </c>
      <c r="Z7" t="s">
        <v>223</v>
      </c>
      <c r="AA7" t="str">
        <f t="shared" si="0"/>
        <v>B.Age,</v>
      </c>
    </row>
    <row r="8" spans="1:27" x14ac:dyDescent="0.25">
      <c r="D8" s="4"/>
      <c r="E8" s="6"/>
      <c r="F8" s="6"/>
      <c r="G8" s="6"/>
      <c r="H8" s="6" t="s">
        <v>52</v>
      </c>
      <c r="I8" s="6"/>
      <c r="J8" s="6"/>
      <c r="K8" s="6"/>
      <c r="L8" s="6"/>
      <c r="M8" s="7"/>
      <c r="S8" t="s">
        <v>217</v>
      </c>
      <c r="T8" s="6" t="s">
        <v>83</v>
      </c>
      <c r="X8" s="21" t="s">
        <v>218</v>
      </c>
      <c r="Y8" s="22" t="s">
        <v>192</v>
      </c>
      <c r="Z8" t="s">
        <v>223</v>
      </c>
      <c r="AA8" t="str">
        <f t="shared" si="0"/>
        <v>B.Area_code,</v>
      </c>
    </row>
    <row r="9" spans="1:27" x14ac:dyDescent="0.25">
      <c r="D9" s="4"/>
      <c r="E9" s="6"/>
      <c r="F9" s="6"/>
      <c r="G9" s="6"/>
      <c r="H9" s="6" t="s">
        <v>89</v>
      </c>
      <c r="I9" s="6"/>
      <c r="J9" s="6"/>
      <c r="K9" s="6"/>
      <c r="L9" s="6"/>
      <c r="M9" s="7"/>
      <c r="S9" s="27" t="s">
        <v>217</v>
      </c>
      <c r="T9" s="28" t="s">
        <v>84</v>
      </c>
      <c r="X9" t="s">
        <v>219</v>
      </c>
      <c r="Y9" t="s">
        <v>193</v>
      </c>
      <c r="Z9" t="s">
        <v>223</v>
      </c>
      <c r="AA9" t="str">
        <f t="shared" si="0"/>
        <v>C.Area_Name,</v>
      </c>
    </row>
    <row r="10" spans="1:27" x14ac:dyDescent="0.25">
      <c r="D10" s="4"/>
      <c r="E10" s="6"/>
      <c r="F10" s="6"/>
      <c r="G10" s="6"/>
      <c r="H10" s="6" t="s">
        <v>83</v>
      </c>
      <c r="I10" s="6"/>
      <c r="J10" s="6"/>
      <c r="K10" s="6"/>
      <c r="L10" s="6"/>
      <c r="M10" s="7"/>
      <c r="S10" t="s">
        <v>217</v>
      </c>
      <c r="T10" s="6" t="s">
        <v>85</v>
      </c>
      <c r="X10" t="s">
        <v>219</v>
      </c>
      <c r="Y10" t="s">
        <v>199</v>
      </c>
      <c r="Z10" t="s">
        <v>223</v>
      </c>
      <c r="AA10" t="str">
        <f t="shared" si="0"/>
        <v>C.Area_Zone,</v>
      </c>
    </row>
    <row r="11" spans="1:27" ht="15.75" thickBot="1" x14ac:dyDescent="0.3">
      <c r="D11" s="4"/>
      <c r="E11" s="6"/>
      <c r="F11" s="6"/>
      <c r="G11" s="6"/>
      <c r="H11" s="6" t="s">
        <v>84</v>
      </c>
      <c r="I11" s="6"/>
      <c r="J11" s="6"/>
      <c r="K11" s="6"/>
      <c r="L11" s="6"/>
      <c r="M11" s="7"/>
      <c r="S11" t="s">
        <v>217</v>
      </c>
      <c r="T11" s="6" t="s">
        <v>86</v>
      </c>
      <c r="X11" s="23" t="s">
        <v>217</v>
      </c>
      <c r="Y11" s="24" t="s">
        <v>52</v>
      </c>
      <c r="Z11" t="s">
        <v>223</v>
      </c>
      <c r="AA11" t="str">
        <f t="shared" si="0"/>
        <v>A.Prod_ID,</v>
      </c>
    </row>
    <row r="12" spans="1:27" x14ac:dyDescent="0.25">
      <c r="D12" s="4"/>
      <c r="E12" s="2" t="s">
        <v>208</v>
      </c>
      <c r="F12" s="6"/>
      <c r="G12" s="6"/>
      <c r="H12" s="6" t="s">
        <v>85</v>
      </c>
      <c r="I12" s="6"/>
      <c r="J12" s="6"/>
      <c r="K12" s="6"/>
      <c r="L12" s="2" t="s">
        <v>209</v>
      </c>
      <c r="M12" s="7"/>
      <c r="S12" t="s">
        <v>217</v>
      </c>
      <c r="T12" s="6" t="s">
        <v>87</v>
      </c>
      <c r="X12" t="s">
        <v>220</v>
      </c>
      <c r="Y12" s="6" t="s">
        <v>106</v>
      </c>
      <c r="Z12" t="s">
        <v>223</v>
      </c>
      <c r="AA12" t="str">
        <f t="shared" si="0"/>
        <v>D.Prod_Name,</v>
      </c>
    </row>
    <row r="13" spans="1:27" x14ac:dyDescent="0.25">
      <c r="D13" s="4" t="s">
        <v>212</v>
      </c>
      <c r="E13" s="5" t="s">
        <v>189</v>
      </c>
      <c r="F13" s="6"/>
      <c r="G13" s="6"/>
      <c r="H13" s="6" t="s">
        <v>86</v>
      </c>
      <c r="I13" s="6"/>
      <c r="J13" s="6"/>
      <c r="K13" s="6" t="s">
        <v>216</v>
      </c>
      <c r="L13" s="5" t="s">
        <v>190</v>
      </c>
      <c r="M13" s="7"/>
      <c r="S13" t="s">
        <v>217</v>
      </c>
      <c r="T13" s="6" t="s">
        <v>88</v>
      </c>
      <c r="X13" t="s">
        <v>220</v>
      </c>
      <c r="Y13" s="6" t="s">
        <v>137</v>
      </c>
      <c r="Z13" t="s">
        <v>223</v>
      </c>
      <c r="AA13" t="str">
        <f t="shared" si="0"/>
        <v>D.Category,</v>
      </c>
    </row>
    <row r="14" spans="1:27" x14ac:dyDescent="0.25">
      <c r="D14" s="4"/>
      <c r="E14" s="6" t="s">
        <v>89</v>
      </c>
      <c r="F14" s="6"/>
      <c r="G14" s="6"/>
      <c r="H14" s="6" t="s">
        <v>87</v>
      </c>
      <c r="I14" s="6"/>
      <c r="J14" s="6"/>
      <c r="K14" s="6"/>
      <c r="L14" s="6" t="s">
        <v>144</v>
      </c>
      <c r="M14" s="7"/>
      <c r="S14" s="19" t="s">
        <v>218</v>
      </c>
      <c r="T14" s="20" t="s">
        <v>1</v>
      </c>
      <c r="X14" t="s">
        <v>220</v>
      </c>
      <c r="Y14" s="6" t="s">
        <v>143</v>
      </c>
      <c r="Z14" t="s">
        <v>223</v>
      </c>
      <c r="AA14" t="str">
        <f t="shared" si="0"/>
        <v>D.Price,</v>
      </c>
    </row>
    <row r="15" spans="1:27" x14ac:dyDescent="0.25">
      <c r="D15" s="4"/>
      <c r="E15" s="6" t="s">
        <v>150</v>
      </c>
      <c r="F15" s="6"/>
      <c r="G15" s="6"/>
      <c r="H15" s="6" t="s">
        <v>88</v>
      </c>
      <c r="I15" s="6"/>
      <c r="J15" s="6"/>
      <c r="K15" s="6"/>
      <c r="L15" s="6" t="s">
        <v>145</v>
      </c>
      <c r="M15" s="7"/>
      <c r="S15" t="s">
        <v>218</v>
      </c>
      <c r="T15" s="6" t="s">
        <v>102</v>
      </c>
      <c r="X15" s="25" t="s">
        <v>217</v>
      </c>
      <c r="Y15" s="26" t="s">
        <v>89</v>
      </c>
      <c r="Z15" t="s">
        <v>223</v>
      </c>
      <c r="AA15" t="str">
        <f t="shared" si="0"/>
        <v>A.Vendor_ID,</v>
      </c>
    </row>
    <row r="16" spans="1:27" x14ac:dyDescent="0.25">
      <c r="D16" s="4"/>
      <c r="E16" s="6" t="s">
        <v>163</v>
      </c>
      <c r="F16" s="6"/>
      <c r="G16" s="6"/>
      <c r="H16" s="6"/>
      <c r="I16" s="6"/>
      <c r="J16" s="6"/>
      <c r="K16" s="6"/>
      <c r="L16" s="6"/>
      <c r="M16" s="7"/>
      <c r="S16" t="s">
        <v>218</v>
      </c>
      <c r="T16" s="6" t="s">
        <v>105</v>
      </c>
      <c r="X16" t="s">
        <v>221</v>
      </c>
      <c r="Y16" s="6" t="s">
        <v>150</v>
      </c>
      <c r="Z16" t="s">
        <v>223</v>
      </c>
      <c r="AA16" t="str">
        <f t="shared" si="0"/>
        <v>E.Vendor_Name,</v>
      </c>
    </row>
    <row r="17" spans="4:27" x14ac:dyDescent="0.25">
      <c r="D17" s="4"/>
      <c r="E17" s="6" t="s">
        <v>176</v>
      </c>
      <c r="F17" s="6"/>
      <c r="G17" s="6"/>
      <c r="H17" s="6"/>
      <c r="I17" s="6"/>
      <c r="J17" s="6"/>
      <c r="K17" s="6"/>
      <c r="L17" s="6"/>
      <c r="M17" s="7"/>
      <c r="S17" s="21" t="s">
        <v>218</v>
      </c>
      <c r="T17" s="22" t="s">
        <v>192</v>
      </c>
      <c r="X17" t="s">
        <v>221</v>
      </c>
      <c r="Y17" s="6" t="s">
        <v>163</v>
      </c>
      <c r="Z17" t="s">
        <v>223</v>
      </c>
      <c r="AA17" t="str">
        <f t="shared" si="0"/>
        <v>E.Location,</v>
      </c>
    </row>
    <row r="18" spans="4:27" x14ac:dyDescent="0.25">
      <c r="D18" s="4"/>
      <c r="E18" s="6" t="s">
        <v>178</v>
      </c>
      <c r="F18" s="6"/>
      <c r="G18" s="6"/>
      <c r="H18" s="6"/>
      <c r="I18" s="6"/>
      <c r="J18" s="6"/>
      <c r="K18" s="6"/>
      <c r="L18" s="6"/>
      <c r="M18" s="7"/>
      <c r="S18" s="21" t="s">
        <v>219</v>
      </c>
      <c r="T18" s="21" t="s">
        <v>192</v>
      </c>
      <c r="X18" t="s">
        <v>221</v>
      </c>
      <c r="Y18" s="6" t="s">
        <v>176</v>
      </c>
      <c r="Z18" t="s">
        <v>223</v>
      </c>
      <c r="AA18" t="str">
        <f t="shared" si="0"/>
        <v>E.State,</v>
      </c>
    </row>
    <row r="19" spans="4:27" x14ac:dyDescent="0.25">
      <c r="D19" s="4"/>
      <c r="E19" s="6" t="s">
        <v>180</v>
      </c>
      <c r="F19" s="6"/>
      <c r="G19" s="6"/>
      <c r="H19" s="6"/>
      <c r="I19" s="6"/>
      <c r="J19" s="6"/>
      <c r="K19" s="6"/>
      <c r="L19" s="6"/>
      <c r="M19" s="7"/>
      <c r="S19" t="s">
        <v>219</v>
      </c>
      <c r="T19" t="s">
        <v>193</v>
      </c>
      <c r="X19" t="s">
        <v>221</v>
      </c>
      <c r="Y19" s="6" t="s">
        <v>178</v>
      </c>
      <c r="Z19" t="s">
        <v>223</v>
      </c>
      <c r="AA19" t="str">
        <f t="shared" si="0"/>
        <v>E.Country,</v>
      </c>
    </row>
    <row r="20" spans="4:27" x14ac:dyDescent="0.25">
      <c r="D20" s="4"/>
      <c r="E20" s="6"/>
      <c r="F20" s="6"/>
      <c r="G20" s="6"/>
      <c r="H20" s="6"/>
      <c r="I20" s="6"/>
      <c r="J20" s="6"/>
      <c r="K20" s="6"/>
      <c r="L20" s="6"/>
      <c r="M20" s="7"/>
      <c r="S20" t="s">
        <v>219</v>
      </c>
      <c r="T20" t="s">
        <v>199</v>
      </c>
      <c r="X20" t="s">
        <v>221</v>
      </c>
      <c r="Y20" s="6" t="s">
        <v>180</v>
      </c>
      <c r="Z20" t="s">
        <v>223</v>
      </c>
      <c r="AA20" t="str">
        <f t="shared" si="0"/>
        <v>E.Region,</v>
      </c>
    </row>
    <row r="21" spans="4:27" ht="15.75" thickBot="1" x14ac:dyDescent="0.3">
      <c r="D21" s="8"/>
      <c r="E21" s="9"/>
      <c r="F21" s="9"/>
      <c r="G21" s="9"/>
      <c r="H21" s="9"/>
      <c r="I21" s="9"/>
      <c r="J21" s="9"/>
      <c r="K21" s="9"/>
      <c r="L21" s="9"/>
      <c r="M21" s="10"/>
      <c r="S21" s="23" t="s">
        <v>220</v>
      </c>
      <c r="T21" s="24" t="s">
        <v>52</v>
      </c>
      <c r="X21" t="s">
        <v>217</v>
      </c>
      <c r="Y21" s="6" t="s">
        <v>83</v>
      </c>
      <c r="Z21" t="s">
        <v>223</v>
      </c>
      <c r="AA21" t="str">
        <f t="shared" si="0"/>
        <v>A.Order_Day,</v>
      </c>
    </row>
    <row r="22" spans="4:27" x14ac:dyDescent="0.25">
      <c r="S22" t="s">
        <v>220</v>
      </c>
      <c r="T22" s="6" t="s">
        <v>106</v>
      </c>
      <c r="X22" s="27" t="s">
        <v>217</v>
      </c>
      <c r="Y22" s="28" t="s">
        <v>84</v>
      </c>
      <c r="Z22" t="s">
        <v>223</v>
      </c>
      <c r="AA22" t="str">
        <f t="shared" si="0"/>
        <v>A.Order_Month,</v>
      </c>
    </row>
    <row r="23" spans="4:27" x14ac:dyDescent="0.25">
      <c r="S23" t="s">
        <v>220</v>
      </c>
      <c r="T23" s="6" t="s">
        <v>137</v>
      </c>
      <c r="X23" t="s">
        <v>222</v>
      </c>
      <c r="Y23" s="6" t="s">
        <v>145</v>
      </c>
      <c r="Z23" t="s">
        <v>223</v>
      </c>
      <c r="AA23" t="str">
        <f t="shared" si="0"/>
        <v>F.Qtr,</v>
      </c>
    </row>
    <row r="24" spans="4:27" x14ac:dyDescent="0.25">
      <c r="S24" t="s">
        <v>220</v>
      </c>
      <c r="T24" s="6" t="s">
        <v>143</v>
      </c>
      <c r="X24" t="s">
        <v>217</v>
      </c>
      <c r="Y24" s="6" t="s">
        <v>85</v>
      </c>
      <c r="Z24" t="s">
        <v>223</v>
      </c>
      <c r="AA24" t="str">
        <f t="shared" si="0"/>
        <v>A.Order_Year,</v>
      </c>
    </row>
    <row r="25" spans="4:27" x14ac:dyDescent="0.25">
      <c r="S25" s="25" t="s">
        <v>221</v>
      </c>
      <c r="T25" s="26" t="s">
        <v>89</v>
      </c>
      <c r="X25" t="s">
        <v>217</v>
      </c>
      <c r="Y25" s="6" t="s">
        <v>86</v>
      </c>
      <c r="Z25" t="s">
        <v>223</v>
      </c>
      <c r="AA25" t="str">
        <f t="shared" si="0"/>
        <v>A.Order_Date,</v>
      </c>
    </row>
    <row r="26" spans="4:27" x14ac:dyDescent="0.25">
      <c r="S26" t="s">
        <v>221</v>
      </c>
      <c r="T26" s="6" t="s">
        <v>150</v>
      </c>
      <c r="X26" t="s">
        <v>217</v>
      </c>
      <c r="Y26" s="6" t="s">
        <v>87</v>
      </c>
      <c r="Z26" t="s">
        <v>223</v>
      </c>
      <c r="AA26" t="str">
        <f t="shared" si="0"/>
        <v>A.Order_Yearmo,</v>
      </c>
    </row>
    <row r="27" spans="4:27" x14ac:dyDescent="0.25">
      <c r="S27" t="s">
        <v>221</v>
      </c>
      <c r="T27" s="6" t="s">
        <v>163</v>
      </c>
      <c r="X27" t="s">
        <v>217</v>
      </c>
      <c r="Y27" s="6" t="s">
        <v>88</v>
      </c>
      <c r="Z27" t="s">
        <v>223</v>
      </c>
      <c r="AA27" t="str">
        <f t="shared" si="0"/>
        <v>A.Units,</v>
      </c>
    </row>
    <row r="28" spans="4:27" x14ac:dyDescent="0.25">
      <c r="S28" t="s">
        <v>221</v>
      </c>
      <c r="T28" s="6" t="s">
        <v>176</v>
      </c>
    </row>
    <row r="29" spans="4:27" x14ac:dyDescent="0.25">
      <c r="S29" t="s">
        <v>221</v>
      </c>
      <c r="T29" s="6" t="s">
        <v>178</v>
      </c>
    </row>
    <row r="30" spans="4:27" x14ac:dyDescent="0.25">
      <c r="S30" t="s">
        <v>221</v>
      </c>
      <c r="T30" s="6" t="s">
        <v>180</v>
      </c>
    </row>
    <row r="31" spans="4:27" x14ac:dyDescent="0.25">
      <c r="S31" s="27" t="s">
        <v>222</v>
      </c>
      <c r="T31" s="28" t="s">
        <v>144</v>
      </c>
    </row>
    <row r="32" spans="4:27" x14ac:dyDescent="0.25">
      <c r="S32" t="s">
        <v>222</v>
      </c>
      <c r="T32" s="6" t="s">
        <v>145</v>
      </c>
    </row>
  </sheetData>
  <mergeCells count="1">
    <mergeCell ref="D1:M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V1124"/>
  <sheetViews>
    <sheetView topLeftCell="A1049" workbookViewId="0">
      <selection activeCell="A1061" sqref="A1061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7.5703125" bestFit="1" customWidth="1"/>
    <col min="4" max="4" width="4.42578125" bestFit="1" customWidth="1"/>
    <col min="5" max="5" width="9" bestFit="1" customWidth="1"/>
    <col min="6" max="6" width="19.5703125" bestFit="1" customWidth="1"/>
    <col min="7" max="7" width="10.85546875" bestFit="1" customWidth="1"/>
    <col min="8" max="8" width="5.42578125" bestFit="1" customWidth="1"/>
    <col min="9" max="9" width="10.42578125" bestFit="1" customWidth="1"/>
    <col min="10" max="10" width="27.42578125" bestFit="1" customWidth="1"/>
    <col min="11" max="11" width="12.85546875" bestFit="1" customWidth="1"/>
    <col min="12" max="12" width="9.5703125" bestFit="1" customWidth="1"/>
    <col min="13" max="13" width="8" bestFit="1" customWidth="1"/>
    <col min="14" max="14" width="7.140625" bestFit="1" customWidth="1"/>
    <col min="15" max="15" width="10.42578125" bestFit="1" customWidth="1"/>
    <col min="16" max="16" width="13.42578125" bestFit="1" customWidth="1"/>
    <col min="17" max="17" width="3.85546875" bestFit="1" customWidth="1"/>
    <col min="18" max="18" width="11.140625" bestFit="1" customWidth="1"/>
    <col min="19" max="19" width="11.42578125" bestFit="1" customWidth="1"/>
    <col min="20" max="20" width="14.140625" bestFit="1" customWidth="1"/>
    <col min="21" max="21" width="5.5703125" bestFit="1" customWidth="1"/>
    <col min="22" max="22" width="7" bestFit="1" customWidth="1"/>
  </cols>
  <sheetData>
    <row r="1" spans="1:22" x14ac:dyDescent="0.25">
      <c r="A1" s="11" t="s">
        <v>0</v>
      </c>
      <c r="B1" s="11" t="s">
        <v>1</v>
      </c>
      <c r="C1" s="11" t="s">
        <v>102</v>
      </c>
      <c r="D1" s="11" t="s">
        <v>105</v>
      </c>
      <c r="E1" s="11" t="s">
        <v>52</v>
      </c>
      <c r="F1" s="14" t="s">
        <v>106</v>
      </c>
      <c r="G1" s="11" t="s">
        <v>137</v>
      </c>
      <c r="H1" s="11" t="s">
        <v>143</v>
      </c>
      <c r="I1" s="11" t="s">
        <v>89</v>
      </c>
      <c r="J1" s="11" t="s">
        <v>150</v>
      </c>
      <c r="K1" s="11" t="s">
        <v>163</v>
      </c>
      <c r="L1" s="11" t="s">
        <v>176</v>
      </c>
      <c r="M1" s="11" t="s">
        <v>178</v>
      </c>
      <c r="N1" s="11" t="s">
        <v>180</v>
      </c>
      <c r="O1" s="11" t="s">
        <v>83</v>
      </c>
      <c r="P1" s="11" t="s">
        <v>84</v>
      </c>
      <c r="Q1" s="11" t="s">
        <v>145</v>
      </c>
      <c r="R1" s="11" t="s">
        <v>85</v>
      </c>
      <c r="S1" s="11" t="s">
        <v>86</v>
      </c>
      <c r="T1" s="11" t="s">
        <v>87</v>
      </c>
      <c r="U1" s="11" t="s">
        <v>88</v>
      </c>
      <c r="V1" s="11" t="s">
        <v>185</v>
      </c>
    </row>
    <row r="2" spans="1:22" x14ac:dyDescent="0.25">
      <c r="A2" s="12">
        <v>1</v>
      </c>
      <c r="B2" s="12" t="s">
        <v>2</v>
      </c>
      <c r="C2" s="12" t="str">
        <f>VLOOKUP(B2,Customer!A:C,2,0)</f>
        <v>Female</v>
      </c>
      <c r="D2" s="12">
        <f>VLOOKUP(B2,Customer!A:C,3,0)</f>
        <v>13</v>
      </c>
      <c r="E2" s="12" t="s">
        <v>53</v>
      </c>
      <c r="F2" s="15" t="str">
        <f>VLOOKUP($E2,Product!$A:$D,MATCH(F$1,Product!$A$1:$D$1,0),0)</f>
        <v>HEAD &amp; SOLDERS</v>
      </c>
      <c r="G2" s="12" t="str">
        <f>VLOOKUP($E2,Product!$A:$D,MATCH(G$1,Product!$A$1:$D$1,0),0)</f>
        <v>Sampoo</v>
      </c>
      <c r="H2" s="12">
        <f>VLOOKUP($E2,Product!$A:$D,MATCH(H$1,Product!$A$1:$D$1,0),0)</f>
        <v>110</v>
      </c>
      <c r="I2" s="12" t="s">
        <v>90</v>
      </c>
      <c r="J2" s="12" t="str">
        <f>VLOOKUP($I2,Vendor!$A:$F,MATCH('Final Output'!J$1,Vendor!$A$1:$F$1,0),0)</f>
        <v>Sumesh Ent</v>
      </c>
      <c r="K2" s="12" t="str">
        <f>VLOOKUP($I2,Vendor!$A:$F,MATCH('Final Output'!K$1,Vendor!$A$1:$F$1,0),0)</f>
        <v>Jaynagar</v>
      </c>
      <c r="L2" s="12" t="str">
        <f>VLOOKUP($I2,Vendor!$A:$F,MATCH('Final Output'!L$1,Vendor!$A$1:$F$1,0),0)</f>
        <v>Karnataka</v>
      </c>
      <c r="M2" s="12" t="str">
        <f>VLOOKUP($I2,Vendor!$A:$F,MATCH('Final Output'!M$1,Vendor!$A$1:$F$1,0),0)</f>
        <v>India</v>
      </c>
      <c r="N2" s="12" t="str">
        <f>VLOOKUP($I2,Vendor!$A:$F,MATCH('Final Output'!N$1,Vendor!$A$1:$F$1,0),0)</f>
        <v>South</v>
      </c>
      <c r="O2" s="12">
        <v>20</v>
      </c>
      <c r="P2" s="12">
        <v>12</v>
      </c>
      <c r="Q2" s="12" t="str">
        <f>VLOOKUP(P2,Time!A:B,2,0)</f>
        <v>Q4</v>
      </c>
      <c r="R2" s="12">
        <v>2013</v>
      </c>
      <c r="S2" s="13">
        <v>41628</v>
      </c>
      <c r="T2" s="12">
        <f>R2*100+P2</f>
        <v>201312</v>
      </c>
      <c r="U2" s="12">
        <v>561</v>
      </c>
      <c r="V2" s="12">
        <f>U2*H2</f>
        <v>61710</v>
      </c>
    </row>
    <row r="3" spans="1:22" x14ac:dyDescent="0.25">
      <c r="A3" s="12">
        <v>2</v>
      </c>
      <c r="B3" s="12" t="s">
        <v>3</v>
      </c>
      <c r="C3" s="12" t="str">
        <f>VLOOKUP(B3,Customer!A:C,2,0)</f>
        <v>Male</v>
      </c>
      <c r="D3" s="12">
        <f>VLOOKUP(B3,Customer!A:C,3,0)</f>
        <v>16</v>
      </c>
      <c r="E3" s="12" t="s">
        <v>54</v>
      </c>
      <c r="F3" s="15" t="str">
        <f>VLOOKUP($E3,Product!$A:$D,MATCH(F$1,Product!$A$1:$D$1,0),0)</f>
        <v>RIN</v>
      </c>
      <c r="G3" s="12" t="str">
        <f>VLOOKUP($E3,Product!$A:$D,MATCH(G$1,Product!$A$1:$D$1,0),0)</f>
        <v>Detergents</v>
      </c>
      <c r="H3" s="12">
        <f>VLOOKUP($E3,Product!$A:$D,MATCH(H$1,Product!$A$1:$D$1,0),0)</f>
        <v>80</v>
      </c>
      <c r="I3" s="12" t="s">
        <v>91</v>
      </c>
      <c r="J3" s="12" t="str">
        <f>VLOOKUP($I3,Vendor!$A:$F,MATCH('Final Output'!J$1,Vendor!$A$1:$F$1,0),0)</f>
        <v>Hemachandra Grocerry Shops</v>
      </c>
      <c r="K3" s="12" t="str">
        <f>VLOOKUP($I3,Vendor!$A:$F,MATCH('Final Output'!K$1,Vendor!$A$1:$F$1,0),0)</f>
        <v>BTM</v>
      </c>
      <c r="L3" s="12" t="str">
        <f>VLOOKUP($I3,Vendor!$A:$F,MATCH('Final Output'!L$1,Vendor!$A$1:$F$1,0),0)</f>
        <v>Karnataka</v>
      </c>
      <c r="M3" s="12" t="str">
        <f>VLOOKUP($I3,Vendor!$A:$F,MATCH('Final Output'!M$1,Vendor!$A$1:$F$1,0),0)</f>
        <v>India</v>
      </c>
      <c r="N3" s="12" t="str">
        <f>VLOOKUP($I3,Vendor!$A:$F,MATCH('Final Output'!N$1,Vendor!$A$1:$F$1,0),0)</f>
        <v>South</v>
      </c>
      <c r="O3" s="12">
        <v>13</v>
      </c>
      <c r="P3" s="12">
        <v>12</v>
      </c>
      <c r="Q3" s="12" t="str">
        <f>VLOOKUP(P3,Time!A:B,2,0)</f>
        <v>Q4</v>
      </c>
      <c r="R3" s="12">
        <v>2013</v>
      </c>
      <c r="S3" s="13">
        <v>41621</v>
      </c>
      <c r="T3" s="12">
        <f t="shared" ref="T3:T66" si="0">R3*100+P3</f>
        <v>201312</v>
      </c>
      <c r="U3" s="12">
        <v>245</v>
      </c>
      <c r="V3" s="12">
        <f t="shared" ref="V3:V66" si="1">U3*H3</f>
        <v>19600</v>
      </c>
    </row>
    <row r="4" spans="1:22" x14ac:dyDescent="0.25">
      <c r="A4" s="12">
        <v>3</v>
      </c>
      <c r="B4" s="12" t="s">
        <v>4</v>
      </c>
      <c r="C4" s="12" t="str">
        <f>VLOOKUP(B4,Customer!A:C,2,0)</f>
        <v>Female</v>
      </c>
      <c r="D4" s="12">
        <f>VLOOKUP(B4,Customer!A:C,3,0)</f>
        <v>25</v>
      </c>
      <c r="E4" s="12" t="s">
        <v>55</v>
      </c>
      <c r="F4" s="15" t="str">
        <f>VLOOKUP($E4,Product!$A:$D,MATCH(F$1,Product!$A$1:$D$1,0),0)</f>
        <v>PONDS FW</v>
      </c>
      <c r="G4" s="12" t="str">
        <f>VLOOKUP($E4,Product!$A:$D,MATCH(G$1,Product!$A$1:$D$1,0),0)</f>
        <v>Beauty</v>
      </c>
      <c r="H4" s="12">
        <f>VLOOKUP($E4,Product!$A:$D,MATCH(H$1,Product!$A$1:$D$1,0),0)</f>
        <v>160</v>
      </c>
      <c r="I4" s="12" t="s">
        <v>92</v>
      </c>
      <c r="J4" s="12" t="str">
        <f>VLOOKUP($I4,Vendor!$A:$F,MATCH('Final Output'!J$1,Vendor!$A$1:$F$1,0),0)</f>
        <v>Sunny Super Market</v>
      </c>
      <c r="K4" s="12" t="str">
        <f>VLOOKUP($I4,Vendor!$A:$F,MATCH('Final Output'!K$1,Vendor!$A$1:$F$1,0),0)</f>
        <v>HAL</v>
      </c>
      <c r="L4" s="12" t="str">
        <f>VLOOKUP($I4,Vendor!$A:$F,MATCH('Final Output'!L$1,Vendor!$A$1:$F$1,0),0)</f>
        <v>Karnataka</v>
      </c>
      <c r="M4" s="12" t="str">
        <f>VLOOKUP($I4,Vendor!$A:$F,MATCH('Final Output'!M$1,Vendor!$A$1:$F$1,0),0)</f>
        <v>India</v>
      </c>
      <c r="N4" s="12" t="str">
        <f>VLOOKUP($I4,Vendor!$A:$F,MATCH('Final Output'!N$1,Vendor!$A$1:$F$1,0),0)</f>
        <v>South</v>
      </c>
      <c r="O4" s="12">
        <v>19</v>
      </c>
      <c r="P4" s="12">
        <v>7</v>
      </c>
      <c r="Q4" s="12" t="str">
        <f>VLOOKUP(P4,Time!A:B,2,0)</f>
        <v>Q3</v>
      </c>
      <c r="R4" s="12">
        <v>2011</v>
      </c>
      <c r="S4" s="13">
        <v>40743</v>
      </c>
      <c r="T4" s="12">
        <f t="shared" si="0"/>
        <v>201107</v>
      </c>
      <c r="U4" s="12">
        <v>261</v>
      </c>
      <c r="V4" s="12">
        <f t="shared" si="1"/>
        <v>41760</v>
      </c>
    </row>
    <row r="5" spans="1:22" x14ac:dyDescent="0.25">
      <c r="A5" s="12">
        <v>4</v>
      </c>
      <c r="B5" s="12" t="s">
        <v>5</v>
      </c>
      <c r="C5" s="12" t="str">
        <f>VLOOKUP(B5,Customer!A:C,2,0)</f>
        <v>Female</v>
      </c>
      <c r="D5" s="12">
        <f>VLOOKUP(B5,Customer!A:C,3,0)</f>
        <v>59</v>
      </c>
      <c r="E5" s="12" t="s">
        <v>56</v>
      </c>
      <c r="F5" s="15" t="str">
        <f>VLOOKUP($E5,Product!$A:$D,MATCH(F$1,Product!$A$1:$D$1,0),0)</f>
        <v>BEERS</v>
      </c>
      <c r="G5" s="12" t="str">
        <f>VLOOKUP($E5,Product!$A:$D,MATCH(G$1,Product!$A$1:$D$1,0),0)</f>
        <v>Sampoo</v>
      </c>
      <c r="H5" s="12">
        <f>VLOOKUP($E5,Product!$A:$D,MATCH(H$1,Product!$A$1:$D$1,0),0)</f>
        <v>120</v>
      </c>
      <c r="I5" s="12" t="s">
        <v>93</v>
      </c>
      <c r="J5" s="12" t="str">
        <f>VLOOKUP($I5,Vendor!$A:$F,MATCH('Final Output'!J$1,Vendor!$A$1:$F$1,0),0)</f>
        <v>Vashavi Genral Store</v>
      </c>
      <c r="K5" s="12" t="str">
        <f>VLOOKUP($I5,Vendor!$A:$F,MATCH('Final Output'!K$1,Vendor!$A$1:$F$1,0),0)</f>
        <v>Koramangala</v>
      </c>
      <c r="L5" s="12" t="str">
        <f>VLOOKUP($I5,Vendor!$A:$F,MATCH('Final Output'!L$1,Vendor!$A$1:$F$1,0),0)</f>
        <v>Karnataka</v>
      </c>
      <c r="M5" s="12" t="str">
        <f>VLOOKUP($I5,Vendor!$A:$F,MATCH('Final Output'!M$1,Vendor!$A$1:$F$1,0),0)</f>
        <v>India</v>
      </c>
      <c r="N5" s="12" t="str">
        <f>VLOOKUP($I5,Vendor!$A:$F,MATCH('Final Output'!N$1,Vendor!$A$1:$F$1,0),0)</f>
        <v>North</v>
      </c>
      <c r="O5" s="12">
        <v>28</v>
      </c>
      <c r="P5" s="12">
        <v>10</v>
      </c>
      <c r="Q5" s="12" t="str">
        <f>VLOOKUP(P5,Time!A:B,2,0)</f>
        <v>Q4</v>
      </c>
      <c r="R5" s="12">
        <v>2013</v>
      </c>
      <c r="S5" s="13">
        <v>41575</v>
      </c>
      <c r="T5" s="12">
        <f t="shared" si="0"/>
        <v>201310</v>
      </c>
      <c r="U5" s="12">
        <v>842</v>
      </c>
      <c r="V5" s="12">
        <f t="shared" si="1"/>
        <v>101040</v>
      </c>
    </row>
    <row r="6" spans="1:22" x14ac:dyDescent="0.25">
      <c r="A6">
        <v>5</v>
      </c>
      <c r="B6" t="s">
        <v>6</v>
      </c>
      <c r="C6" t="str">
        <f>VLOOKUP(B6,Customer!A:C,2,0)</f>
        <v>Female</v>
      </c>
      <c r="D6">
        <f>VLOOKUP(B6,Customer!A:C,3,0)</f>
        <v>50</v>
      </c>
      <c r="E6" t="s">
        <v>57</v>
      </c>
      <c r="F6" t="str">
        <f>VLOOKUP($E6,Product!$A:$D,MATCH(F$1,Product!$A$1:$D$1,0),0)</f>
        <v>HIDE AND SEEK</v>
      </c>
      <c r="G6" s="12" t="str">
        <f>VLOOKUP($E6,Product!$A:$D,MATCH(G$1,Product!$A$1:$D$1,0),0)</f>
        <v>Biscuits</v>
      </c>
      <c r="H6" s="12">
        <f>VLOOKUP($E6,Product!$A:$D,MATCH(H$1,Product!$A$1:$D$1,0),0)</f>
        <v>25</v>
      </c>
      <c r="I6" s="12" t="s">
        <v>94</v>
      </c>
      <c r="J6" s="12" t="str">
        <f>VLOOKUP($I6,Vendor!$A:$F,MATCH('Final Output'!J$1,Vendor!$A$1:$F$1,0),0)</f>
        <v>Shetty Store</v>
      </c>
      <c r="K6" s="12" t="str">
        <f>VLOOKUP($I6,Vendor!$A:$F,MATCH('Final Output'!K$1,Vendor!$A$1:$F$1,0),0)</f>
        <v>Silk board</v>
      </c>
      <c r="L6" s="12" t="str">
        <f>VLOOKUP($I6,Vendor!$A:$F,MATCH('Final Output'!L$1,Vendor!$A$1:$F$1,0),0)</f>
        <v>Karnataka</v>
      </c>
      <c r="M6" s="12" t="str">
        <f>VLOOKUP($I6,Vendor!$A:$F,MATCH('Final Output'!M$1,Vendor!$A$1:$F$1,0),0)</f>
        <v>India</v>
      </c>
      <c r="N6" s="12" t="str">
        <f>VLOOKUP($I6,Vendor!$A:$F,MATCH('Final Output'!N$1,Vendor!$A$1:$F$1,0),0)</f>
        <v>North</v>
      </c>
      <c r="O6" s="12">
        <v>5</v>
      </c>
      <c r="P6" s="12">
        <v>1</v>
      </c>
      <c r="Q6" s="12" t="str">
        <f>VLOOKUP(P6,Time!A:B,2,0)</f>
        <v>Q1</v>
      </c>
      <c r="R6" s="12">
        <v>2011</v>
      </c>
      <c r="S6" s="13">
        <v>40548</v>
      </c>
      <c r="T6" s="12">
        <f t="shared" si="0"/>
        <v>201101</v>
      </c>
      <c r="U6" s="12">
        <v>667</v>
      </c>
      <c r="V6" s="12">
        <f t="shared" si="1"/>
        <v>16675</v>
      </c>
    </row>
    <row r="7" spans="1:22" x14ac:dyDescent="0.25">
      <c r="A7">
        <v>6</v>
      </c>
      <c r="B7" t="s">
        <v>7</v>
      </c>
      <c r="C7" t="str">
        <f>VLOOKUP(B7,Customer!A:C,2,0)</f>
        <v>Female</v>
      </c>
      <c r="D7">
        <f>VLOOKUP(B7,Customer!A:C,3,0)</f>
        <v>19</v>
      </c>
      <c r="E7" t="s">
        <v>58</v>
      </c>
      <c r="F7" t="str">
        <f>VLOOKUP($E7,Product!$A:$D,MATCH(F$1,Product!$A$1:$D$1,0),0)</f>
        <v>BOURBON</v>
      </c>
      <c r="G7" s="12" t="str">
        <f>VLOOKUP($E7,Product!$A:$D,MATCH(G$1,Product!$A$1:$D$1,0),0)</f>
        <v>Biscuits</v>
      </c>
      <c r="H7" s="12">
        <f>VLOOKUP($E7,Product!$A:$D,MATCH(H$1,Product!$A$1:$D$1,0),0)</f>
        <v>20</v>
      </c>
      <c r="I7" s="12" t="s">
        <v>93</v>
      </c>
      <c r="J7" s="12" t="str">
        <f>VLOOKUP($I7,Vendor!$A:$F,MATCH('Final Output'!J$1,Vendor!$A$1:$F$1,0),0)</f>
        <v>Vashavi Genral Store</v>
      </c>
      <c r="K7" s="12" t="str">
        <f>VLOOKUP($I7,Vendor!$A:$F,MATCH('Final Output'!K$1,Vendor!$A$1:$F$1,0),0)</f>
        <v>Koramangala</v>
      </c>
      <c r="L7" s="12" t="str">
        <f>VLOOKUP($I7,Vendor!$A:$F,MATCH('Final Output'!L$1,Vendor!$A$1:$F$1,0),0)</f>
        <v>Karnataka</v>
      </c>
      <c r="M7" s="12" t="str">
        <f>VLOOKUP($I7,Vendor!$A:$F,MATCH('Final Output'!M$1,Vendor!$A$1:$F$1,0),0)</f>
        <v>India</v>
      </c>
      <c r="N7" s="12" t="str">
        <f>VLOOKUP($I7,Vendor!$A:$F,MATCH('Final Output'!N$1,Vendor!$A$1:$F$1,0),0)</f>
        <v>North</v>
      </c>
      <c r="O7" s="12">
        <v>7</v>
      </c>
      <c r="P7" s="12">
        <v>8</v>
      </c>
      <c r="Q7" s="12" t="str">
        <f>VLOOKUP(P7,Time!A:B,2,0)</f>
        <v>Q3</v>
      </c>
      <c r="R7" s="12">
        <v>2013</v>
      </c>
      <c r="S7" s="13">
        <v>41493</v>
      </c>
      <c r="T7" s="12">
        <f t="shared" si="0"/>
        <v>201308</v>
      </c>
      <c r="U7" s="12">
        <v>169</v>
      </c>
      <c r="V7" s="12">
        <f t="shared" si="1"/>
        <v>3380</v>
      </c>
    </row>
    <row r="8" spans="1:22" x14ac:dyDescent="0.25">
      <c r="A8">
        <v>7</v>
      </c>
      <c r="B8" t="s">
        <v>3</v>
      </c>
      <c r="C8" t="str">
        <f>VLOOKUP(B8,Customer!A:C,2,0)</f>
        <v>Male</v>
      </c>
      <c r="D8">
        <f>VLOOKUP(B8,Customer!A:C,3,0)</f>
        <v>16</v>
      </c>
      <c r="E8" t="s">
        <v>59</v>
      </c>
      <c r="F8" t="str">
        <f>VLOOKUP($E8,Product!$A:$D,MATCH(F$1,Product!$A$1:$D$1,0),0)</f>
        <v>CHICK</v>
      </c>
      <c r="G8" s="12" t="str">
        <f>VLOOKUP($E8,Product!$A:$D,MATCH(G$1,Product!$A$1:$D$1,0),0)</f>
        <v>Sampoo</v>
      </c>
      <c r="H8" s="12">
        <f>VLOOKUP($E8,Product!$A:$D,MATCH(H$1,Product!$A$1:$D$1,0),0)</f>
        <v>60</v>
      </c>
      <c r="I8" s="12" t="s">
        <v>93</v>
      </c>
      <c r="J8" s="12" t="str">
        <f>VLOOKUP($I8,Vendor!$A:$F,MATCH('Final Output'!J$1,Vendor!$A$1:$F$1,0),0)</f>
        <v>Vashavi Genral Store</v>
      </c>
      <c r="K8" s="12" t="str">
        <f>VLOOKUP($I8,Vendor!$A:$F,MATCH('Final Output'!K$1,Vendor!$A$1:$F$1,0),0)</f>
        <v>Koramangala</v>
      </c>
      <c r="L8" s="12" t="str">
        <f>VLOOKUP($I8,Vendor!$A:$F,MATCH('Final Output'!L$1,Vendor!$A$1:$F$1,0),0)</f>
        <v>Karnataka</v>
      </c>
      <c r="M8" s="12" t="str">
        <f>VLOOKUP($I8,Vendor!$A:$F,MATCH('Final Output'!M$1,Vendor!$A$1:$F$1,0),0)</f>
        <v>India</v>
      </c>
      <c r="N8" s="12" t="str">
        <f>VLOOKUP($I8,Vendor!$A:$F,MATCH('Final Output'!N$1,Vendor!$A$1:$F$1,0),0)</f>
        <v>North</v>
      </c>
      <c r="O8" s="12">
        <v>10</v>
      </c>
      <c r="P8" s="12">
        <v>12</v>
      </c>
      <c r="Q8" s="12" t="str">
        <f>VLOOKUP(P8,Time!A:B,2,0)</f>
        <v>Q4</v>
      </c>
      <c r="R8" s="12">
        <v>2011</v>
      </c>
      <c r="S8" s="13">
        <v>40887</v>
      </c>
      <c r="T8" s="12">
        <f t="shared" si="0"/>
        <v>201112</v>
      </c>
      <c r="U8" s="12">
        <v>731</v>
      </c>
      <c r="V8" s="12">
        <f t="shared" si="1"/>
        <v>43860</v>
      </c>
    </row>
    <row r="9" spans="1:22" x14ac:dyDescent="0.25">
      <c r="A9">
        <v>8</v>
      </c>
      <c r="B9" t="s">
        <v>8</v>
      </c>
      <c r="C9" t="str">
        <f>VLOOKUP(B9,Customer!A:C,2,0)</f>
        <v>Male</v>
      </c>
      <c r="D9">
        <f>VLOOKUP(B9,Customer!A:C,3,0)</f>
        <v>14</v>
      </c>
      <c r="E9" t="s">
        <v>60</v>
      </c>
      <c r="F9" t="str">
        <f>VLOOKUP($E9,Product!$A:$D,MATCH(F$1,Product!$A$1:$D$1,0),0)</f>
        <v>SUNFEAST</v>
      </c>
      <c r="G9" s="12" t="str">
        <f>VLOOKUP($E9,Product!$A:$D,MATCH(G$1,Product!$A$1:$D$1,0),0)</f>
        <v>Biscuits</v>
      </c>
      <c r="H9" s="12">
        <f>VLOOKUP($E9,Product!$A:$D,MATCH(H$1,Product!$A$1:$D$1,0),0)</f>
        <v>10</v>
      </c>
      <c r="I9" s="12" t="s">
        <v>95</v>
      </c>
      <c r="J9" s="12" t="str">
        <f>VLOOKUP($I9,Vendor!$A:$F,MATCH('Final Output'!J$1,Vendor!$A$1:$F$1,0),0)</f>
        <v>Patel Store</v>
      </c>
      <c r="K9" s="12" t="str">
        <f>VLOOKUP($I9,Vendor!$A:$F,MATCH('Final Output'!K$1,Vendor!$A$1:$F$1,0),0)</f>
        <v>Marathalli</v>
      </c>
      <c r="L9" s="12" t="str">
        <f>VLOOKUP($I9,Vendor!$A:$F,MATCH('Final Output'!L$1,Vendor!$A$1:$F$1,0),0)</f>
        <v>Karnataka</v>
      </c>
      <c r="M9" s="12" t="str">
        <f>VLOOKUP($I9,Vendor!$A:$F,MATCH('Final Output'!M$1,Vendor!$A$1:$F$1,0),0)</f>
        <v>India</v>
      </c>
      <c r="N9" s="12" t="str">
        <f>VLOOKUP($I9,Vendor!$A:$F,MATCH('Final Output'!N$1,Vendor!$A$1:$F$1,0),0)</f>
        <v>North</v>
      </c>
      <c r="O9" s="12">
        <v>23</v>
      </c>
      <c r="P9" s="12">
        <v>3</v>
      </c>
      <c r="Q9" s="12" t="str">
        <f>VLOOKUP(P9,Time!A:B,2,0)</f>
        <v>Q1</v>
      </c>
      <c r="R9" s="12">
        <v>2012</v>
      </c>
      <c r="S9" s="13">
        <v>40991</v>
      </c>
      <c r="T9" s="12">
        <f t="shared" si="0"/>
        <v>201203</v>
      </c>
      <c r="U9" s="12">
        <v>273</v>
      </c>
      <c r="V9" s="12">
        <f t="shared" si="1"/>
        <v>2730</v>
      </c>
    </row>
    <row r="10" spans="1:22" x14ac:dyDescent="0.25">
      <c r="A10">
        <v>9</v>
      </c>
      <c r="B10" t="s">
        <v>9</v>
      </c>
      <c r="C10" t="str">
        <f>VLOOKUP(B10,Customer!A:C,2,0)</f>
        <v>Male</v>
      </c>
      <c r="D10">
        <f>VLOOKUP(B10,Customer!A:C,3,0)</f>
        <v>49</v>
      </c>
      <c r="E10" t="s">
        <v>61</v>
      </c>
      <c r="F10" t="str">
        <f>VLOOKUP($E10,Product!$A:$D,MATCH(F$1,Product!$A$1:$D$1,0),0)</f>
        <v>SUNSILK</v>
      </c>
      <c r="G10" s="12" t="str">
        <f>VLOOKUP($E10,Product!$A:$D,MATCH(G$1,Product!$A$1:$D$1,0),0)</f>
        <v>Sampoo</v>
      </c>
      <c r="H10" s="12">
        <f>VLOOKUP($E10,Product!$A:$D,MATCH(H$1,Product!$A$1:$D$1,0),0)</f>
        <v>65</v>
      </c>
      <c r="I10" s="12" t="s">
        <v>96</v>
      </c>
      <c r="J10" s="12" t="str">
        <f>VLOOKUP($I10,Vendor!$A:$F,MATCH('Final Output'!J$1,Vendor!$A$1:$F$1,0),0)</f>
        <v>MK Retail</v>
      </c>
      <c r="K10" s="12" t="str">
        <f>VLOOKUP($I10,Vendor!$A:$F,MATCH('Final Output'!K$1,Vendor!$A$1:$F$1,0),0)</f>
        <v>KR Market</v>
      </c>
      <c r="L10" s="12" t="str">
        <f>VLOOKUP($I10,Vendor!$A:$F,MATCH('Final Output'!L$1,Vendor!$A$1:$F$1,0),0)</f>
        <v>Karnataka</v>
      </c>
      <c r="M10" s="12" t="str">
        <f>VLOOKUP($I10,Vendor!$A:$F,MATCH('Final Output'!M$1,Vendor!$A$1:$F$1,0),0)</f>
        <v>India</v>
      </c>
      <c r="N10" s="12" t="str">
        <f>VLOOKUP($I10,Vendor!$A:$F,MATCH('Final Output'!N$1,Vendor!$A$1:$F$1,0),0)</f>
        <v>East</v>
      </c>
      <c r="O10" s="12">
        <v>19</v>
      </c>
      <c r="P10" s="12">
        <v>5</v>
      </c>
      <c r="Q10" s="12" t="str">
        <f>VLOOKUP(P10,Time!A:B,2,0)</f>
        <v>Q2</v>
      </c>
      <c r="R10" s="12">
        <v>2010</v>
      </c>
      <c r="S10" s="13">
        <v>40317</v>
      </c>
      <c r="T10" s="12">
        <f t="shared" si="0"/>
        <v>201005</v>
      </c>
      <c r="U10" s="12">
        <v>627</v>
      </c>
      <c r="V10" s="12">
        <f t="shared" si="1"/>
        <v>40755</v>
      </c>
    </row>
    <row r="11" spans="1:22" x14ac:dyDescent="0.25">
      <c r="A11">
        <v>10</v>
      </c>
      <c r="B11" t="s">
        <v>10</v>
      </c>
      <c r="C11" t="str">
        <f>VLOOKUP(B11,Customer!A:C,2,0)</f>
        <v>Male</v>
      </c>
      <c r="D11">
        <f>VLOOKUP(B11,Customer!A:C,3,0)</f>
        <v>47</v>
      </c>
      <c r="E11" t="s">
        <v>62</v>
      </c>
      <c r="F11" t="str">
        <f>VLOOKUP($E11,Product!$A:$D,MATCH(F$1,Product!$A$1:$D$1,0),0)</f>
        <v>NIVIA FC</v>
      </c>
      <c r="G11" s="12" t="str">
        <f>VLOOKUP($E11,Product!$A:$D,MATCH(G$1,Product!$A$1:$D$1,0),0)</f>
        <v>Beauty</v>
      </c>
      <c r="H11" s="12">
        <f>VLOOKUP($E11,Product!$A:$D,MATCH(H$1,Product!$A$1:$D$1,0),0)</f>
        <v>140</v>
      </c>
      <c r="I11" s="12" t="s">
        <v>97</v>
      </c>
      <c r="J11" s="12" t="str">
        <f>VLOOKUP($I11,Vendor!$A:$F,MATCH('Final Output'!J$1,Vendor!$A$1:$F$1,0),0)</f>
        <v>Big Bazar</v>
      </c>
      <c r="K11" s="12" t="str">
        <f>VLOOKUP($I11,Vendor!$A:$F,MATCH('Final Output'!K$1,Vendor!$A$1:$F$1,0),0)</f>
        <v>Malleswaram</v>
      </c>
      <c r="L11" s="12" t="str">
        <f>VLOOKUP($I11,Vendor!$A:$F,MATCH('Final Output'!L$1,Vendor!$A$1:$F$1,0),0)</f>
        <v>Karnataka</v>
      </c>
      <c r="M11" s="12" t="str">
        <f>VLOOKUP($I11,Vendor!$A:$F,MATCH('Final Output'!M$1,Vendor!$A$1:$F$1,0),0)</f>
        <v>India</v>
      </c>
      <c r="N11" s="12" t="str">
        <f>VLOOKUP($I11,Vendor!$A:$F,MATCH('Final Output'!N$1,Vendor!$A$1:$F$1,0),0)</f>
        <v>East</v>
      </c>
      <c r="O11" s="12">
        <v>10</v>
      </c>
      <c r="P11" s="12">
        <v>5</v>
      </c>
      <c r="Q11" s="12" t="str">
        <f>VLOOKUP(P11,Time!A:B,2,0)</f>
        <v>Q2</v>
      </c>
      <c r="R11" s="12">
        <v>2013</v>
      </c>
      <c r="S11" s="13">
        <v>41404</v>
      </c>
      <c r="T11" s="12">
        <f t="shared" si="0"/>
        <v>201305</v>
      </c>
      <c r="U11" s="12">
        <v>410</v>
      </c>
      <c r="V11" s="12">
        <f t="shared" si="1"/>
        <v>57400</v>
      </c>
    </row>
    <row r="12" spans="1:22" x14ac:dyDescent="0.25">
      <c r="A12">
        <v>11</v>
      </c>
      <c r="B12" t="s">
        <v>11</v>
      </c>
      <c r="C12" t="str">
        <f>VLOOKUP(B12,Customer!A:C,2,0)</f>
        <v>Female</v>
      </c>
      <c r="D12">
        <f>VLOOKUP(B12,Customer!A:C,3,0)</f>
        <v>18</v>
      </c>
      <c r="E12" t="s">
        <v>59</v>
      </c>
      <c r="F12" t="str">
        <f>VLOOKUP($E12,Product!$A:$D,MATCH(F$1,Product!$A$1:$D$1,0),0)</f>
        <v>CHICK</v>
      </c>
      <c r="G12" s="12" t="str">
        <f>VLOOKUP($E12,Product!$A:$D,MATCH(G$1,Product!$A$1:$D$1,0),0)</f>
        <v>Sampoo</v>
      </c>
      <c r="H12" s="12">
        <f>VLOOKUP($E12,Product!$A:$D,MATCH(H$1,Product!$A$1:$D$1,0),0)</f>
        <v>60</v>
      </c>
      <c r="I12" s="12" t="s">
        <v>90</v>
      </c>
      <c r="J12" s="12" t="str">
        <f>VLOOKUP($I12,Vendor!$A:$F,MATCH('Final Output'!J$1,Vendor!$A$1:$F$1,0),0)</f>
        <v>Sumesh Ent</v>
      </c>
      <c r="K12" s="12" t="str">
        <f>VLOOKUP($I12,Vendor!$A:$F,MATCH('Final Output'!K$1,Vendor!$A$1:$F$1,0),0)</f>
        <v>Jaynagar</v>
      </c>
      <c r="L12" s="12" t="str">
        <f>VLOOKUP($I12,Vendor!$A:$F,MATCH('Final Output'!L$1,Vendor!$A$1:$F$1,0),0)</f>
        <v>Karnataka</v>
      </c>
      <c r="M12" s="12" t="str">
        <f>VLOOKUP($I12,Vendor!$A:$F,MATCH('Final Output'!M$1,Vendor!$A$1:$F$1,0),0)</f>
        <v>India</v>
      </c>
      <c r="N12" s="12" t="str">
        <f>VLOOKUP($I12,Vendor!$A:$F,MATCH('Final Output'!N$1,Vendor!$A$1:$F$1,0),0)</f>
        <v>South</v>
      </c>
      <c r="O12" s="12">
        <v>19</v>
      </c>
      <c r="P12" s="12">
        <v>4</v>
      </c>
      <c r="Q12" s="12" t="str">
        <f>VLOOKUP(P12,Time!A:B,2,0)</f>
        <v>Q2</v>
      </c>
      <c r="R12" s="12">
        <v>2011</v>
      </c>
      <c r="S12" s="13">
        <v>40652</v>
      </c>
      <c r="T12" s="12">
        <f t="shared" si="0"/>
        <v>201104</v>
      </c>
      <c r="U12" s="12">
        <v>120</v>
      </c>
      <c r="V12" s="12">
        <f t="shared" si="1"/>
        <v>7200</v>
      </c>
    </row>
    <row r="13" spans="1:22" x14ac:dyDescent="0.25">
      <c r="A13">
        <v>12</v>
      </c>
      <c r="B13" t="s">
        <v>7</v>
      </c>
      <c r="C13" t="str">
        <f>VLOOKUP(B13,Customer!A:C,2,0)</f>
        <v>Female</v>
      </c>
      <c r="D13">
        <f>VLOOKUP(B13,Customer!A:C,3,0)</f>
        <v>19</v>
      </c>
      <c r="E13" t="s">
        <v>56</v>
      </c>
      <c r="F13" t="str">
        <f>VLOOKUP($E13,Product!$A:$D,MATCH(F$1,Product!$A$1:$D$1,0),0)</f>
        <v>BEERS</v>
      </c>
      <c r="G13" s="12" t="str">
        <f>VLOOKUP($E13,Product!$A:$D,MATCH(G$1,Product!$A$1:$D$1,0),0)</f>
        <v>Sampoo</v>
      </c>
      <c r="H13" s="12">
        <f>VLOOKUP($E13,Product!$A:$D,MATCH(H$1,Product!$A$1:$D$1,0),0)</f>
        <v>120</v>
      </c>
      <c r="I13" s="12" t="s">
        <v>98</v>
      </c>
      <c r="J13" s="12" t="str">
        <f>VLOOKUP($I13,Vendor!$A:$F,MATCH('Final Output'!J$1,Vendor!$A$1:$F$1,0),0)</f>
        <v>metro</v>
      </c>
      <c r="K13" s="12" t="str">
        <f>VLOOKUP($I13,Vendor!$A:$F,MATCH('Final Output'!K$1,Vendor!$A$1:$F$1,0),0)</f>
        <v>Basangudi</v>
      </c>
      <c r="L13" s="12" t="str">
        <f>VLOOKUP($I13,Vendor!$A:$F,MATCH('Final Output'!L$1,Vendor!$A$1:$F$1,0),0)</f>
        <v>Karnataka</v>
      </c>
      <c r="M13" s="12" t="str">
        <f>VLOOKUP($I13,Vendor!$A:$F,MATCH('Final Output'!M$1,Vendor!$A$1:$F$1,0),0)</f>
        <v>India</v>
      </c>
      <c r="N13" s="12" t="str">
        <f>VLOOKUP($I13,Vendor!$A:$F,MATCH('Final Output'!N$1,Vendor!$A$1:$F$1,0),0)</f>
        <v>East</v>
      </c>
      <c r="O13" s="12">
        <v>28</v>
      </c>
      <c r="P13" s="12">
        <v>12</v>
      </c>
      <c r="Q13" s="12" t="str">
        <f>VLOOKUP(P13,Time!A:B,2,0)</f>
        <v>Q4</v>
      </c>
      <c r="R13" s="12">
        <v>2011</v>
      </c>
      <c r="S13" s="13">
        <v>40905</v>
      </c>
      <c r="T13" s="12">
        <f t="shared" si="0"/>
        <v>201112</v>
      </c>
      <c r="U13" s="12">
        <v>499</v>
      </c>
      <c r="V13" s="12">
        <f t="shared" si="1"/>
        <v>59880</v>
      </c>
    </row>
    <row r="14" spans="1:22" x14ac:dyDescent="0.25">
      <c r="A14">
        <v>13</v>
      </c>
      <c r="B14" t="s">
        <v>12</v>
      </c>
      <c r="C14" t="str">
        <f>VLOOKUP(B14,Customer!A:C,2,0)</f>
        <v>Female</v>
      </c>
      <c r="D14">
        <f>VLOOKUP(B14,Customer!A:C,3,0)</f>
        <v>13</v>
      </c>
      <c r="E14" t="s">
        <v>63</v>
      </c>
      <c r="F14" t="str">
        <f>VLOOKUP($E14,Product!$A:$D,MATCH(F$1,Product!$A$1:$D$1,0),0)</f>
        <v>LUX</v>
      </c>
      <c r="G14" s="12" t="str">
        <f>VLOOKUP($E14,Product!$A:$D,MATCH(G$1,Product!$A$1:$D$1,0),0)</f>
        <v>Soaps</v>
      </c>
      <c r="H14" s="12">
        <f>VLOOKUP($E14,Product!$A:$D,MATCH(H$1,Product!$A$1:$D$1,0),0)</f>
        <v>30</v>
      </c>
      <c r="I14" s="12" t="s">
        <v>98</v>
      </c>
      <c r="J14" s="12" t="str">
        <f>VLOOKUP($I14,Vendor!$A:$F,MATCH('Final Output'!J$1,Vendor!$A$1:$F$1,0),0)</f>
        <v>metro</v>
      </c>
      <c r="K14" s="12" t="str">
        <f>VLOOKUP($I14,Vendor!$A:$F,MATCH('Final Output'!K$1,Vendor!$A$1:$F$1,0),0)</f>
        <v>Basangudi</v>
      </c>
      <c r="L14" s="12" t="str">
        <f>VLOOKUP($I14,Vendor!$A:$F,MATCH('Final Output'!L$1,Vendor!$A$1:$F$1,0),0)</f>
        <v>Karnataka</v>
      </c>
      <c r="M14" s="12" t="str">
        <f>VLOOKUP($I14,Vendor!$A:$F,MATCH('Final Output'!M$1,Vendor!$A$1:$F$1,0),0)</f>
        <v>India</v>
      </c>
      <c r="N14" s="12" t="str">
        <f>VLOOKUP($I14,Vendor!$A:$F,MATCH('Final Output'!N$1,Vendor!$A$1:$F$1,0),0)</f>
        <v>East</v>
      </c>
      <c r="O14" s="12">
        <v>8</v>
      </c>
      <c r="P14" s="12">
        <v>5</v>
      </c>
      <c r="Q14" s="12" t="str">
        <f>VLOOKUP(P14,Time!A:B,2,0)</f>
        <v>Q2</v>
      </c>
      <c r="R14" s="12">
        <v>2010</v>
      </c>
      <c r="S14" s="13">
        <v>40306</v>
      </c>
      <c r="T14" s="12">
        <f t="shared" si="0"/>
        <v>201005</v>
      </c>
      <c r="U14" s="12">
        <v>486</v>
      </c>
      <c r="V14" s="12">
        <f t="shared" si="1"/>
        <v>14580</v>
      </c>
    </row>
    <row r="15" spans="1:22" x14ac:dyDescent="0.25">
      <c r="A15">
        <v>14</v>
      </c>
      <c r="B15" t="s">
        <v>11</v>
      </c>
      <c r="C15" t="str">
        <f>VLOOKUP(B15,Customer!A:C,2,0)</f>
        <v>Female</v>
      </c>
      <c r="D15">
        <f>VLOOKUP(B15,Customer!A:C,3,0)</f>
        <v>18</v>
      </c>
      <c r="E15" t="s">
        <v>58</v>
      </c>
      <c r="F15" t="str">
        <f>VLOOKUP($E15,Product!$A:$D,MATCH(F$1,Product!$A$1:$D$1,0),0)</f>
        <v>BOURBON</v>
      </c>
      <c r="G15" s="12" t="str">
        <f>VLOOKUP($E15,Product!$A:$D,MATCH(G$1,Product!$A$1:$D$1,0),0)</f>
        <v>Biscuits</v>
      </c>
      <c r="H15" s="12">
        <f>VLOOKUP($E15,Product!$A:$D,MATCH(H$1,Product!$A$1:$D$1,0),0)</f>
        <v>20</v>
      </c>
      <c r="I15" s="12" t="s">
        <v>97</v>
      </c>
      <c r="J15" s="12" t="str">
        <f>VLOOKUP($I15,Vendor!$A:$F,MATCH('Final Output'!J$1,Vendor!$A$1:$F$1,0),0)</f>
        <v>Big Bazar</v>
      </c>
      <c r="K15" s="12" t="str">
        <f>VLOOKUP($I15,Vendor!$A:$F,MATCH('Final Output'!K$1,Vendor!$A$1:$F$1,0),0)</f>
        <v>Malleswaram</v>
      </c>
      <c r="L15" s="12" t="str">
        <f>VLOOKUP($I15,Vendor!$A:$F,MATCH('Final Output'!L$1,Vendor!$A$1:$F$1,0),0)</f>
        <v>Karnataka</v>
      </c>
      <c r="M15" s="12" t="str">
        <f>VLOOKUP($I15,Vendor!$A:$F,MATCH('Final Output'!M$1,Vendor!$A$1:$F$1,0),0)</f>
        <v>India</v>
      </c>
      <c r="N15" s="12" t="str">
        <f>VLOOKUP($I15,Vendor!$A:$F,MATCH('Final Output'!N$1,Vendor!$A$1:$F$1,0),0)</f>
        <v>East</v>
      </c>
      <c r="O15" s="12">
        <v>8</v>
      </c>
      <c r="P15" s="12">
        <v>6</v>
      </c>
      <c r="Q15" s="12" t="str">
        <f>VLOOKUP(P15,Time!A:B,2,0)</f>
        <v>Q2</v>
      </c>
      <c r="R15" s="12">
        <v>2011</v>
      </c>
      <c r="S15" s="13">
        <v>40702</v>
      </c>
      <c r="T15" s="12">
        <f t="shared" si="0"/>
        <v>201106</v>
      </c>
      <c r="U15" s="12">
        <v>614</v>
      </c>
      <c r="V15" s="12">
        <f t="shared" si="1"/>
        <v>12280</v>
      </c>
    </row>
    <row r="16" spans="1:22" x14ac:dyDescent="0.25">
      <c r="A16">
        <v>15</v>
      </c>
      <c r="B16" t="s">
        <v>13</v>
      </c>
      <c r="C16" t="str">
        <f>VLOOKUP(B16,Customer!A:C,2,0)</f>
        <v>Female</v>
      </c>
      <c r="D16">
        <f>VLOOKUP(B16,Customer!A:C,3,0)</f>
        <v>21</v>
      </c>
      <c r="E16" t="s">
        <v>57</v>
      </c>
      <c r="F16" t="str">
        <f>VLOOKUP($E16,Product!$A:$D,MATCH(F$1,Product!$A$1:$D$1,0),0)</f>
        <v>HIDE AND SEEK</v>
      </c>
      <c r="G16" s="12" t="str">
        <f>VLOOKUP($E16,Product!$A:$D,MATCH(G$1,Product!$A$1:$D$1,0),0)</f>
        <v>Biscuits</v>
      </c>
      <c r="H16" s="12">
        <f>VLOOKUP($E16,Product!$A:$D,MATCH(H$1,Product!$A$1:$D$1,0),0)</f>
        <v>25</v>
      </c>
      <c r="I16" s="12" t="s">
        <v>90</v>
      </c>
      <c r="J16" s="12" t="str">
        <f>VLOOKUP($I16,Vendor!$A:$F,MATCH('Final Output'!J$1,Vendor!$A$1:$F$1,0),0)</f>
        <v>Sumesh Ent</v>
      </c>
      <c r="K16" s="12" t="str">
        <f>VLOOKUP($I16,Vendor!$A:$F,MATCH('Final Output'!K$1,Vendor!$A$1:$F$1,0),0)</f>
        <v>Jaynagar</v>
      </c>
      <c r="L16" s="12" t="str">
        <f>VLOOKUP($I16,Vendor!$A:$F,MATCH('Final Output'!L$1,Vendor!$A$1:$F$1,0),0)</f>
        <v>Karnataka</v>
      </c>
      <c r="M16" s="12" t="str">
        <f>VLOOKUP($I16,Vendor!$A:$F,MATCH('Final Output'!M$1,Vendor!$A$1:$F$1,0),0)</f>
        <v>India</v>
      </c>
      <c r="N16" s="12" t="str">
        <f>VLOOKUP($I16,Vendor!$A:$F,MATCH('Final Output'!N$1,Vendor!$A$1:$F$1,0),0)</f>
        <v>South</v>
      </c>
      <c r="O16" s="12">
        <v>24</v>
      </c>
      <c r="P16" s="12">
        <v>9</v>
      </c>
      <c r="Q16" s="12" t="str">
        <f>VLOOKUP(P16,Time!A:B,2,0)</f>
        <v>Q3</v>
      </c>
      <c r="R16" s="12">
        <v>2010</v>
      </c>
      <c r="S16" s="13">
        <v>40445</v>
      </c>
      <c r="T16" s="12">
        <f t="shared" si="0"/>
        <v>201009</v>
      </c>
      <c r="U16" s="12">
        <v>490</v>
      </c>
      <c r="V16" s="12">
        <f t="shared" si="1"/>
        <v>12250</v>
      </c>
    </row>
    <row r="17" spans="1:22" x14ac:dyDescent="0.25">
      <c r="A17">
        <v>16</v>
      </c>
      <c r="B17" t="s">
        <v>14</v>
      </c>
      <c r="C17" t="str">
        <f>VLOOKUP(B17,Customer!A:C,2,0)</f>
        <v>Female</v>
      </c>
      <c r="D17">
        <f>VLOOKUP(B17,Customer!A:C,3,0)</f>
        <v>40</v>
      </c>
      <c r="E17" t="s">
        <v>58</v>
      </c>
      <c r="F17" t="str">
        <f>VLOOKUP($E17,Product!$A:$D,MATCH(F$1,Product!$A$1:$D$1,0),0)</f>
        <v>BOURBON</v>
      </c>
      <c r="G17" s="12" t="str">
        <f>VLOOKUP($E17,Product!$A:$D,MATCH(G$1,Product!$A$1:$D$1,0),0)</f>
        <v>Biscuits</v>
      </c>
      <c r="H17" s="12">
        <f>VLOOKUP($E17,Product!$A:$D,MATCH(H$1,Product!$A$1:$D$1,0),0)</f>
        <v>20</v>
      </c>
      <c r="I17" s="12" t="s">
        <v>95</v>
      </c>
      <c r="J17" s="12" t="str">
        <f>VLOOKUP($I17,Vendor!$A:$F,MATCH('Final Output'!J$1,Vendor!$A$1:$F$1,0),0)</f>
        <v>Patel Store</v>
      </c>
      <c r="K17" s="12" t="str">
        <f>VLOOKUP($I17,Vendor!$A:$F,MATCH('Final Output'!K$1,Vendor!$A$1:$F$1,0),0)</f>
        <v>Marathalli</v>
      </c>
      <c r="L17" s="12" t="str">
        <f>VLOOKUP($I17,Vendor!$A:$F,MATCH('Final Output'!L$1,Vendor!$A$1:$F$1,0),0)</f>
        <v>Karnataka</v>
      </c>
      <c r="M17" s="12" t="str">
        <f>VLOOKUP($I17,Vendor!$A:$F,MATCH('Final Output'!M$1,Vendor!$A$1:$F$1,0),0)</f>
        <v>India</v>
      </c>
      <c r="N17" s="12" t="str">
        <f>VLOOKUP($I17,Vendor!$A:$F,MATCH('Final Output'!N$1,Vendor!$A$1:$F$1,0),0)</f>
        <v>North</v>
      </c>
      <c r="O17" s="12">
        <v>27</v>
      </c>
      <c r="P17" s="12">
        <v>9</v>
      </c>
      <c r="Q17" s="12" t="str">
        <f>VLOOKUP(P17,Time!A:B,2,0)</f>
        <v>Q3</v>
      </c>
      <c r="R17" s="12">
        <v>2012</v>
      </c>
      <c r="S17" s="13">
        <v>41179</v>
      </c>
      <c r="T17" s="12">
        <f t="shared" si="0"/>
        <v>201209</v>
      </c>
      <c r="U17" s="12">
        <v>493</v>
      </c>
      <c r="V17" s="12">
        <f t="shared" si="1"/>
        <v>9860</v>
      </c>
    </row>
    <row r="18" spans="1:22" x14ac:dyDescent="0.25">
      <c r="A18">
        <v>17</v>
      </c>
      <c r="B18" t="s">
        <v>15</v>
      </c>
      <c r="C18" t="str">
        <f>VLOOKUP(B18,Customer!A:C,2,0)</f>
        <v>Female</v>
      </c>
      <c r="D18">
        <f>VLOOKUP(B18,Customer!A:C,3,0)</f>
        <v>25</v>
      </c>
      <c r="E18" t="s">
        <v>63</v>
      </c>
      <c r="F18" t="str">
        <f>VLOOKUP($E18,Product!$A:$D,MATCH(F$1,Product!$A$1:$D$1,0),0)</f>
        <v>LUX</v>
      </c>
      <c r="G18" s="12" t="str">
        <f>VLOOKUP($E18,Product!$A:$D,MATCH(G$1,Product!$A$1:$D$1,0),0)</f>
        <v>Soaps</v>
      </c>
      <c r="H18" s="12">
        <f>VLOOKUP($E18,Product!$A:$D,MATCH(H$1,Product!$A$1:$D$1,0),0)</f>
        <v>30</v>
      </c>
      <c r="I18" s="12" t="s">
        <v>96</v>
      </c>
      <c r="J18" s="12" t="str">
        <f>VLOOKUP($I18,Vendor!$A:$F,MATCH('Final Output'!J$1,Vendor!$A$1:$F$1,0),0)</f>
        <v>MK Retail</v>
      </c>
      <c r="K18" s="12" t="str">
        <f>VLOOKUP($I18,Vendor!$A:$F,MATCH('Final Output'!K$1,Vendor!$A$1:$F$1,0),0)</f>
        <v>KR Market</v>
      </c>
      <c r="L18" s="12" t="str">
        <f>VLOOKUP($I18,Vendor!$A:$F,MATCH('Final Output'!L$1,Vendor!$A$1:$F$1,0),0)</f>
        <v>Karnataka</v>
      </c>
      <c r="M18" s="12" t="str">
        <f>VLOOKUP($I18,Vendor!$A:$F,MATCH('Final Output'!M$1,Vendor!$A$1:$F$1,0),0)</f>
        <v>India</v>
      </c>
      <c r="N18" s="12" t="str">
        <f>VLOOKUP($I18,Vendor!$A:$F,MATCH('Final Output'!N$1,Vendor!$A$1:$F$1,0),0)</f>
        <v>East</v>
      </c>
      <c r="O18" s="12">
        <v>2</v>
      </c>
      <c r="P18" s="12">
        <v>3</v>
      </c>
      <c r="Q18" s="12" t="str">
        <f>VLOOKUP(P18,Time!A:B,2,0)</f>
        <v>Q1</v>
      </c>
      <c r="R18" s="12">
        <v>2013</v>
      </c>
      <c r="S18" s="13">
        <v>41335</v>
      </c>
      <c r="T18" s="12">
        <f t="shared" si="0"/>
        <v>201303</v>
      </c>
      <c r="U18" s="12">
        <v>731</v>
      </c>
      <c r="V18" s="12">
        <f t="shared" si="1"/>
        <v>21930</v>
      </c>
    </row>
    <row r="19" spans="1:22" x14ac:dyDescent="0.25">
      <c r="A19">
        <v>18</v>
      </c>
      <c r="B19" t="s">
        <v>16</v>
      </c>
      <c r="C19" t="str">
        <f>VLOOKUP(B19,Customer!A:C,2,0)</f>
        <v>Female</v>
      </c>
      <c r="D19">
        <f>VLOOKUP(B19,Customer!A:C,3,0)</f>
        <v>32</v>
      </c>
      <c r="E19" t="s">
        <v>64</v>
      </c>
      <c r="F19" t="str">
        <f>VLOOKUP($E19,Product!$A:$D,MATCH(F$1,Product!$A$1:$D$1,0),0)</f>
        <v>PARLEG</v>
      </c>
      <c r="G19" s="12" t="str">
        <f>VLOOKUP($E19,Product!$A:$D,MATCH(G$1,Product!$A$1:$D$1,0),0)</f>
        <v>Biscuits</v>
      </c>
      <c r="H19" s="12">
        <f>VLOOKUP($E19,Product!$A:$D,MATCH(H$1,Product!$A$1:$D$1,0),0)</f>
        <v>10</v>
      </c>
      <c r="I19" s="12" t="s">
        <v>95</v>
      </c>
      <c r="J19" s="12" t="str">
        <f>VLOOKUP($I19,Vendor!$A:$F,MATCH('Final Output'!J$1,Vendor!$A$1:$F$1,0),0)</f>
        <v>Patel Store</v>
      </c>
      <c r="K19" s="12" t="str">
        <f>VLOOKUP($I19,Vendor!$A:$F,MATCH('Final Output'!K$1,Vendor!$A$1:$F$1,0),0)</f>
        <v>Marathalli</v>
      </c>
      <c r="L19" s="12" t="str">
        <f>VLOOKUP($I19,Vendor!$A:$F,MATCH('Final Output'!L$1,Vendor!$A$1:$F$1,0),0)</f>
        <v>Karnataka</v>
      </c>
      <c r="M19" s="12" t="str">
        <f>VLOOKUP($I19,Vendor!$A:$F,MATCH('Final Output'!M$1,Vendor!$A$1:$F$1,0),0)</f>
        <v>India</v>
      </c>
      <c r="N19" s="12" t="str">
        <f>VLOOKUP($I19,Vendor!$A:$F,MATCH('Final Output'!N$1,Vendor!$A$1:$F$1,0),0)</f>
        <v>North</v>
      </c>
      <c r="O19" s="12">
        <v>14</v>
      </c>
      <c r="P19" s="12">
        <v>11</v>
      </c>
      <c r="Q19" s="12" t="str">
        <f>VLOOKUP(P19,Time!A:B,2,0)</f>
        <v>Q4</v>
      </c>
      <c r="R19" s="12">
        <v>2011</v>
      </c>
      <c r="S19" s="13">
        <v>40861</v>
      </c>
      <c r="T19" s="12">
        <f t="shared" si="0"/>
        <v>201111</v>
      </c>
      <c r="U19" s="12">
        <v>429</v>
      </c>
      <c r="V19" s="12">
        <f t="shared" si="1"/>
        <v>4290</v>
      </c>
    </row>
    <row r="20" spans="1:22" x14ac:dyDescent="0.25">
      <c r="A20">
        <v>19</v>
      </c>
      <c r="B20" t="s">
        <v>17</v>
      </c>
      <c r="C20" t="str">
        <f>VLOOKUP(B20,Customer!A:C,2,0)</f>
        <v>Female</v>
      </c>
      <c r="D20">
        <f>VLOOKUP(B20,Customer!A:C,3,0)</f>
        <v>52</v>
      </c>
      <c r="E20" t="s">
        <v>65</v>
      </c>
      <c r="F20" t="str">
        <f>VLOOKUP($E20,Product!$A:$D,MATCH(F$1,Product!$A$1:$D$1,0),0)</f>
        <v>LITTLE HEART</v>
      </c>
      <c r="G20" s="12" t="str">
        <f>VLOOKUP($E20,Product!$A:$D,MATCH(G$1,Product!$A$1:$D$1,0),0)</f>
        <v>Biscuits</v>
      </c>
      <c r="H20" s="12">
        <f>VLOOKUP($E20,Product!$A:$D,MATCH(H$1,Product!$A$1:$D$1,0),0)</f>
        <v>15</v>
      </c>
      <c r="I20" s="12" t="s">
        <v>97</v>
      </c>
      <c r="J20" s="12" t="str">
        <f>VLOOKUP($I20,Vendor!$A:$F,MATCH('Final Output'!J$1,Vendor!$A$1:$F$1,0),0)</f>
        <v>Big Bazar</v>
      </c>
      <c r="K20" s="12" t="str">
        <f>VLOOKUP($I20,Vendor!$A:$F,MATCH('Final Output'!K$1,Vendor!$A$1:$F$1,0),0)</f>
        <v>Malleswaram</v>
      </c>
      <c r="L20" s="12" t="str">
        <f>VLOOKUP($I20,Vendor!$A:$F,MATCH('Final Output'!L$1,Vendor!$A$1:$F$1,0),0)</f>
        <v>Karnataka</v>
      </c>
      <c r="M20" s="12" t="str">
        <f>VLOOKUP($I20,Vendor!$A:$F,MATCH('Final Output'!M$1,Vendor!$A$1:$F$1,0),0)</f>
        <v>India</v>
      </c>
      <c r="N20" s="12" t="str">
        <f>VLOOKUP($I20,Vendor!$A:$F,MATCH('Final Output'!N$1,Vendor!$A$1:$F$1,0),0)</f>
        <v>East</v>
      </c>
      <c r="O20" s="12">
        <v>10</v>
      </c>
      <c r="P20" s="12">
        <v>1</v>
      </c>
      <c r="Q20" s="12" t="str">
        <f>VLOOKUP(P20,Time!A:B,2,0)</f>
        <v>Q1</v>
      </c>
      <c r="R20" s="12">
        <v>2013</v>
      </c>
      <c r="S20" s="13">
        <v>41284</v>
      </c>
      <c r="T20" s="12">
        <f t="shared" si="0"/>
        <v>201301</v>
      </c>
      <c r="U20" s="12">
        <v>644</v>
      </c>
      <c r="V20" s="12">
        <f t="shared" si="1"/>
        <v>9660</v>
      </c>
    </row>
    <row r="21" spans="1:22" x14ac:dyDescent="0.25">
      <c r="A21">
        <v>20</v>
      </c>
      <c r="B21" t="s">
        <v>4</v>
      </c>
      <c r="C21" t="str">
        <f>VLOOKUP(B21,Customer!A:C,2,0)</f>
        <v>Female</v>
      </c>
      <c r="D21">
        <f>VLOOKUP(B21,Customer!A:C,3,0)</f>
        <v>25</v>
      </c>
      <c r="E21" t="s">
        <v>66</v>
      </c>
      <c r="F21" t="str">
        <f>VLOOKUP($E21,Product!$A:$D,MATCH(F$1,Product!$A$1:$D$1,0),0)</f>
        <v>TIDE</v>
      </c>
      <c r="G21" s="12" t="str">
        <f>VLOOKUP($E21,Product!$A:$D,MATCH(G$1,Product!$A$1:$D$1,0),0)</f>
        <v>Detergents</v>
      </c>
      <c r="H21" s="12">
        <f>VLOOKUP($E21,Product!$A:$D,MATCH(H$1,Product!$A$1:$D$1,0),0)</f>
        <v>70</v>
      </c>
      <c r="I21" s="12" t="s">
        <v>98</v>
      </c>
      <c r="J21" s="12" t="str">
        <f>VLOOKUP($I21,Vendor!$A:$F,MATCH('Final Output'!J$1,Vendor!$A$1:$F$1,0),0)</f>
        <v>metro</v>
      </c>
      <c r="K21" s="12" t="str">
        <f>VLOOKUP($I21,Vendor!$A:$F,MATCH('Final Output'!K$1,Vendor!$A$1:$F$1,0),0)</f>
        <v>Basangudi</v>
      </c>
      <c r="L21" s="12" t="str">
        <f>VLOOKUP($I21,Vendor!$A:$F,MATCH('Final Output'!L$1,Vendor!$A$1:$F$1,0),0)</f>
        <v>Karnataka</v>
      </c>
      <c r="M21" s="12" t="str">
        <f>VLOOKUP($I21,Vendor!$A:$F,MATCH('Final Output'!M$1,Vendor!$A$1:$F$1,0),0)</f>
        <v>India</v>
      </c>
      <c r="N21" s="12" t="str">
        <f>VLOOKUP($I21,Vendor!$A:$F,MATCH('Final Output'!N$1,Vendor!$A$1:$F$1,0),0)</f>
        <v>East</v>
      </c>
      <c r="O21" s="12">
        <v>21</v>
      </c>
      <c r="P21" s="12">
        <v>9</v>
      </c>
      <c r="Q21" s="12" t="str">
        <f>VLOOKUP(P21,Time!A:B,2,0)</f>
        <v>Q3</v>
      </c>
      <c r="R21" s="12">
        <v>2012</v>
      </c>
      <c r="S21" s="13">
        <v>41173</v>
      </c>
      <c r="T21" s="12">
        <f t="shared" si="0"/>
        <v>201209</v>
      </c>
      <c r="U21" s="12">
        <v>345</v>
      </c>
      <c r="V21" s="12">
        <f t="shared" si="1"/>
        <v>24150</v>
      </c>
    </row>
    <row r="22" spans="1:22" x14ac:dyDescent="0.25">
      <c r="A22">
        <v>21</v>
      </c>
      <c r="B22" t="s">
        <v>18</v>
      </c>
      <c r="C22" t="str">
        <f>VLOOKUP(B22,Customer!A:C,2,0)</f>
        <v>Female</v>
      </c>
      <c r="D22">
        <f>VLOOKUP(B22,Customer!A:C,3,0)</f>
        <v>55</v>
      </c>
      <c r="E22" t="s">
        <v>62</v>
      </c>
      <c r="F22" t="str">
        <f>VLOOKUP($E22,Product!$A:$D,MATCH(F$1,Product!$A$1:$D$1,0),0)</f>
        <v>NIVIA FC</v>
      </c>
      <c r="G22" s="12" t="str">
        <f>VLOOKUP($E22,Product!$A:$D,MATCH(G$1,Product!$A$1:$D$1,0),0)</f>
        <v>Beauty</v>
      </c>
      <c r="H22" s="12">
        <f>VLOOKUP($E22,Product!$A:$D,MATCH(H$1,Product!$A$1:$D$1,0),0)</f>
        <v>140</v>
      </c>
      <c r="I22" s="12" t="s">
        <v>99</v>
      </c>
      <c r="J22" s="12" t="str">
        <f>VLOOKUP($I22,Vendor!$A:$F,MATCH('Final Output'!J$1,Vendor!$A$1:$F$1,0),0)</f>
        <v>D-Mart</v>
      </c>
      <c r="K22" s="12" t="str">
        <f>VLOOKUP($I22,Vendor!$A:$F,MATCH('Final Output'!K$1,Vendor!$A$1:$F$1,0),0)</f>
        <v>JP Nagar</v>
      </c>
      <c r="L22" s="12" t="str">
        <f>VLOOKUP($I22,Vendor!$A:$F,MATCH('Final Output'!L$1,Vendor!$A$1:$F$1,0),0)</f>
        <v>Karnataka</v>
      </c>
      <c r="M22" s="12" t="str">
        <f>VLOOKUP($I22,Vendor!$A:$F,MATCH('Final Output'!M$1,Vendor!$A$1:$F$1,0),0)</f>
        <v>India</v>
      </c>
      <c r="N22" s="12" t="str">
        <f>VLOOKUP($I22,Vendor!$A:$F,MATCH('Final Output'!N$1,Vendor!$A$1:$F$1,0),0)</f>
        <v>West</v>
      </c>
      <c r="O22" s="12">
        <v>2</v>
      </c>
      <c r="P22" s="12">
        <v>2</v>
      </c>
      <c r="Q22" s="12" t="str">
        <f>VLOOKUP(P22,Time!A:B,2,0)</f>
        <v>Q1</v>
      </c>
      <c r="R22" s="12">
        <v>2012</v>
      </c>
      <c r="S22" s="13">
        <v>40941</v>
      </c>
      <c r="T22" s="12">
        <f t="shared" si="0"/>
        <v>201202</v>
      </c>
      <c r="U22" s="12">
        <v>682</v>
      </c>
      <c r="V22" s="12">
        <f t="shared" si="1"/>
        <v>95480</v>
      </c>
    </row>
    <row r="23" spans="1:22" x14ac:dyDescent="0.25">
      <c r="A23">
        <v>22</v>
      </c>
      <c r="B23" t="s">
        <v>19</v>
      </c>
      <c r="C23" t="str">
        <f>VLOOKUP(B23,Customer!A:C,2,0)</f>
        <v>Male</v>
      </c>
      <c r="D23">
        <f>VLOOKUP(B23,Customer!A:C,3,0)</f>
        <v>47</v>
      </c>
      <c r="E23" t="s">
        <v>53</v>
      </c>
      <c r="F23" t="str">
        <f>VLOOKUP($E23,Product!$A:$D,MATCH(F$1,Product!$A$1:$D$1,0),0)</f>
        <v>HEAD &amp; SOLDERS</v>
      </c>
      <c r="G23" s="12" t="str">
        <f>VLOOKUP($E23,Product!$A:$D,MATCH(G$1,Product!$A$1:$D$1,0),0)</f>
        <v>Sampoo</v>
      </c>
      <c r="H23" s="12">
        <f>VLOOKUP($E23,Product!$A:$D,MATCH(H$1,Product!$A$1:$D$1,0),0)</f>
        <v>110</v>
      </c>
      <c r="I23" s="12" t="s">
        <v>90</v>
      </c>
      <c r="J23" s="12" t="str">
        <f>VLOOKUP($I23,Vendor!$A:$F,MATCH('Final Output'!J$1,Vendor!$A$1:$F$1,0),0)</f>
        <v>Sumesh Ent</v>
      </c>
      <c r="K23" s="12" t="str">
        <f>VLOOKUP($I23,Vendor!$A:$F,MATCH('Final Output'!K$1,Vendor!$A$1:$F$1,0),0)</f>
        <v>Jaynagar</v>
      </c>
      <c r="L23" s="12" t="str">
        <f>VLOOKUP($I23,Vendor!$A:$F,MATCH('Final Output'!L$1,Vendor!$A$1:$F$1,0),0)</f>
        <v>Karnataka</v>
      </c>
      <c r="M23" s="12" t="str">
        <f>VLOOKUP($I23,Vendor!$A:$F,MATCH('Final Output'!M$1,Vendor!$A$1:$F$1,0),0)</f>
        <v>India</v>
      </c>
      <c r="N23" s="12" t="str">
        <f>VLOOKUP($I23,Vendor!$A:$F,MATCH('Final Output'!N$1,Vendor!$A$1:$F$1,0),0)</f>
        <v>South</v>
      </c>
      <c r="O23" s="12">
        <v>13</v>
      </c>
      <c r="P23" s="12">
        <v>12</v>
      </c>
      <c r="Q23" s="12" t="str">
        <f>VLOOKUP(P23,Time!A:B,2,0)</f>
        <v>Q4</v>
      </c>
      <c r="R23" s="12">
        <v>2012</v>
      </c>
      <c r="S23" s="13">
        <v>41256</v>
      </c>
      <c r="T23" s="12">
        <f t="shared" si="0"/>
        <v>201212</v>
      </c>
      <c r="U23" s="12">
        <v>856</v>
      </c>
      <c r="V23" s="12">
        <f t="shared" si="1"/>
        <v>94160</v>
      </c>
    </row>
    <row r="24" spans="1:22" x14ac:dyDescent="0.25">
      <c r="A24">
        <v>23</v>
      </c>
      <c r="B24" t="s">
        <v>8</v>
      </c>
      <c r="C24" t="str">
        <f>VLOOKUP(B24,Customer!A:C,2,0)</f>
        <v>Male</v>
      </c>
      <c r="D24">
        <f>VLOOKUP(B24,Customer!A:C,3,0)</f>
        <v>14</v>
      </c>
      <c r="E24" t="s">
        <v>67</v>
      </c>
      <c r="F24" t="str">
        <f>VLOOKUP($E24,Product!$A:$D,MATCH(F$1,Product!$A$1:$D$1,0),0)</f>
        <v>DOVE</v>
      </c>
      <c r="G24" s="12" t="str">
        <f>VLOOKUP($E24,Product!$A:$D,MATCH(G$1,Product!$A$1:$D$1,0),0)</f>
        <v>Soaps</v>
      </c>
      <c r="H24" s="12">
        <f>VLOOKUP($E24,Product!$A:$D,MATCH(H$1,Product!$A$1:$D$1,0),0)</f>
        <v>65</v>
      </c>
      <c r="I24" s="12" t="s">
        <v>90</v>
      </c>
      <c r="J24" s="12" t="str">
        <f>VLOOKUP($I24,Vendor!$A:$F,MATCH('Final Output'!J$1,Vendor!$A$1:$F$1,0),0)</f>
        <v>Sumesh Ent</v>
      </c>
      <c r="K24" s="12" t="str">
        <f>VLOOKUP($I24,Vendor!$A:$F,MATCH('Final Output'!K$1,Vendor!$A$1:$F$1,0),0)</f>
        <v>Jaynagar</v>
      </c>
      <c r="L24" s="12" t="str">
        <f>VLOOKUP($I24,Vendor!$A:$F,MATCH('Final Output'!L$1,Vendor!$A$1:$F$1,0),0)</f>
        <v>Karnataka</v>
      </c>
      <c r="M24" s="12" t="str">
        <f>VLOOKUP($I24,Vendor!$A:$F,MATCH('Final Output'!M$1,Vendor!$A$1:$F$1,0),0)</f>
        <v>India</v>
      </c>
      <c r="N24" s="12" t="str">
        <f>VLOOKUP($I24,Vendor!$A:$F,MATCH('Final Output'!N$1,Vendor!$A$1:$F$1,0),0)</f>
        <v>South</v>
      </c>
      <c r="O24" s="12">
        <v>27</v>
      </c>
      <c r="P24" s="12">
        <v>11</v>
      </c>
      <c r="Q24" s="12" t="str">
        <f>VLOOKUP(P24,Time!A:B,2,0)</f>
        <v>Q4</v>
      </c>
      <c r="R24" s="12">
        <v>2013</v>
      </c>
      <c r="S24" s="13">
        <v>41605</v>
      </c>
      <c r="T24" s="12">
        <f t="shared" si="0"/>
        <v>201311</v>
      </c>
      <c r="U24" s="12">
        <v>414</v>
      </c>
      <c r="V24" s="12">
        <f t="shared" si="1"/>
        <v>26910</v>
      </c>
    </row>
    <row r="25" spans="1:22" x14ac:dyDescent="0.25">
      <c r="A25">
        <v>24</v>
      </c>
      <c r="B25" t="s">
        <v>20</v>
      </c>
      <c r="C25" t="str">
        <f>VLOOKUP(B25,Customer!A:C,2,0)</f>
        <v>Female</v>
      </c>
      <c r="D25">
        <f>VLOOKUP(B25,Customer!A:C,3,0)</f>
        <v>19</v>
      </c>
      <c r="E25" t="s">
        <v>63</v>
      </c>
      <c r="F25" t="str">
        <f>VLOOKUP($E25,Product!$A:$D,MATCH(F$1,Product!$A$1:$D$1,0),0)</f>
        <v>LUX</v>
      </c>
      <c r="G25" s="12" t="str">
        <f>VLOOKUP($E25,Product!$A:$D,MATCH(G$1,Product!$A$1:$D$1,0),0)</f>
        <v>Soaps</v>
      </c>
      <c r="H25" s="12">
        <f>VLOOKUP($E25,Product!$A:$D,MATCH(H$1,Product!$A$1:$D$1,0),0)</f>
        <v>30</v>
      </c>
      <c r="I25" s="12" t="s">
        <v>98</v>
      </c>
      <c r="J25" s="12" t="str">
        <f>VLOOKUP($I25,Vendor!$A:$F,MATCH('Final Output'!J$1,Vendor!$A$1:$F$1,0),0)</f>
        <v>metro</v>
      </c>
      <c r="K25" s="12" t="str">
        <f>VLOOKUP($I25,Vendor!$A:$F,MATCH('Final Output'!K$1,Vendor!$A$1:$F$1,0),0)</f>
        <v>Basangudi</v>
      </c>
      <c r="L25" s="12" t="str">
        <f>VLOOKUP($I25,Vendor!$A:$F,MATCH('Final Output'!L$1,Vendor!$A$1:$F$1,0),0)</f>
        <v>Karnataka</v>
      </c>
      <c r="M25" s="12" t="str">
        <f>VLOOKUP($I25,Vendor!$A:$F,MATCH('Final Output'!M$1,Vendor!$A$1:$F$1,0),0)</f>
        <v>India</v>
      </c>
      <c r="N25" s="12" t="str">
        <f>VLOOKUP($I25,Vendor!$A:$F,MATCH('Final Output'!N$1,Vendor!$A$1:$F$1,0),0)</f>
        <v>East</v>
      </c>
      <c r="O25" s="12">
        <v>13</v>
      </c>
      <c r="P25" s="12">
        <v>7</v>
      </c>
      <c r="Q25" s="12" t="str">
        <f>VLOOKUP(P25,Time!A:B,2,0)</f>
        <v>Q3</v>
      </c>
      <c r="R25" s="12">
        <v>2013</v>
      </c>
      <c r="S25" s="13">
        <v>41468</v>
      </c>
      <c r="T25" s="12">
        <f t="shared" si="0"/>
        <v>201307</v>
      </c>
      <c r="U25" s="12">
        <v>658</v>
      </c>
      <c r="V25" s="12">
        <f t="shared" si="1"/>
        <v>19740</v>
      </c>
    </row>
    <row r="26" spans="1:22" x14ac:dyDescent="0.25">
      <c r="A26">
        <v>25</v>
      </c>
      <c r="B26" t="s">
        <v>21</v>
      </c>
      <c r="C26" t="str">
        <f>VLOOKUP(B26,Customer!A:C,2,0)</f>
        <v>Female</v>
      </c>
      <c r="D26">
        <f>VLOOKUP(B26,Customer!A:C,3,0)</f>
        <v>29</v>
      </c>
      <c r="E26" t="s">
        <v>64</v>
      </c>
      <c r="F26" t="str">
        <f>VLOOKUP($E26,Product!$A:$D,MATCH(F$1,Product!$A$1:$D$1,0),0)</f>
        <v>PARLEG</v>
      </c>
      <c r="G26" s="12" t="str">
        <f>VLOOKUP($E26,Product!$A:$D,MATCH(G$1,Product!$A$1:$D$1,0),0)</f>
        <v>Biscuits</v>
      </c>
      <c r="H26" s="12">
        <f>VLOOKUP($E26,Product!$A:$D,MATCH(H$1,Product!$A$1:$D$1,0),0)</f>
        <v>10</v>
      </c>
      <c r="I26" s="12" t="s">
        <v>99</v>
      </c>
      <c r="J26" s="12" t="str">
        <f>VLOOKUP($I26,Vendor!$A:$F,MATCH('Final Output'!J$1,Vendor!$A$1:$F$1,0),0)</f>
        <v>D-Mart</v>
      </c>
      <c r="K26" s="12" t="str">
        <f>VLOOKUP($I26,Vendor!$A:$F,MATCH('Final Output'!K$1,Vendor!$A$1:$F$1,0),0)</f>
        <v>JP Nagar</v>
      </c>
      <c r="L26" s="12" t="str">
        <f>VLOOKUP($I26,Vendor!$A:$F,MATCH('Final Output'!L$1,Vendor!$A$1:$F$1,0),0)</f>
        <v>Karnataka</v>
      </c>
      <c r="M26" s="12" t="str">
        <f>VLOOKUP($I26,Vendor!$A:$F,MATCH('Final Output'!M$1,Vendor!$A$1:$F$1,0),0)</f>
        <v>India</v>
      </c>
      <c r="N26" s="12" t="str">
        <f>VLOOKUP($I26,Vendor!$A:$F,MATCH('Final Output'!N$1,Vendor!$A$1:$F$1,0),0)</f>
        <v>West</v>
      </c>
      <c r="O26" s="12">
        <v>27</v>
      </c>
      <c r="P26" s="12">
        <v>3</v>
      </c>
      <c r="Q26" s="12" t="str">
        <f>VLOOKUP(P26,Time!A:B,2,0)</f>
        <v>Q1</v>
      </c>
      <c r="R26" s="12">
        <v>2011</v>
      </c>
      <c r="S26" s="13">
        <v>40629</v>
      </c>
      <c r="T26" s="12">
        <f t="shared" si="0"/>
        <v>201103</v>
      </c>
      <c r="U26" s="12">
        <v>221</v>
      </c>
      <c r="V26" s="12">
        <f t="shared" si="1"/>
        <v>2210</v>
      </c>
    </row>
    <row r="27" spans="1:22" x14ac:dyDescent="0.25">
      <c r="A27">
        <v>26</v>
      </c>
      <c r="B27" t="s">
        <v>13</v>
      </c>
      <c r="C27" t="str">
        <f>VLOOKUP(B27,Customer!A:C,2,0)</f>
        <v>Female</v>
      </c>
      <c r="D27">
        <f>VLOOKUP(B27,Customer!A:C,3,0)</f>
        <v>21</v>
      </c>
      <c r="E27" t="s">
        <v>68</v>
      </c>
      <c r="F27" t="str">
        <f>VLOOKUP($E27,Product!$A:$D,MATCH(F$1,Product!$A$1:$D$1,0),0)</f>
        <v>BRITANIA</v>
      </c>
      <c r="G27" s="12" t="str">
        <f>VLOOKUP($E27,Product!$A:$D,MATCH(G$1,Product!$A$1:$D$1,0),0)</f>
        <v>Biscuits</v>
      </c>
      <c r="H27" s="12">
        <f>VLOOKUP($E27,Product!$A:$D,MATCH(H$1,Product!$A$1:$D$1,0),0)</f>
        <v>20</v>
      </c>
      <c r="I27" s="12" t="s">
        <v>100</v>
      </c>
      <c r="J27" s="12" t="str">
        <f>VLOOKUP($I27,Vendor!$A:$F,MATCH('Final Output'!J$1,Vendor!$A$1:$F$1,0),0)</f>
        <v>More</v>
      </c>
      <c r="K27" s="12" t="str">
        <f>VLOOKUP($I27,Vendor!$A:$F,MATCH('Final Output'!K$1,Vendor!$A$1:$F$1,0),0)</f>
        <v>Jeevan Bima</v>
      </c>
      <c r="L27" s="12" t="str">
        <f>VLOOKUP($I27,Vendor!$A:$F,MATCH('Final Output'!L$1,Vendor!$A$1:$F$1,0),0)</f>
        <v>Karnataka</v>
      </c>
      <c r="M27" s="12" t="str">
        <f>VLOOKUP($I27,Vendor!$A:$F,MATCH('Final Output'!M$1,Vendor!$A$1:$F$1,0),0)</f>
        <v>India</v>
      </c>
      <c r="N27" s="12" t="str">
        <f>VLOOKUP($I27,Vendor!$A:$F,MATCH('Final Output'!N$1,Vendor!$A$1:$F$1,0),0)</f>
        <v>West</v>
      </c>
      <c r="O27" s="12">
        <v>9</v>
      </c>
      <c r="P27" s="12">
        <v>10</v>
      </c>
      <c r="Q27" s="12" t="str">
        <f>VLOOKUP(P27,Time!A:B,2,0)</f>
        <v>Q4</v>
      </c>
      <c r="R27" s="12">
        <v>2011</v>
      </c>
      <c r="S27" s="13">
        <v>40825</v>
      </c>
      <c r="T27" s="12">
        <f t="shared" si="0"/>
        <v>201110</v>
      </c>
      <c r="U27" s="12">
        <v>154</v>
      </c>
      <c r="V27" s="12">
        <f t="shared" si="1"/>
        <v>3080</v>
      </c>
    </row>
    <row r="28" spans="1:22" x14ac:dyDescent="0.25">
      <c r="A28">
        <v>27</v>
      </c>
      <c r="B28" t="s">
        <v>19</v>
      </c>
      <c r="C28" t="str">
        <f>VLOOKUP(B28,Customer!A:C,2,0)</f>
        <v>Male</v>
      </c>
      <c r="D28">
        <f>VLOOKUP(B28,Customer!A:C,3,0)</f>
        <v>47</v>
      </c>
      <c r="E28" t="s">
        <v>69</v>
      </c>
      <c r="F28" t="str">
        <f>VLOOKUP($E28,Product!$A:$D,MATCH(F$1,Product!$A$1:$D$1,0),0)</f>
        <v>LIRIL</v>
      </c>
      <c r="G28" s="12" t="str">
        <f>VLOOKUP($E28,Product!$A:$D,MATCH(G$1,Product!$A$1:$D$1,0),0)</f>
        <v>Soaps</v>
      </c>
      <c r="H28" s="12">
        <f>VLOOKUP($E28,Product!$A:$D,MATCH(H$1,Product!$A$1:$D$1,0),0)</f>
        <v>42</v>
      </c>
      <c r="I28" s="12" t="s">
        <v>98</v>
      </c>
      <c r="J28" s="12" t="str">
        <f>VLOOKUP($I28,Vendor!$A:$F,MATCH('Final Output'!J$1,Vendor!$A$1:$F$1,0),0)</f>
        <v>metro</v>
      </c>
      <c r="K28" s="12" t="str">
        <f>VLOOKUP($I28,Vendor!$A:$F,MATCH('Final Output'!K$1,Vendor!$A$1:$F$1,0),0)</f>
        <v>Basangudi</v>
      </c>
      <c r="L28" s="12" t="str">
        <f>VLOOKUP($I28,Vendor!$A:$F,MATCH('Final Output'!L$1,Vendor!$A$1:$F$1,0),0)</f>
        <v>Karnataka</v>
      </c>
      <c r="M28" s="12" t="str">
        <f>VLOOKUP($I28,Vendor!$A:$F,MATCH('Final Output'!M$1,Vendor!$A$1:$F$1,0),0)</f>
        <v>India</v>
      </c>
      <c r="N28" s="12" t="str">
        <f>VLOOKUP($I28,Vendor!$A:$F,MATCH('Final Output'!N$1,Vendor!$A$1:$F$1,0),0)</f>
        <v>East</v>
      </c>
      <c r="O28" s="12">
        <v>13</v>
      </c>
      <c r="P28" s="12">
        <v>2</v>
      </c>
      <c r="Q28" s="12" t="str">
        <f>VLOOKUP(P28,Time!A:B,2,0)</f>
        <v>Q1</v>
      </c>
      <c r="R28" s="12">
        <v>2013</v>
      </c>
      <c r="S28" s="13">
        <v>41318</v>
      </c>
      <c r="T28" s="12">
        <f t="shared" si="0"/>
        <v>201302</v>
      </c>
      <c r="U28" s="12">
        <v>708</v>
      </c>
      <c r="V28" s="12">
        <f t="shared" si="1"/>
        <v>29736</v>
      </c>
    </row>
    <row r="29" spans="1:22" x14ac:dyDescent="0.25">
      <c r="A29">
        <v>28</v>
      </c>
      <c r="B29" t="s">
        <v>22</v>
      </c>
      <c r="C29" t="str">
        <f>VLOOKUP(B29,Customer!A:C,2,0)</f>
        <v>Male</v>
      </c>
      <c r="D29">
        <f>VLOOKUP(B29,Customer!A:C,3,0)</f>
        <v>26</v>
      </c>
      <c r="E29" t="s">
        <v>70</v>
      </c>
      <c r="F29" t="str">
        <f>VLOOKUP($E29,Product!$A:$D,MATCH(F$1,Product!$A$1:$D$1,0),0)</f>
        <v>SURF EXCEL</v>
      </c>
      <c r="G29" s="12" t="str">
        <f>VLOOKUP($E29,Product!$A:$D,MATCH(G$1,Product!$A$1:$D$1,0),0)</f>
        <v>Detergents</v>
      </c>
      <c r="H29" s="12">
        <f>VLOOKUP($E29,Product!$A:$D,MATCH(H$1,Product!$A$1:$D$1,0),0)</f>
        <v>110</v>
      </c>
      <c r="I29" s="12" t="s">
        <v>95</v>
      </c>
      <c r="J29" s="12" t="str">
        <f>VLOOKUP($I29,Vendor!$A:$F,MATCH('Final Output'!J$1,Vendor!$A$1:$F$1,0),0)</f>
        <v>Patel Store</v>
      </c>
      <c r="K29" s="12" t="str">
        <f>VLOOKUP($I29,Vendor!$A:$F,MATCH('Final Output'!K$1,Vendor!$A$1:$F$1,0),0)</f>
        <v>Marathalli</v>
      </c>
      <c r="L29" s="12" t="str">
        <f>VLOOKUP($I29,Vendor!$A:$F,MATCH('Final Output'!L$1,Vendor!$A$1:$F$1,0),0)</f>
        <v>Karnataka</v>
      </c>
      <c r="M29" s="12" t="str">
        <f>VLOOKUP($I29,Vendor!$A:$F,MATCH('Final Output'!M$1,Vendor!$A$1:$F$1,0),0)</f>
        <v>India</v>
      </c>
      <c r="N29" s="12" t="str">
        <f>VLOOKUP($I29,Vendor!$A:$F,MATCH('Final Output'!N$1,Vendor!$A$1:$F$1,0),0)</f>
        <v>North</v>
      </c>
      <c r="O29" s="12">
        <v>5</v>
      </c>
      <c r="P29" s="12">
        <v>10</v>
      </c>
      <c r="Q29" s="12" t="str">
        <f>VLOOKUP(P29,Time!A:B,2,0)</f>
        <v>Q4</v>
      </c>
      <c r="R29" s="12">
        <v>2013</v>
      </c>
      <c r="S29" s="13">
        <v>41552</v>
      </c>
      <c r="T29" s="12">
        <f t="shared" si="0"/>
        <v>201310</v>
      </c>
      <c r="U29" s="12">
        <v>752</v>
      </c>
      <c r="V29" s="12">
        <f t="shared" si="1"/>
        <v>82720</v>
      </c>
    </row>
    <row r="30" spans="1:22" x14ac:dyDescent="0.25">
      <c r="A30">
        <v>29</v>
      </c>
      <c r="B30" t="s">
        <v>4</v>
      </c>
      <c r="C30" t="str">
        <f>VLOOKUP(B30,Customer!A:C,2,0)</f>
        <v>Female</v>
      </c>
      <c r="D30">
        <f>VLOOKUP(B30,Customer!A:C,3,0)</f>
        <v>25</v>
      </c>
      <c r="E30" t="s">
        <v>71</v>
      </c>
      <c r="F30" t="str">
        <f>VLOOKUP($E30,Product!$A:$D,MATCH(F$1,Product!$A$1:$D$1,0),0)</f>
        <v>GARNIER MALE FW</v>
      </c>
      <c r="G30" s="12" t="str">
        <f>VLOOKUP($E30,Product!$A:$D,MATCH(G$1,Product!$A$1:$D$1,0),0)</f>
        <v>Beauty</v>
      </c>
      <c r="H30" s="12">
        <f>VLOOKUP($E30,Product!$A:$D,MATCH(H$1,Product!$A$1:$D$1,0),0)</f>
        <v>120</v>
      </c>
      <c r="I30" s="12" t="s">
        <v>97</v>
      </c>
      <c r="J30" s="12" t="str">
        <f>VLOOKUP($I30,Vendor!$A:$F,MATCH('Final Output'!J$1,Vendor!$A$1:$F$1,0),0)</f>
        <v>Big Bazar</v>
      </c>
      <c r="K30" s="12" t="str">
        <f>VLOOKUP($I30,Vendor!$A:$F,MATCH('Final Output'!K$1,Vendor!$A$1:$F$1,0),0)</f>
        <v>Malleswaram</v>
      </c>
      <c r="L30" s="12" t="str">
        <f>VLOOKUP($I30,Vendor!$A:$F,MATCH('Final Output'!L$1,Vendor!$A$1:$F$1,0),0)</f>
        <v>Karnataka</v>
      </c>
      <c r="M30" s="12" t="str">
        <f>VLOOKUP($I30,Vendor!$A:$F,MATCH('Final Output'!M$1,Vendor!$A$1:$F$1,0),0)</f>
        <v>India</v>
      </c>
      <c r="N30" s="12" t="str">
        <f>VLOOKUP($I30,Vendor!$A:$F,MATCH('Final Output'!N$1,Vendor!$A$1:$F$1,0),0)</f>
        <v>East</v>
      </c>
      <c r="O30" s="12">
        <v>21</v>
      </c>
      <c r="P30" s="12">
        <v>2</v>
      </c>
      <c r="Q30" s="12" t="str">
        <f>VLOOKUP(P30,Time!A:B,2,0)</f>
        <v>Q1</v>
      </c>
      <c r="R30" s="12">
        <v>2013</v>
      </c>
      <c r="S30" s="13">
        <v>41326</v>
      </c>
      <c r="T30" s="12">
        <f t="shared" si="0"/>
        <v>201302</v>
      </c>
      <c r="U30" s="12">
        <v>722</v>
      </c>
      <c r="V30" s="12">
        <f t="shared" si="1"/>
        <v>86640</v>
      </c>
    </row>
    <row r="31" spans="1:22" x14ac:dyDescent="0.25">
      <c r="A31">
        <v>30</v>
      </c>
      <c r="B31" t="s">
        <v>3</v>
      </c>
      <c r="C31" t="str">
        <f>VLOOKUP(B31,Customer!A:C,2,0)</f>
        <v>Male</v>
      </c>
      <c r="D31">
        <f>VLOOKUP(B31,Customer!A:C,3,0)</f>
        <v>16</v>
      </c>
      <c r="E31" t="s">
        <v>53</v>
      </c>
      <c r="F31" t="str">
        <f>VLOOKUP($E31,Product!$A:$D,MATCH(F$1,Product!$A$1:$D$1,0),0)</f>
        <v>HEAD &amp; SOLDERS</v>
      </c>
      <c r="G31" s="12" t="str">
        <f>VLOOKUP($E31,Product!$A:$D,MATCH(G$1,Product!$A$1:$D$1,0),0)</f>
        <v>Sampoo</v>
      </c>
      <c r="H31" s="12">
        <f>VLOOKUP($E31,Product!$A:$D,MATCH(H$1,Product!$A$1:$D$1,0),0)</f>
        <v>110</v>
      </c>
      <c r="I31" s="12" t="s">
        <v>96</v>
      </c>
      <c r="J31" s="12" t="str">
        <f>VLOOKUP($I31,Vendor!$A:$F,MATCH('Final Output'!J$1,Vendor!$A$1:$F$1,0),0)</f>
        <v>MK Retail</v>
      </c>
      <c r="K31" s="12" t="str">
        <f>VLOOKUP($I31,Vendor!$A:$F,MATCH('Final Output'!K$1,Vendor!$A$1:$F$1,0),0)</f>
        <v>KR Market</v>
      </c>
      <c r="L31" s="12" t="str">
        <f>VLOOKUP($I31,Vendor!$A:$F,MATCH('Final Output'!L$1,Vendor!$A$1:$F$1,0),0)</f>
        <v>Karnataka</v>
      </c>
      <c r="M31" s="12" t="str">
        <f>VLOOKUP($I31,Vendor!$A:$F,MATCH('Final Output'!M$1,Vendor!$A$1:$F$1,0),0)</f>
        <v>India</v>
      </c>
      <c r="N31" s="12" t="str">
        <f>VLOOKUP($I31,Vendor!$A:$F,MATCH('Final Output'!N$1,Vendor!$A$1:$F$1,0),0)</f>
        <v>East</v>
      </c>
      <c r="O31" s="12">
        <v>16</v>
      </c>
      <c r="P31" s="12">
        <v>7</v>
      </c>
      <c r="Q31" s="12" t="str">
        <f>VLOOKUP(P31,Time!A:B,2,0)</f>
        <v>Q3</v>
      </c>
      <c r="R31" s="12">
        <v>2012</v>
      </c>
      <c r="S31" s="13">
        <v>41106</v>
      </c>
      <c r="T31" s="12">
        <f t="shared" si="0"/>
        <v>201207</v>
      </c>
      <c r="U31" s="12">
        <v>655</v>
      </c>
      <c r="V31" s="12">
        <f t="shared" si="1"/>
        <v>72050</v>
      </c>
    </row>
    <row r="32" spans="1:22" x14ac:dyDescent="0.25">
      <c r="A32">
        <v>31</v>
      </c>
      <c r="B32" t="s">
        <v>4</v>
      </c>
      <c r="C32" t="str">
        <f>VLOOKUP(B32,Customer!A:C,2,0)</f>
        <v>Female</v>
      </c>
      <c r="D32">
        <f>VLOOKUP(B32,Customer!A:C,3,0)</f>
        <v>25</v>
      </c>
      <c r="E32" t="s">
        <v>62</v>
      </c>
      <c r="F32" t="str">
        <f>VLOOKUP($E32,Product!$A:$D,MATCH(F$1,Product!$A$1:$D$1,0),0)</f>
        <v>NIVIA FC</v>
      </c>
      <c r="G32" s="12" t="str">
        <f>VLOOKUP($E32,Product!$A:$D,MATCH(G$1,Product!$A$1:$D$1,0),0)</f>
        <v>Beauty</v>
      </c>
      <c r="H32" s="12">
        <f>VLOOKUP($E32,Product!$A:$D,MATCH(H$1,Product!$A$1:$D$1,0),0)</f>
        <v>140</v>
      </c>
      <c r="I32" s="12" t="s">
        <v>95</v>
      </c>
      <c r="J32" s="12" t="str">
        <f>VLOOKUP($I32,Vendor!$A:$F,MATCH('Final Output'!J$1,Vendor!$A$1:$F$1,0),0)</f>
        <v>Patel Store</v>
      </c>
      <c r="K32" s="12" t="str">
        <f>VLOOKUP($I32,Vendor!$A:$F,MATCH('Final Output'!K$1,Vendor!$A$1:$F$1,0),0)</f>
        <v>Marathalli</v>
      </c>
      <c r="L32" s="12" t="str">
        <f>VLOOKUP($I32,Vendor!$A:$F,MATCH('Final Output'!L$1,Vendor!$A$1:$F$1,0),0)</f>
        <v>Karnataka</v>
      </c>
      <c r="M32" s="12" t="str">
        <f>VLOOKUP($I32,Vendor!$A:$F,MATCH('Final Output'!M$1,Vendor!$A$1:$F$1,0),0)</f>
        <v>India</v>
      </c>
      <c r="N32" s="12" t="str">
        <f>VLOOKUP($I32,Vendor!$A:$F,MATCH('Final Output'!N$1,Vendor!$A$1:$F$1,0),0)</f>
        <v>North</v>
      </c>
      <c r="O32" s="12">
        <v>8</v>
      </c>
      <c r="P32" s="12">
        <v>3</v>
      </c>
      <c r="Q32" s="12" t="str">
        <f>VLOOKUP(P32,Time!A:B,2,0)</f>
        <v>Q1</v>
      </c>
      <c r="R32" s="12">
        <v>2011</v>
      </c>
      <c r="S32" s="13">
        <v>40610</v>
      </c>
      <c r="T32" s="12">
        <f t="shared" si="0"/>
        <v>201103</v>
      </c>
      <c r="U32" s="12">
        <v>509</v>
      </c>
      <c r="V32" s="12">
        <f t="shared" si="1"/>
        <v>71260</v>
      </c>
    </row>
    <row r="33" spans="1:22" x14ac:dyDescent="0.25">
      <c r="A33">
        <v>32</v>
      </c>
      <c r="B33" t="s">
        <v>23</v>
      </c>
      <c r="C33" t="str">
        <f>VLOOKUP(B33,Customer!A:C,2,0)</f>
        <v>Male</v>
      </c>
      <c r="D33">
        <f>VLOOKUP(B33,Customer!A:C,3,0)</f>
        <v>44</v>
      </c>
      <c r="E33" t="s">
        <v>61</v>
      </c>
      <c r="F33" t="str">
        <f>VLOOKUP($E33,Product!$A:$D,MATCH(F$1,Product!$A$1:$D$1,0),0)</f>
        <v>SUNSILK</v>
      </c>
      <c r="G33" s="12" t="str">
        <f>VLOOKUP($E33,Product!$A:$D,MATCH(G$1,Product!$A$1:$D$1,0),0)</f>
        <v>Sampoo</v>
      </c>
      <c r="H33" s="12">
        <f>VLOOKUP($E33,Product!$A:$D,MATCH(H$1,Product!$A$1:$D$1,0),0)</f>
        <v>65</v>
      </c>
      <c r="I33" s="12" t="s">
        <v>93</v>
      </c>
      <c r="J33" s="12" t="str">
        <f>VLOOKUP($I33,Vendor!$A:$F,MATCH('Final Output'!J$1,Vendor!$A$1:$F$1,0),0)</f>
        <v>Vashavi Genral Store</v>
      </c>
      <c r="K33" s="12" t="str">
        <f>VLOOKUP($I33,Vendor!$A:$F,MATCH('Final Output'!K$1,Vendor!$A$1:$F$1,0),0)</f>
        <v>Koramangala</v>
      </c>
      <c r="L33" s="12" t="str">
        <f>VLOOKUP($I33,Vendor!$A:$F,MATCH('Final Output'!L$1,Vendor!$A$1:$F$1,0),0)</f>
        <v>Karnataka</v>
      </c>
      <c r="M33" s="12" t="str">
        <f>VLOOKUP($I33,Vendor!$A:$F,MATCH('Final Output'!M$1,Vendor!$A$1:$F$1,0),0)</f>
        <v>India</v>
      </c>
      <c r="N33" s="12" t="str">
        <f>VLOOKUP($I33,Vendor!$A:$F,MATCH('Final Output'!N$1,Vendor!$A$1:$F$1,0),0)</f>
        <v>North</v>
      </c>
      <c r="O33" s="12">
        <v>3</v>
      </c>
      <c r="P33" s="12">
        <v>7</v>
      </c>
      <c r="Q33" s="12" t="str">
        <f>VLOOKUP(P33,Time!A:B,2,0)</f>
        <v>Q3</v>
      </c>
      <c r="R33" s="12">
        <v>2013</v>
      </c>
      <c r="S33" s="13">
        <v>41458</v>
      </c>
      <c r="T33" s="12">
        <f t="shared" si="0"/>
        <v>201307</v>
      </c>
      <c r="U33" s="12">
        <v>530</v>
      </c>
      <c r="V33" s="12">
        <f t="shared" si="1"/>
        <v>34450</v>
      </c>
    </row>
    <row r="34" spans="1:22" x14ac:dyDescent="0.25">
      <c r="A34">
        <v>33</v>
      </c>
      <c r="B34" t="s">
        <v>16</v>
      </c>
      <c r="C34" t="str">
        <f>VLOOKUP(B34,Customer!A:C,2,0)</f>
        <v>Female</v>
      </c>
      <c r="D34">
        <f>VLOOKUP(B34,Customer!A:C,3,0)</f>
        <v>32</v>
      </c>
      <c r="E34" t="s">
        <v>67</v>
      </c>
      <c r="F34" t="str">
        <f>VLOOKUP($E34,Product!$A:$D,MATCH(F$1,Product!$A$1:$D$1,0),0)</f>
        <v>DOVE</v>
      </c>
      <c r="G34" s="12" t="str">
        <f>VLOOKUP($E34,Product!$A:$D,MATCH(G$1,Product!$A$1:$D$1,0),0)</f>
        <v>Soaps</v>
      </c>
      <c r="H34" s="12">
        <f>VLOOKUP($E34,Product!$A:$D,MATCH(H$1,Product!$A$1:$D$1,0),0)</f>
        <v>65</v>
      </c>
      <c r="I34" s="12" t="s">
        <v>94</v>
      </c>
      <c r="J34" s="12" t="str">
        <f>VLOOKUP($I34,Vendor!$A:$F,MATCH('Final Output'!J$1,Vendor!$A$1:$F$1,0),0)</f>
        <v>Shetty Store</v>
      </c>
      <c r="K34" s="12" t="str">
        <f>VLOOKUP($I34,Vendor!$A:$F,MATCH('Final Output'!K$1,Vendor!$A$1:$F$1,0),0)</f>
        <v>Silk board</v>
      </c>
      <c r="L34" s="12" t="str">
        <f>VLOOKUP($I34,Vendor!$A:$F,MATCH('Final Output'!L$1,Vendor!$A$1:$F$1,0),0)</f>
        <v>Karnataka</v>
      </c>
      <c r="M34" s="12" t="str">
        <f>VLOOKUP($I34,Vendor!$A:$F,MATCH('Final Output'!M$1,Vendor!$A$1:$F$1,0),0)</f>
        <v>India</v>
      </c>
      <c r="N34" s="12" t="str">
        <f>VLOOKUP($I34,Vendor!$A:$F,MATCH('Final Output'!N$1,Vendor!$A$1:$F$1,0),0)</f>
        <v>North</v>
      </c>
      <c r="O34" s="12">
        <v>3</v>
      </c>
      <c r="P34" s="12">
        <v>4</v>
      </c>
      <c r="Q34" s="12" t="str">
        <f>VLOOKUP(P34,Time!A:B,2,0)</f>
        <v>Q2</v>
      </c>
      <c r="R34" s="12">
        <v>2011</v>
      </c>
      <c r="S34" s="13">
        <v>40636</v>
      </c>
      <c r="T34" s="12">
        <f t="shared" si="0"/>
        <v>201104</v>
      </c>
      <c r="U34" s="12">
        <v>483</v>
      </c>
      <c r="V34" s="12">
        <f t="shared" si="1"/>
        <v>31395</v>
      </c>
    </row>
    <row r="35" spans="1:22" x14ac:dyDescent="0.25">
      <c r="A35">
        <v>34</v>
      </c>
      <c r="B35" t="s">
        <v>16</v>
      </c>
      <c r="C35" t="str">
        <f>VLOOKUP(B35,Customer!A:C,2,0)</f>
        <v>Female</v>
      </c>
      <c r="D35">
        <f>VLOOKUP(B35,Customer!A:C,3,0)</f>
        <v>32</v>
      </c>
      <c r="E35" t="s">
        <v>54</v>
      </c>
      <c r="F35" t="str">
        <f>VLOOKUP($E35,Product!$A:$D,MATCH(F$1,Product!$A$1:$D$1,0),0)</f>
        <v>RIN</v>
      </c>
      <c r="G35" s="12" t="str">
        <f>VLOOKUP($E35,Product!$A:$D,MATCH(G$1,Product!$A$1:$D$1,0),0)</f>
        <v>Detergents</v>
      </c>
      <c r="H35" s="12">
        <f>VLOOKUP($E35,Product!$A:$D,MATCH(H$1,Product!$A$1:$D$1,0),0)</f>
        <v>80</v>
      </c>
      <c r="I35" s="12" t="s">
        <v>96</v>
      </c>
      <c r="J35" s="12" t="str">
        <f>VLOOKUP($I35,Vendor!$A:$F,MATCH('Final Output'!J$1,Vendor!$A$1:$F$1,0),0)</f>
        <v>MK Retail</v>
      </c>
      <c r="K35" s="12" t="str">
        <f>VLOOKUP($I35,Vendor!$A:$F,MATCH('Final Output'!K$1,Vendor!$A$1:$F$1,0),0)</f>
        <v>KR Market</v>
      </c>
      <c r="L35" s="12" t="str">
        <f>VLOOKUP($I35,Vendor!$A:$F,MATCH('Final Output'!L$1,Vendor!$A$1:$F$1,0),0)</f>
        <v>Karnataka</v>
      </c>
      <c r="M35" s="12" t="str">
        <f>VLOOKUP($I35,Vendor!$A:$F,MATCH('Final Output'!M$1,Vendor!$A$1:$F$1,0),0)</f>
        <v>India</v>
      </c>
      <c r="N35" s="12" t="str">
        <f>VLOOKUP($I35,Vendor!$A:$F,MATCH('Final Output'!N$1,Vendor!$A$1:$F$1,0),0)</f>
        <v>East</v>
      </c>
      <c r="O35" s="12">
        <v>7</v>
      </c>
      <c r="P35" s="12">
        <v>9</v>
      </c>
      <c r="Q35" s="12" t="str">
        <f>VLOOKUP(P35,Time!A:B,2,0)</f>
        <v>Q3</v>
      </c>
      <c r="R35" s="12">
        <v>2010</v>
      </c>
      <c r="S35" s="13">
        <v>40428</v>
      </c>
      <c r="T35" s="12">
        <f t="shared" si="0"/>
        <v>201009</v>
      </c>
      <c r="U35" s="12">
        <v>123</v>
      </c>
      <c r="V35" s="12">
        <f t="shared" si="1"/>
        <v>9840</v>
      </c>
    </row>
    <row r="36" spans="1:22" x14ac:dyDescent="0.25">
      <c r="A36">
        <v>35</v>
      </c>
      <c r="B36" t="s">
        <v>24</v>
      </c>
      <c r="C36" t="str">
        <f>VLOOKUP(B36,Customer!A:C,2,0)</f>
        <v>Female</v>
      </c>
      <c r="D36">
        <f>VLOOKUP(B36,Customer!A:C,3,0)</f>
        <v>36</v>
      </c>
      <c r="E36" t="s">
        <v>72</v>
      </c>
      <c r="F36" t="str">
        <f>VLOOKUP($E36,Product!$A:$D,MATCH(F$1,Product!$A$1:$D$1,0),0)</f>
        <v>SURF EXCEL MATIC</v>
      </c>
      <c r="G36" s="12" t="str">
        <f>VLOOKUP($E36,Product!$A:$D,MATCH(G$1,Product!$A$1:$D$1,0),0)</f>
        <v>Detergents</v>
      </c>
      <c r="H36" s="12">
        <f>VLOOKUP($E36,Product!$A:$D,MATCH(H$1,Product!$A$1:$D$1,0),0)</f>
        <v>120</v>
      </c>
      <c r="I36" s="12" t="s">
        <v>96</v>
      </c>
      <c r="J36" s="12" t="str">
        <f>VLOOKUP($I36,Vendor!$A:$F,MATCH('Final Output'!J$1,Vendor!$A$1:$F$1,0),0)</f>
        <v>MK Retail</v>
      </c>
      <c r="K36" s="12" t="str">
        <f>VLOOKUP($I36,Vendor!$A:$F,MATCH('Final Output'!K$1,Vendor!$A$1:$F$1,0),0)</f>
        <v>KR Market</v>
      </c>
      <c r="L36" s="12" t="str">
        <f>VLOOKUP($I36,Vendor!$A:$F,MATCH('Final Output'!L$1,Vendor!$A$1:$F$1,0),0)</f>
        <v>Karnataka</v>
      </c>
      <c r="M36" s="12" t="str">
        <f>VLOOKUP($I36,Vendor!$A:$F,MATCH('Final Output'!M$1,Vendor!$A$1:$F$1,0),0)</f>
        <v>India</v>
      </c>
      <c r="N36" s="12" t="str">
        <f>VLOOKUP($I36,Vendor!$A:$F,MATCH('Final Output'!N$1,Vendor!$A$1:$F$1,0),0)</f>
        <v>East</v>
      </c>
      <c r="O36" s="12">
        <v>18</v>
      </c>
      <c r="P36" s="12">
        <v>12</v>
      </c>
      <c r="Q36" s="12" t="str">
        <f>VLOOKUP(P36,Time!A:B,2,0)</f>
        <v>Q4</v>
      </c>
      <c r="R36" s="12">
        <v>2013</v>
      </c>
      <c r="S36" s="13">
        <v>41626</v>
      </c>
      <c r="T36" s="12">
        <f t="shared" si="0"/>
        <v>201312</v>
      </c>
      <c r="U36" s="12">
        <v>158</v>
      </c>
      <c r="V36" s="12">
        <f t="shared" si="1"/>
        <v>18960</v>
      </c>
    </row>
    <row r="37" spans="1:22" x14ac:dyDescent="0.25">
      <c r="A37">
        <v>36</v>
      </c>
      <c r="B37" t="s">
        <v>7</v>
      </c>
      <c r="C37" t="str">
        <f>VLOOKUP(B37,Customer!A:C,2,0)</f>
        <v>Female</v>
      </c>
      <c r="D37">
        <f>VLOOKUP(B37,Customer!A:C,3,0)</f>
        <v>19</v>
      </c>
      <c r="E37" t="s">
        <v>58</v>
      </c>
      <c r="F37" t="str">
        <f>VLOOKUP($E37,Product!$A:$D,MATCH(F$1,Product!$A$1:$D$1,0),0)</f>
        <v>BOURBON</v>
      </c>
      <c r="G37" s="12" t="str">
        <f>VLOOKUP($E37,Product!$A:$D,MATCH(G$1,Product!$A$1:$D$1,0),0)</f>
        <v>Biscuits</v>
      </c>
      <c r="H37" s="12">
        <f>VLOOKUP($E37,Product!$A:$D,MATCH(H$1,Product!$A$1:$D$1,0),0)</f>
        <v>20</v>
      </c>
      <c r="I37" s="12" t="s">
        <v>96</v>
      </c>
      <c r="J37" s="12" t="str">
        <f>VLOOKUP($I37,Vendor!$A:$F,MATCH('Final Output'!J$1,Vendor!$A$1:$F$1,0),0)</f>
        <v>MK Retail</v>
      </c>
      <c r="K37" s="12" t="str">
        <f>VLOOKUP($I37,Vendor!$A:$F,MATCH('Final Output'!K$1,Vendor!$A$1:$F$1,0),0)</f>
        <v>KR Market</v>
      </c>
      <c r="L37" s="12" t="str">
        <f>VLOOKUP($I37,Vendor!$A:$F,MATCH('Final Output'!L$1,Vendor!$A$1:$F$1,0),0)</f>
        <v>Karnataka</v>
      </c>
      <c r="M37" s="12" t="str">
        <f>VLOOKUP($I37,Vendor!$A:$F,MATCH('Final Output'!M$1,Vendor!$A$1:$F$1,0),0)</f>
        <v>India</v>
      </c>
      <c r="N37" s="12" t="str">
        <f>VLOOKUP($I37,Vendor!$A:$F,MATCH('Final Output'!N$1,Vendor!$A$1:$F$1,0),0)</f>
        <v>East</v>
      </c>
      <c r="O37" s="12">
        <v>9</v>
      </c>
      <c r="P37" s="12">
        <v>4</v>
      </c>
      <c r="Q37" s="12" t="str">
        <f>VLOOKUP(P37,Time!A:B,2,0)</f>
        <v>Q2</v>
      </c>
      <c r="R37" s="12">
        <v>2013</v>
      </c>
      <c r="S37" s="13">
        <v>41373</v>
      </c>
      <c r="T37" s="12">
        <f t="shared" si="0"/>
        <v>201304</v>
      </c>
      <c r="U37" s="12">
        <v>511</v>
      </c>
      <c r="V37" s="12">
        <f t="shared" si="1"/>
        <v>10220</v>
      </c>
    </row>
    <row r="38" spans="1:22" x14ac:dyDescent="0.25">
      <c r="A38">
        <v>37</v>
      </c>
      <c r="B38" t="s">
        <v>25</v>
      </c>
      <c r="C38" t="str">
        <f>VLOOKUP(B38,Customer!A:C,2,0)</f>
        <v>Female</v>
      </c>
      <c r="D38">
        <f>VLOOKUP(B38,Customer!A:C,3,0)</f>
        <v>54</v>
      </c>
      <c r="E38" t="s">
        <v>73</v>
      </c>
      <c r="F38" t="str">
        <f>VLOOKUP($E38,Product!$A:$D,MATCH(F$1,Product!$A$1:$D$1,0),0)</f>
        <v>MYSORE SANDLE</v>
      </c>
      <c r="G38" s="12" t="str">
        <f>VLOOKUP($E38,Product!$A:$D,MATCH(G$1,Product!$A$1:$D$1,0),0)</f>
        <v>Soaps</v>
      </c>
      <c r="H38" s="12">
        <f>VLOOKUP($E38,Product!$A:$D,MATCH(H$1,Product!$A$1:$D$1,0),0)</f>
        <v>65</v>
      </c>
      <c r="I38" s="12" t="s">
        <v>99</v>
      </c>
      <c r="J38" s="12" t="str">
        <f>VLOOKUP($I38,Vendor!$A:$F,MATCH('Final Output'!J$1,Vendor!$A$1:$F$1,0),0)</f>
        <v>D-Mart</v>
      </c>
      <c r="K38" s="12" t="str">
        <f>VLOOKUP($I38,Vendor!$A:$F,MATCH('Final Output'!K$1,Vendor!$A$1:$F$1,0),0)</f>
        <v>JP Nagar</v>
      </c>
      <c r="L38" s="12" t="str">
        <f>VLOOKUP($I38,Vendor!$A:$F,MATCH('Final Output'!L$1,Vendor!$A$1:$F$1,0),0)</f>
        <v>Karnataka</v>
      </c>
      <c r="M38" s="12" t="str">
        <f>VLOOKUP($I38,Vendor!$A:$F,MATCH('Final Output'!M$1,Vendor!$A$1:$F$1,0),0)</f>
        <v>India</v>
      </c>
      <c r="N38" s="12" t="str">
        <f>VLOOKUP($I38,Vendor!$A:$F,MATCH('Final Output'!N$1,Vendor!$A$1:$F$1,0),0)</f>
        <v>West</v>
      </c>
      <c r="O38" s="12">
        <v>4</v>
      </c>
      <c r="P38" s="12">
        <v>9</v>
      </c>
      <c r="Q38" s="12" t="str">
        <f>VLOOKUP(P38,Time!A:B,2,0)</f>
        <v>Q3</v>
      </c>
      <c r="R38" s="12">
        <v>2010</v>
      </c>
      <c r="S38" s="13">
        <v>40425</v>
      </c>
      <c r="T38" s="12">
        <f t="shared" si="0"/>
        <v>201009</v>
      </c>
      <c r="U38" s="12">
        <v>845</v>
      </c>
      <c r="V38" s="12">
        <f t="shared" si="1"/>
        <v>54925</v>
      </c>
    </row>
    <row r="39" spans="1:22" x14ac:dyDescent="0.25">
      <c r="A39">
        <v>38</v>
      </c>
      <c r="B39" t="s">
        <v>3</v>
      </c>
      <c r="C39" t="str">
        <f>VLOOKUP(B39,Customer!A:C,2,0)</f>
        <v>Male</v>
      </c>
      <c r="D39">
        <f>VLOOKUP(B39,Customer!A:C,3,0)</f>
        <v>16</v>
      </c>
      <c r="E39" t="s">
        <v>69</v>
      </c>
      <c r="F39" t="str">
        <f>VLOOKUP($E39,Product!$A:$D,MATCH(F$1,Product!$A$1:$D$1,0),0)</f>
        <v>LIRIL</v>
      </c>
      <c r="G39" s="12" t="str">
        <f>VLOOKUP($E39,Product!$A:$D,MATCH(G$1,Product!$A$1:$D$1,0),0)</f>
        <v>Soaps</v>
      </c>
      <c r="H39" s="12">
        <f>VLOOKUP($E39,Product!$A:$D,MATCH(H$1,Product!$A$1:$D$1,0),0)</f>
        <v>42</v>
      </c>
      <c r="I39" s="12" t="s">
        <v>99</v>
      </c>
      <c r="J39" s="12" t="str">
        <f>VLOOKUP($I39,Vendor!$A:$F,MATCH('Final Output'!J$1,Vendor!$A$1:$F$1,0),0)</f>
        <v>D-Mart</v>
      </c>
      <c r="K39" s="12" t="str">
        <f>VLOOKUP($I39,Vendor!$A:$F,MATCH('Final Output'!K$1,Vendor!$A$1:$F$1,0),0)</f>
        <v>JP Nagar</v>
      </c>
      <c r="L39" s="12" t="str">
        <f>VLOOKUP($I39,Vendor!$A:$F,MATCH('Final Output'!L$1,Vendor!$A$1:$F$1,0),0)</f>
        <v>Karnataka</v>
      </c>
      <c r="M39" s="12" t="str">
        <f>VLOOKUP($I39,Vendor!$A:$F,MATCH('Final Output'!M$1,Vendor!$A$1:$F$1,0),0)</f>
        <v>India</v>
      </c>
      <c r="N39" s="12" t="str">
        <f>VLOOKUP($I39,Vendor!$A:$F,MATCH('Final Output'!N$1,Vendor!$A$1:$F$1,0),0)</f>
        <v>West</v>
      </c>
      <c r="O39" s="12">
        <v>27</v>
      </c>
      <c r="P39" s="12">
        <v>11</v>
      </c>
      <c r="Q39" s="12" t="str">
        <f>VLOOKUP(P39,Time!A:B,2,0)</f>
        <v>Q4</v>
      </c>
      <c r="R39" s="12">
        <v>2012</v>
      </c>
      <c r="S39" s="13">
        <v>41240</v>
      </c>
      <c r="T39" s="12">
        <f t="shared" si="0"/>
        <v>201211</v>
      </c>
      <c r="U39" s="12">
        <v>412</v>
      </c>
      <c r="V39" s="12">
        <f t="shared" si="1"/>
        <v>17304</v>
      </c>
    </row>
    <row r="40" spans="1:22" x14ac:dyDescent="0.25">
      <c r="A40">
        <v>39</v>
      </c>
      <c r="B40" t="s">
        <v>7</v>
      </c>
      <c r="C40" t="str">
        <f>VLOOKUP(B40,Customer!A:C,2,0)</f>
        <v>Female</v>
      </c>
      <c r="D40">
        <f>VLOOKUP(B40,Customer!A:C,3,0)</f>
        <v>19</v>
      </c>
      <c r="E40" t="s">
        <v>73</v>
      </c>
      <c r="F40" t="str">
        <f>VLOOKUP($E40,Product!$A:$D,MATCH(F$1,Product!$A$1:$D$1,0),0)</f>
        <v>MYSORE SANDLE</v>
      </c>
      <c r="G40" s="12" t="str">
        <f>VLOOKUP($E40,Product!$A:$D,MATCH(G$1,Product!$A$1:$D$1,0),0)</f>
        <v>Soaps</v>
      </c>
      <c r="H40" s="12">
        <f>VLOOKUP($E40,Product!$A:$D,MATCH(H$1,Product!$A$1:$D$1,0),0)</f>
        <v>65</v>
      </c>
      <c r="I40" s="12" t="s">
        <v>92</v>
      </c>
      <c r="J40" s="12" t="str">
        <f>VLOOKUP($I40,Vendor!$A:$F,MATCH('Final Output'!J$1,Vendor!$A$1:$F$1,0),0)</f>
        <v>Sunny Super Market</v>
      </c>
      <c r="K40" s="12" t="str">
        <f>VLOOKUP($I40,Vendor!$A:$F,MATCH('Final Output'!K$1,Vendor!$A$1:$F$1,0),0)</f>
        <v>HAL</v>
      </c>
      <c r="L40" s="12" t="str">
        <f>VLOOKUP($I40,Vendor!$A:$F,MATCH('Final Output'!L$1,Vendor!$A$1:$F$1,0),0)</f>
        <v>Karnataka</v>
      </c>
      <c r="M40" s="12" t="str">
        <f>VLOOKUP($I40,Vendor!$A:$F,MATCH('Final Output'!M$1,Vendor!$A$1:$F$1,0),0)</f>
        <v>India</v>
      </c>
      <c r="N40" s="12" t="str">
        <f>VLOOKUP($I40,Vendor!$A:$F,MATCH('Final Output'!N$1,Vendor!$A$1:$F$1,0),0)</f>
        <v>South</v>
      </c>
      <c r="O40" s="12">
        <v>4</v>
      </c>
      <c r="P40" s="12">
        <v>10</v>
      </c>
      <c r="Q40" s="12" t="str">
        <f>VLOOKUP(P40,Time!A:B,2,0)</f>
        <v>Q4</v>
      </c>
      <c r="R40" s="12">
        <v>2012</v>
      </c>
      <c r="S40" s="13">
        <v>41186</v>
      </c>
      <c r="T40" s="12">
        <f t="shared" si="0"/>
        <v>201210</v>
      </c>
      <c r="U40" s="12">
        <v>619</v>
      </c>
      <c r="V40" s="12">
        <f t="shared" si="1"/>
        <v>40235</v>
      </c>
    </row>
    <row r="41" spans="1:22" x14ac:dyDescent="0.25">
      <c r="A41">
        <v>40</v>
      </c>
      <c r="B41" t="s">
        <v>26</v>
      </c>
      <c r="C41" t="str">
        <f>VLOOKUP(B41,Customer!A:C,2,0)</f>
        <v>Male</v>
      </c>
      <c r="D41">
        <f>VLOOKUP(B41,Customer!A:C,3,0)</f>
        <v>40</v>
      </c>
      <c r="E41" t="s">
        <v>62</v>
      </c>
      <c r="F41" t="str">
        <f>VLOOKUP($E41,Product!$A:$D,MATCH(F$1,Product!$A$1:$D$1,0),0)</f>
        <v>NIVIA FC</v>
      </c>
      <c r="G41" s="12" t="str">
        <f>VLOOKUP($E41,Product!$A:$D,MATCH(G$1,Product!$A$1:$D$1,0),0)</f>
        <v>Beauty</v>
      </c>
      <c r="H41" s="12">
        <f>VLOOKUP($E41,Product!$A:$D,MATCH(H$1,Product!$A$1:$D$1,0),0)</f>
        <v>140</v>
      </c>
      <c r="I41" s="12" t="s">
        <v>93</v>
      </c>
      <c r="J41" s="12" t="str">
        <f>VLOOKUP($I41,Vendor!$A:$F,MATCH('Final Output'!J$1,Vendor!$A$1:$F$1,0),0)</f>
        <v>Vashavi Genral Store</v>
      </c>
      <c r="K41" s="12" t="str">
        <f>VLOOKUP($I41,Vendor!$A:$F,MATCH('Final Output'!K$1,Vendor!$A$1:$F$1,0),0)</f>
        <v>Koramangala</v>
      </c>
      <c r="L41" s="12" t="str">
        <f>VLOOKUP($I41,Vendor!$A:$F,MATCH('Final Output'!L$1,Vendor!$A$1:$F$1,0),0)</f>
        <v>Karnataka</v>
      </c>
      <c r="M41" s="12" t="str">
        <f>VLOOKUP($I41,Vendor!$A:$F,MATCH('Final Output'!M$1,Vendor!$A$1:$F$1,0),0)</f>
        <v>India</v>
      </c>
      <c r="N41" s="12" t="str">
        <f>VLOOKUP($I41,Vendor!$A:$F,MATCH('Final Output'!N$1,Vendor!$A$1:$F$1,0),0)</f>
        <v>North</v>
      </c>
      <c r="O41" s="12">
        <v>4</v>
      </c>
      <c r="P41" s="12">
        <v>1</v>
      </c>
      <c r="Q41" s="12" t="str">
        <f>VLOOKUP(P41,Time!A:B,2,0)</f>
        <v>Q1</v>
      </c>
      <c r="R41" s="12">
        <v>2012</v>
      </c>
      <c r="S41" s="13">
        <v>40912</v>
      </c>
      <c r="T41" s="12">
        <f t="shared" si="0"/>
        <v>201201</v>
      </c>
      <c r="U41" s="12">
        <v>759</v>
      </c>
      <c r="V41" s="12">
        <f t="shared" si="1"/>
        <v>106260</v>
      </c>
    </row>
    <row r="42" spans="1:22" x14ac:dyDescent="0.25">
      <c r="A42">
        <v>41</v>
      </c>
      <c r="B42" t="s">
        <v>9</v>
      </c>
      <c r="C42" t="str">
        <f>VLOOKUP(B42,Customer!A:C,2,0)</f>
        <v>Male</v>
      </c>
      <c r="D42">
        <f>VLOOKUP(B42,Customer!A:C,3,0)</f>
        <v>49</v>
      </c>
      <c r="E42" t="s">
        <v>60</v>
      </c>
      <c r="F42" t="str">
        <f>VLOOKUP($E42,Product!$A:$D,MATCH(F$1,Product!$A$1:$D$1,0),0)</f>
        <v>SUNFEAST</v>
      </c>
      <c r="G42" s="12" t="str">
        <f>VLOOKUP($E42,Product!$A:$D,MATCH(G$1,Product!$A$1:$D$1,0),0)</f>
        <v>Biscuits</v>
      </c>
      <c r="H42" s="12">
        <f>VLOOKUP($E42,Product!$A:$D,MATCH(H$1,Product!$A$1:$D$1,0),0)</f>
        <v>10</v>
      </c>
      <c r="I42" s="12" t="s">
        <v>97</v>
      </c>
      <c r="J42" s="12" t="str">
        <f>VLOOKUP($I42,Vendor!$A:$F,MATCH('Final Output'!J$1,Vendor!$A$1:$F$1,0),0)</f>
        <v>Big Bazar</v>
      </c>
      <c r="K42" s="12" t="str">
        <f>VLOOKUP($I42,Vendor!$A:$F,MATCH('Final Output'!K$1,Vendor!$A$1:$F$1,0),0)</f>
        <v>Malleswaram</v>
      </c>
      <c r="L42" s="12" t="str">
        <f>VLOOKUP($I42,Vendor!$A:$F,MATCH('Final Output'!L$1,Vendor!$A$1:$F$1,0),0)</f>
        <v>Karnataka</v>
      </c>
      <c r="M42" s="12" t="str">
        <f>VLOOKUP($I42,Vendor!$A:$F,MATCH('Final Output'!M$1,Vendor!$A$1:$F$1,0),0)</f>
        <v>India</v>
      </c>
      <c r="N42" s="12" t="str">
        <f>VLOOKUP($I42,Vendor!$A:$F,MATCH('Final Output'!N$1,Vendor!$A$1:$F$1,0),0)</f>
        <v>East</v>
      </c>
      <c r="O42" s="12">
        <v>16</v>
      </c>
      <c r="P42" s="12">
        <v>12</v>
      </c>
      <c r="Q42" s="12" t="str">
        <f>VLOOKUP(P42,Time!A:B,2,0)</f>
        <v>Q4</v>
      </c>
      <c r="R42" s="12">
        <v>2013</v>
      </c>
      <c r="S42" s="13">
        <v>41624</v>
      </c>
      <c r="T42" s="12">
        <f t="shared" si="0"/>
        <v>201312</v>
      </c>
      <c r="U42" s="12">
        <v>233</v>
      </c>
      <c r="V42" s="12">
        <f t="shared" si="1"/>
        <v>2330</v>
      </c>
    </row>
    <row r="43" spans="1:22" x14ac:dyDescent="0.25">
      <c r="A43">
        <v>42</v>
      </c>
      <c r="B43" t="s">
        <v>27</v>
      </c>
      <c r="C43" t="str">
        <f>VLOOKUP(B43,Customer!A:C,2,0)</f>
        <v>Male</v>
      </c>
      <c r="D43">
        <f>VLOOKUP(B43,Customer!A:C,3,0)</f>
        <v>24</v>
      </c>
      <c r="E43" t="s">
        <v>69</v>
      </c>
      <c r="F43" t="str">
        <f>VLOOKUP($E43,Product!$A:$D,MATCH(F$1,Product!$A$1:$D$1,0),0)</f>
        <v>LIRIL</v>
      </c>
      <c r="G43" s="12" t="str">
        <f>VLOOKUP($E43,Product!$A:$D,MATCH(G$1,Product!$A$1:$D$1,0),0)</f>
        <v>Soaps</v>
      </c>
      <c r="H43" s="12">
        <f>VLOOKUP($E43,Product!$A:$D,MATCH(H$1,Product!$A$1:$D$1,0),0)</f>
        <v>42</v>
      </c>
      <c r="I43" s="12" t="s">
        <v>96</v>
      </c>
      <c r="J43" s="12" t="str">
        <f>VLOOKUP($I43,Vendor!$A:$F,MATCH('Final Output'!J$1,Vendor!$A$1:$F$1,0),0)</f>
        <v>MK Retail</v>
      </c>
      <c r="K43" s="12" t="str">
        <f>VLOOKUP($I43,Vendor!$A:$F,MATCH('Final Output'!K$1,Vendor!$A$1:$F$1,0),0)</f>
        <v>KR Market</v>
      </c>
      <c r="L43" s="12" t="str">
        <f>VLOOKUP($I43,Vendor!$A:$F,MATCH('Final Output'!L$1,Vendor!$A$1:$F$1,0),0)</f>
        <v>Karnataka</v>
      </c>
      <c r="M43" s="12" t="str">
        <f>VLOOKUP($I43,Vendor!$A:$F,MATCH('Final Output'!M$1,Vendor!$A$1:$F$1,0),0)</f>
        <v>India</v>
      </c>
      <c r="N43" s="12" t="str">
        <f>VLOOKUP($I43,Vendor!$A:$F,MATCH('Final Output'!N$1,Vendor!$A$1:$F$1,0),0)</f>
        <v>East</v>
      </c>
      <c r="O43" s="12">
        <v>1</v>
      </c>
      <c r="P43" s="12">
        <v>11</v>
      </c>
      <c r="Q43" s="12" t="str">
        <f>VLOOKUP(P43,Time!A:B,2,0)</f>
        <v>Q4</v>
      </c>
      <c r="R43" s="12">
        <v>2011</v>
      </c>
      <c r="S43" s="13">
        <v>40848</v>
      </c>
      <c r="T43" s="12">
        <f t="shared" si="0"/>
        <v>201111</v>
      </c>
      <c r="U43" s="12">
        <v>850</v>
      </c>
      <c r="V43" s="12">
        <f t="shared" si="1"/>
        <v>35700</v>
      </c>
    </row>
    <row r="44" spans="1:22" x14ac:dyDescent="0.25">
      <c r="A44">
        <v>43</v>
      </c>
      <c r="B44" t="s">
        <v>28</v>
      </c>
      <c r="C44" t="str">
        <f>VLOOKUP(B44,Customer!A:C,2,0)</f>
        <v>Female</v>
      </c>
      <c r="D44">
        <f>VLOOKUP(B44,Customer!A:C,3,0)</f>
        <v>33</v>
      </c>
      <c r="E44" t="s">
        <v>74</v>
      </c>
      <c r="F44" t="str">
        <f>VLOOKUP($E44,Product!$A:$D,MATCH(F$1,Product!$A$1:$D$1,0),0)</f>
        <v>LUIFEBUOY</v>
      </c>
      <c r="G44" s="12" t="str">
        <f>VLOOKUP($E44,Product!$A:$D,MATCH(G$1,Product!$A$1:$D$1,0),0)</f>
        <v>Soaps</v>
      </c>
      <c r="H44" s="12">
        <f>VLOOKUP($E44,Product!$A:$D,MATCH(H$1,Product!$A$1:$D$1,0),0)</f>
        <v>35</v>
      </c>
      <c r="I44" s="12" t="s">
        <v>92</v>
      </c>
      <c r="J44" s="12" t="str">
        <f>VLOOKUP($I44,Vendor!$A:$F,MATCH('Final Output'!J$1,Vendor!$A$1:$F$1,0),0)</f>
        <v>Sunny Super Market</v>
      </c>
      <c r="K44" s="12" t="str">
        <f>VLOOKUP($I44,Vendor!$A:$F,MATCH('Final Output'!K$1,Vendor!$A$1:$F$1,0),0)</f>
        <v>HAL</v>
      </c>
      <c r="L44" s="12" t="str">
        <f>VLOOKUP($I44,Vendor!$A:$F,MATCH('Final Output'!L$1,Vendor!$A$1:$F$1,0),0)</f>
        <v>Karnataka</v>
      </c>
      <c r="M44" s="12" t="str">
        <f>VLOOKUP($I44,Vendor!$A:$F,MATCH('Final Output'!M$1,Vendor!$A$1:$F$1,0),0)</f>
        <v>India</v>
      </c>
      <c r="N44" s="12" t="str">
        <f>VLOOKUP($I44,Vendor!$A:$F,MATCH('Final Output'!N$1,Vendor!$A$1:$F$1,0),0)</f>
        <v>South</v>
      </c>
      <c r="O44" s="12">
        <v>27</v>
      </c>
      <c r="P44" s="12">
        <v>9</v>
      </c>
      <c r="Q44" s="12" t="str">
        <f>VLOOKUP(P44,Time!A:B,2,0)</f>
        <v>Q3</v>
      </c>
      <c r="R44" s="12">
        <v>2012</v>
      </c>
      <c r="S44" s="13">
        <v>41179</v>
      </c>
      <c r="T44" s="12">
        <f t="shared" si="0"/>
        <v>201209</v>
      </c>
      <c r="U44" s="12">
        <v>441</v>
      </c>
      <c r="V44" s="12">
        <f t="shared" si="1"/>
        <v>15435</v>
      </c>
    </row>
    <row r="45" spans="1:22" x14ac:dyDescent="0.25">
      <c r="A45">
        <v>44</v>
      </c>
      <c r="B45" t="s">
        <v>29</v>
      </c>
      <c r="C45" t="str">
        <f>VLOOKUP(B45,Customer!A:C,2,0)</f>
        <v>Female</v>
      </c>
      <c r="D45">
        <f>VLOOKUP(B45,Customer!A:C,3,0)</f>
        <v>33</v>
      </c>
      <c r="E45" t="s">
        <v>65</v>
      </c>
      <c r="F45" t="str">
        <f>VLOOKUP($E45,Product!$A:$D,MATCH(F$1,Product!$A$1:$D$1,0),0)</f>
        <v>LITTLE HEART</v>
      </c>
      <c r="G45" s="12" t="str">
        <f>VLOOKUP($E45,Product!$A:$D,MATCH(G$1,Product!$A$1:$D$1,0),0)</f>
        <v>Biscuits</v>
      </c>
      <c r="H45" s="12">
        <f>VLOOKUP($E45,Product!$A:$D,MATCH(H$1,Product!$A$1:$D$1,0),0)</f>
        <v>15</v>
      </c>
      <c r="I45" s="12" t="s">
        <v>101</v>
      </c>
      <c r="J45" s="12" t="str">
        <f>VLOOKUP($I45,Vendor!$A:$F,MATCH('Final Output'!J$1,Vendor!$A$1:$F$1,0),0)</f>
        <v>Reliance</v>
      </c>
      <c r="K45" s="12" t="str">
        <f>VLOOKUP($I45,Vendor!$A:$F,MATCH('Final Output'!K$1,Vendor!$A$1:$F$1,0),0)</f>
        <v>HSR</v>
      </c>
      <c r="L45" s="12" t="str">
        <f>VLOOKUP($I45,Vendor!$A:$F,MATCH('Final Output'!L$1,Vendor!$A$1:$F$1,0),0)</f>
        <v>Karnataka</v>
      </c>
      <c r="M45" s="12" t="str">
        <f>VLOOKUP($I45,Vendor!$A:$F,MATCH('Final Output'!M$1,Vendor!$A$1:$F$1,0),0)</f>
        <v>India</v>
      </c>
      <c r="N45" s="12" t="str">
        <f>VLOOKUP($I45,Vendor!$A:$F,MATCH('Final Output'!N$1,Vendor!$A$1:$F$1,0),0)</f>
        <v>West</v>
      </c>
      <c r="O45" s="12">
        <v>23</v>
      </c>
      <c r="P45" s="12">
        <v>6</v>
      </c>
      <c r="Q45" s="12" t="str">
        <f>VLOOKUP(P45,Time!A:B,2,0)</f>
        <v>Q2</v>
      </c>
      <c r="R45" s="12">
        <v>2011</v>
      </c>
      <c r="S45" s="13">
        <v>40717</v>
      </c>
      <c r="T45" s="12">
        <f t="shared" si="0"/>
        <v>201106</v>
      </c>
      <c r="U45" s="12">
        <v>742</v>
      </c>
      <c r="V45" s="12">
        <f t="shared" si="1"/>
        <v>11130</v>
      </c>
    </row>
    <row r="46" spans="1:22" x14ac:dyDescent="0.25">
      <c r="A46">
        <v>45</v>
      </c>
      <c r="B46" t="s">
        <v>30</v>
      </c>
      <c r="C46" t="str">
        <f>VLOOKUP(B46,Customer!A:C,2,0)</f>
        <v>Male</v>
      </c>
      <c r="D46">
        <f>VLOOKUP(B46,Customer!A:C,3,0)</f>
        <v>41</v>
      </c>
      <c r="E46" t="s">
        <v>68</v>
      </c>
      <c r="F46" t="str">
        <f>VLOOKUP($E46,Product!$A:$D,MATCH(F$1,Product!$A$1:$D$1,0),0)</f>
        <v>BRITANIA</v>
      </c>
      <c r="G46" s="12" t="str">
        <f>VLOOKUP($E46,Product!$A:$D,MATCH(G$1,Product!$A$1:$D$1,0),0)</f>
        <v>Biscuits</v>
      </c>
      <c r="H46" s="12">
        <f>VLOOKUP($E46,Product!$A:$D,MATCH(H$1,Product!$A$1:$D$1,0),0)</f>
        <v>20</v>
      </c>
      <c r="I46" s="12" t="s">
        <v>92</v>
      </c>
      <c r="J46" s="12" t="str">
        <f>VLOOKUP($I46,Vendor!$A:$F,MATCH('Final Output'!J$1,Vendor!$A$1:$F$1,0),0)</f>
        <v>Sunny Super Market</v>
      </c>
      <c r="K46" s="12" t="str">
        <f>VLOOKUP($I46,Vendor!$A:$F,MATCH('Final Output'!K$1,Vendor!$A$1:$F$1,0),0)</f>
        <v>HAL</v>
      </c>
      <c r="L46" s="12" t="str">
        <f>VLOOKUP($I46,Vendor!$A:$F,MATCH('Final Output'!L$1,Vendor!$A$1:$F$1,0),0)</f>
        <v>Karnataka</v>
      </c>
      <c r="M46" s="12" t="str">
        <f>VLOOKUP($I46,Vendor!$A:$F,MATCH('Final Output'!M$1,Vendor!$A$1:$F$1,0),0)</f>
        <v>India</v>
      </c>
      <c r="N46" s="12" t="str">
        <f>VLOOKUP($I46,Vendor!$A:$F,MATCH('Final Output'!N$1,Vendor!$A$1:$F$1,0),0)</f>
        <v>South</v>
      </c>
      <c r="O46" s="12">
        <v>14</v>
      </c>
      <c r="P46" s="12">
        <v>10</v>
      </c>
      <c r="Q46" s="12" t="str">
        <f>VLOOKUP(P46,Time!A:B,2,0)</f>
        <v>Q4</v>
      </c>
      <c r="R46" s="12">
        <v>2010</v>
      </c>
      <c r="S46" s="13">
        <v>40465</v>
      </c>
      <c r="T46" s="12">
        <f t="shared" si="0"/>
        <v>201010</v>
      </c>
      <c r="U46" s="12">
        <v>384</v>
      </c>
      <c r="V46" s="12">
        <f t="shared" si="1"/>
        <v>7680</v>
      </c>
    </row>
    <row r="47" spans="1:22" x14ac:dyDescent="0.25">
      <c r="A47">
        <v>46</v>
      </c>
      <c r="B47" t="s">
        <v>31</v>
      </c>
      <c r="C47" t="str">
        <f>VLOOKUP(B47,Customer!A:C,2,0)</f>
        <v>Female</v>
      </c>
      <c r="D47">
        <f>VLOOKUP(B47,Customer!A:C,3,0)</f>
        <v>54</v>
      </c>
      <c r="E47" t="s">
        <v>54</v>
      </c>
      <c r="F47" t="str">
        <f>VLOOKUP($E47,Product!$A:$D,MATCH(F$1,Product!$A$1:$D$1,0),0)</f>
        <v>RIN</v>
      </c>
      <c r="G47" s="12" t="str">
        <f>VLOOKUP($E47,Product!$A:$D,MATCH(G$1,Product!$A$1:$D$1,0),0)</f>
        <v>Detergents</v>
      </c>
      <c r="H47" s="12">
        <f>VLOOKUP($E47,Product!$A:$D,MATCH(H$1,Product!$A$1:$D$1,0),0)</f>
        <v>80</v>
      </c>
      <c r="I47" s="12" t="s">
        <v>99</v>
      </c>
      <c r="J47" s="12" t="str">
        <f>VLOOKUP($I47,Vendor!$A:$F,MATCH('Final Output'!J$1,Vendor!$A$1:$F$1,0),0)</f>
        <v>D-Mart</v>
      </c>
      <c r="K47" s="12" t="str">
        <f>VLOOKUP($I47,Vendor!$A:$F,MATCH('Final Output'!K$1,Vendor!$A$1:$F$1,0),0)</f>
        <v>JP Nagar</v>
      </c>
      <c r="L47" s="12" t="str">
        <f>VLOOKUP($I47,Vendor!$A:$F,MATCH('Final Output'!L$1,Vendor!$A$1:$F$1,0),0)</f>
        <v>Karnataka</v>
      </c>
      <c r="M47" s="12" t="str">
        <f>VLOOKUP($I47,Vendor!$A:$F,MATCH('Final Output'!M$1,Vendor!$A$1:$F$1,0),0)</f>
        <v>India</v>
      </c>
      <c r="N47" s="12" t="str">
        <f>VLOOKUP($I47,Vendor!$A:$F,MATCH('Final Output'!N$1,Vendor!$A$1:$F$1,0),0)</f>
        <v>West</v>
      </c>
      <c r="O47" s="12">
        <v>5</v>
      </c>
      <c r="P47" s="12">
        <v>2</v>
      </c>
      <c r="Q47" s="12" t="str">
        <f>VLOOKUP(P47,Time!A:B,2,0)</f>
        <v>Q1</v>
      </c>
      <c r="R47" s="12">
        <v>2011</v>
      </c>
      <c r="S47" s="13">
        <v>40579</v>
      </c>
      <c r="T47" s="12">
        <f t="shared" si="0"/>
        <v>201102</v>
      </c>
      <c r="U47" s="12">
        <v>816</v>
      </c>
      <c r="V47" s="12">
        <f t="shared" si="1"/>
        <v>65280</v>
      </c>
    </row>
    <row r="48" spans="1:22" x14ac:dyDescent="0.25">
      <c r="A48">
        <v>47</v>
      </c>
      <c r="B48" t="s">
        <v>31</v>
      </c>
      <c r="C48" t="str">
        <f>VLOOKUP(B48,Customer!A:C,2,0)</f>
        <v>Female</v>
      </c>
      <c r="D48">
        <f>VLOOKUP(B48,Customer!A:C,3,0)</f>
        <v>54</v>
      </c>
      <c r="E48" t="s">
        <v>63</v>
      </c>
      <c r="F48" t="str">
        <f>VLOOKUP($E48,Product!$A:$D,MATCH(F$1,Product!$A$1:$D$1,0),0)</f>
        <v>LUX</v>
      </c>
      <c r="G48" s="12" t="str">
        <f>VLOOKUP($E48,Product!$A:$D,MATCH(G$1,Product!$A$1:$D$1,0),0)</f>
        <v>Soaps</v>
      </c>
      <c r="H48" s="12">
        <f>VLOOKUP($E48,Product!$A:$D,MATCH(H$1,Product!$A$1:$D$1,0),0)</f>
        <v>30</v>
      </c>
      <c r="I48" s="12" t="s">
        <v>99</v>
      </c>
      <c r="J48" s="12" t="str">
        <f>VLOOKUP($I48,Vendor!$A:$F,MATCH('Final Output'!J$1,Vendor!$A$1:$F$1,0),0)</f>
        <v>D-Mart</v>
      </c>
      <c r="K48" s="12" t="str">
        <f>VLOOKUP($I48,Vendor!$A:$F,MATCH('Final Output'!K$1,Vendor!$A$1:$F$1,0),0)</f>
        <v>JP Nagar</v>
      </c>
      <c r="L48" s="12" t="str">
        <f>VLOOKUP($I48,Vendor!$A:$F,MATCH('Final Output'!L$1,Vendor!$A$1:$F$1,0),0)</f>
        <v>Karnataka</v>
      </c>
      <c r="M48" s="12" t="str">
        <f>VLOOKUP($I48,Vendor!$A:$F,MATCH('Final Output'!M$1,Vendor!$A$1:$F$1,0),0)</f>
        <v>India</v>
      </c>
      <c r="N48" s="12" t="str">
        <f>VLOOKUP($I48,Vendor!$A:$F,MATCH('Final Output'!N$1,Vendor!$A$1:$F$1,0),0)</f>
        <v>West</v>
      </c>
      <c r="O48" s="12">
        <v>25</v>
      </c>
      <c r="P48" s="12">
        <v>4</v>
      </c>
      <c r="Q48" s="12" t="str">
        <f>VLOOKUP(P48,Time!A:B,2,0)</f>
        <v>Q2</v>
      </c>
      <c r="R48" s="12">
        <v>2013</v>
      </c>
      <c r="S48" s="13">
        <v>41389</v>
      </c>
      <c r="T48" s="12">
        <f t="shared" si="0"/>
        <v>201304</v>
      </c>
      <c r="U48" s="12">
        <v>520</v>
      </c>
      <c r="V48" s="12">
        <f t="shared" si="1"/>
        <v>15600</v>
      </c>
    </row>
    <row r="49" spans="1:22" x14ac:dyDescent="0.25">
      <c r="A49">
        <v>48</v>
      </c>
      <c r="B49" t="s">
        <v>32</v>
      </c>
      <c r="C49" t="str">
        <f>VLOOKUP(B49,Customer!A:C,2,0)</f>
        <v>Male</v>
      </c>
      <c r="D49">
        <f>VLOOKUP(B49,Customer!A:C,3,0)</f>
        <v>10</v>
      </c>
      <c r="E49" t="s">
        <v>70</v>
      </c>
      <c r="F49" t="str">
        <f>VLOOKUP($E49,Product!$A:$D,MATCH(F$1,Product!$A$1:$D$1,0),0)</f>
        <v>SURF EXCEL</v>
      </c>
      <c r="G49" s="12" t="str">
        <f>VLOOKUP($E49,Product!$A:$D,MATCH(G$1,Product!$A$1:$D$1,0),0)</f>
        <v>Detergents</v>
      </c>
      <c r="H49" s="12">
        <f>VLOOKUP($E49,Product!$A:$D,MATCH(H$1,Product!$A$1:$D$1,0),0)</f>
        <v>110</v>
      </c>
      <c r="I49" s="12" t="s">
        <v>98</v>
      </c>
      <c r="J49" s="12" t="str">
        <f>VLOOKUP($I49,Vendor!$A:$F,MATCH('Final Output'!J$1,Vendor!$A$1:$F$1,0),0)</f>
        <v>metro</v>
      </c>
      <c r="K49" s="12" t="str">
        <f>VLOOKUP($I49,Vendor!$A:$F,MATCH('Final Output'!K$1,Vendor!$A$1:$F$1,0),0)</f>
        <v>Basangudi</v>
      </c>
      <c r="L49" s="12" t="str">
        <f>VLOOKUP($I49,Vendor!$A:$F,MATCH('Final Output'!L$1,Vendor!$A$1:$F$1,0),0)</f>
        <v>Karnataka</v>
      </c>
      <c r="M49" s="12" t="str">
        <f>VLOOKUP($I49,Vendor!$A:$F,MATCH('Final Output'!M$1,Vendor!$A$1:$F$1,0),0)</f>
        <v>India</v>
      </c>
      <c r="N49" s="12" t="str">
        <f>VLOOKUP($I49,Vendor!$A:$F,MATCH('Final Output'!N$1,Vendor!$A$1:$F$1,0),0)</f>
        <v>East</v>
      </c>
      <c r="O49" s="12">
        <v>2</v>
      </c>
      <c r="P49" s="12">
        <v>3</v>
      </c>
      <c r="Q49" s="12" t="str">
        <f>VLOOKUP(P49,Time!A:B,2,0)</f>
        <v>Q1</v>
      </c>
      <c r="R49" s="12">
        <v>2011</v>
      </c>
      <c r="S49" s="13">
        <v>40604</v>
      </c>
      <c r="T49" s="12">
        <f t="shared" si="0"/>
        <v>201103</v>
      </c>
      <c r="U49" s="12">
        <v>276</v>
      </c>
      <c r="V49" s="12">
        <f t="shared" si="1"/>
        <v>30360</v>
      </c>
    </row>
    <row r="50" spans="1:22" x14ac:dyDescent="0.25">
      <c r="A50">
        <v>49</v>
      </c>
      <c r="B50" t="s">
        <v>11</v>
      </c>
      <c r="C50" t="str">
        <f>VLOOKUP(B50,Customer!A:C,2,0)</f>
        <v>Female</v>
      </c>
      <c r="D50">
        <f>VLOOKUP(B50,Customer!A:C,3,0)</f>
        <v>18</v>
      </c>
      <c r="E50" t="s">
        <v>73</v>
      </c>
      <c r="F50" t="str">
        <f>VLOOKUP($E50,Product!$A:$D,MATCH(F$1,Product!$A$1:$D$1,0),0)</f>
        <v>MYSORE SANDLE</v>
      </c>
      <c r="G50" s="12" t="str">
        <f>VLOOKUP($E50,Product!$A:$D,MATCH(G$1,Product!$A$1:$D$1,0),0)</f>
        <v>Soaps</v>
      </c>
      <c r="H50" s="12">
        <f>VLOOKUP($E50,Product!$A:$D,MATCH(H$1,Product!$A$1:$D$1,0),0)</f>
        <v>65</v>
      </c>
      <c r="I50" s="12" t="s">
        <v>99</v>
      </c>
      <c r="J50" s="12" t="str">
        <f>VLOOKUP($I50,Vendor!$A:$F,MATCH('Final Output'!J$1,Vendor!$A$1:$F$1,0),0)</f>
        <v>D-Mart</v>
      </c>
      <c r="K50" s="12" t="str">
        <f>VLOOKUP($I50,Vendor!$A:$F,MATCH('Final Output'!K$1,Vendor!$A$1:$F$1,0),0)</f>
        <v>JP Nagar</v>
      </c>
      <c r="L50" s="12" t="str">
        <f>VLOOKUP($I50,Vendor!$A:$F,MATCH('Final Output'!L$1,Vendor!$A$1:$F$1,0),0)</f>
        <v>Karnataka</v>
      </c>
      <c r="M50" s="12" t="str">
        <f>VLOOKUP($I50,Vendor!$A:$F,MATCH('Final Output'!M$1,Vendor!$A$1:$F$1,0),0)</f>
        <v>India</v>
      </c>
      <c r="N50" s="12" t="str">
        <f>VLOOKUP($I50,Vendor!$A:$F,MATCH('Final Output'!N$1,Vendor!$A$1:$F$1,0),0)</f>
        <v>West</v>
      </c>
      <c r="O50" s="12">
        <v>10</v>
      </c>
      <c r="P50" s="12">
        <v>4</v>
      </c>
      <c r="Q50" s="12" t="str">
        <f>VLOOKUP(P50,Time!A:B,2,0)</f>
        <v>Q2</v>
      </c>
      <c r="R50" s="12">
        <v>2010</v>
      </c>
      <c r="S50" s="13">
        <v>40278</v>
      </c>
      <c r="T50" s="12">
        <f t="shared" si="0"/>
        <v>201004</v>
      </c>
      <c r="U50" s="12">
        <v>548</v>
      </c>
      <c r="V50" s="12">
        <f t="shared" si="1"/>
        <v>35620</v>
      </c>
    </row>
    <row r="51" spans="1:22" x14ac:dyDescent="0.25">
      <c r="A51">
        <v>50</v>
      </c>
      <c r="B51" t="s">
        <v>8</v>
      </c>
      <c r="C51" t="str">
        <f>VLOOKUP(B51,Customer!A:C,2,0)</f>
        <v>Male</v>
      </c>
      <c r="D51">
        <f>VLOOKUP(B51,Customer!A:C,3,0)</f>
        <v>14</v>
      </c>
      <c r="E51" t="s">
        <v>56</v>
      </c>
      <c r="F51" t="str">
        <f>VLOOKUP($E51,Product!$A:$D,MATCH(F$1,Product!$A$1:$D$1,0),0)</f>
        <v>BEERS</v>
      </c>
      <c r="G51" s="12" t="str">
        <f>VLOOKUP($E51,Product!$A:$D,MATCH(G$1,Product!$A$1:$D$1,0),0)</f>
        <v>Sampoo</v>
      </c>
      <c r="H51" s="12">
        <f>VLOOKUP($E51,Product!$A:$D,MATCH(H$1,Product!$A$1:$D$1,0),0)</f>
        <v>120</v>
      </c>
      <c r="I51" s="12" t="s">
        <v>101</v>
      </c>
      <c r="J51" s="12" t="str">
        <f>VLOOKUP($I51,Vendor!$A:$F,MATCH('Final Output'!J$1,Vendor!$A$1:$F$1,0),0)</f>
        <v>Reliance</v>
      </c>
      <c r="K51" s="12" t="str">
        <f>VLOOKUP($I51,Vendor!$A:$F,MATCH('Final Output'!K$1,Vendor!$A$1:$F$1,0),0)</f>
        <v>HSR</v>
      </c>
      <c r="L51" s="12" t="str">
        <f>VLOOKUP($I51,Vendor!$A:$F,MATCH('Final Output'!L$1,Vendor!$A$1:$F$1,0),0)</f>
        <v>Karnataka</v>
      </c>
      <c r="M51" s="12" t="str">
        <f>VLOOKUP($I51,Vendor!$A:$F,MATCH('Final Output'!M$1,Vendor!$A$1:$F$1,0),0)</f>
        <v>India</v>
      </c>
      <c r="N51" s="12" t="str">
        <f>VLOOKUP($I51,Vendor!$A:$F,MATCH('Final Output'!N$1,Vendor!$A$1:$F$1,0),0)</f>
        <v>West</v>
      </c>
      <c r="O51" s="12">
        <v>28</v>
      </c>
      <c r="P51" s="12">
        <v>6</v>
      </c>
      <c r="Q51" s="12" t="str">
        <f>VLOOKUP(P51,Time!A:B,2,0)</f>
        <v>Q2</v>
      </c>
      <c r="R51" s="12">
        <v>2012</v>
      </c>
      <c r="S51" s="13">
        <v>41088</v>
      </c>
      <c r="T51" s="12">
        <f t="shared" si="0"/>
        <v>201206</v>
      </c>
      <c r="U51" s="12">
        <v>214</v>
      </c>
      <c r="V51" s="12">
        <f t="shared" si="1"/>
        <v>25680</v>
      </c>
    </row>
    <row r="52" spans="1:22" x14ac:dyDescent="0.25">
      <c r="A52">
        <v>51</v>
      </c>
      <c r="B52" t="s">
        <v>33</v>
      </c>
      <c r="C52" t="str">
        <f>VLOOKUP(B52,Customer!A:C,2,0)</f>
        <v>Female</v>
      </c>
      <c r="D52">
        <f>VLOOKUP(B52,Customer!A:C,3,0)</f>
        <v>48</v>
      </c>
      <c r="E52" t="s">
        <v>73</v>
      </c>
      <c r="F52" t="str">
        <f>VLOOKUP($E52,Product!$A:$D,MATCH(F$1,Product!$A$1:$D$1,0),0)</f>
        <v>MYSORE SANDLE</v>
      </c>
      <c r="G52" s="12" t="str">
        <f>VLOOKUP($E52,Product!$A:$D,MATCH(G$1,Product!$A$1:$D$1,0),0)</f>
        <v>Soaps</v>
      </c>
      <c r="H52" s="12">
        <f>VLOOKUP($E52,Product!$A:$D,MATCH(H$1,Product!$A$1:$D$1,0),0)</f>
        <v>65</v>
      </c>
      <c r="I52" s="12" t="s">
        <v>99</v>
      </c>
      <c r="J52" s="12" t="str">
        <f>VLOOKUP($I52,Vendor!$A:$F,MATCH('Final Output'!J$1,Vendor!$A$1:$F$1,0),0)</f>
        <v>D-Mart</v>
      </c>
      <c r="K52" s="12" t="str">
        <f>VLOOKUP($I52,Vendor!$A:$F,MATCH('Final Output'!K$1,Vendor!$A$1:$F$1,0),0)</f>
        <v>JP Nagar</v>
      </c>
      <c r="L52" s="12" t="str">
        <f>VLOOKUP($I52,Vendor!$A:$F,MATCH('Final Output'!L$1,Vendor!$A$1:$F$1,0),0)</f>
        <v>Karnataka</v>
      </c>
      <c r="M52" s="12" t="str">
        <f>VLOOKUP($I52,Vendor!$A:$F,MATCH('Final Output'!M$1,Vendor!$A$1:$F$1,0),0)</f>
        <v>India</v>
      </c>
      <c r="N52" s="12" t="str">
        <f>VLOOKUP($I52,Vendor!$A:$F,MATCH('Final Output'!N$1,Vendor!$A$1:$F$1,0),0)</f>
        <v>West</v>
      </c>
      <c r="O52" s="12">
        <v>7</v>
      </c>
      <c r="P52" s="12">
        <v>10</v>
      </c>
      <c r="Q52" s="12" t="str">
        <f>VLOOKUP(P52,Time!A:B,2,0)</f>
        <v>Q4</v>
      </c>
      <c r="R52" s="12">
        <v>2013</v>
      </c>
      <c r="S52" s="13">
        <v>41554</v>
      </c>
      <c r="T52" s="12">
        <f t="shared" si="0"/>
        <v>201310</v>
      </c>
      <c r="U52" s="12">
        <v>532</v>
      </c>
      <c r="V52" s="12">
        <f t="shared" si="1"/>
        <v>34580</v>
      </c>
    </row>
    <row r="53" spans="1:22" x14ac:dyDescent="0.25">
      <c r="A53">
        <v>52</v>
      </c>
      <c r="B53" t="s">
        <v>34</v>
      </c>
      <c r="C53" t="str">
        <f>VLOOKUP(B53,Customer!A:C,2,0)</f>
        <v>Male</v>
      </c>
      <c r="D53">
        <f>VLOOKUP(B53,Customer!A:C,3,0)</f>
        <v>33</v>
      </c>
      <c r="E53" t="s">
        <v>73</v>
      </c>
      <c r="F53" t="str">
        <f>VLOOKUP($E53,Product!$A:$D,MATCH(F$1,Product!$A$1:$D$1,0),0)</f>
        <v>MYSORE SANDLE</v>
      </c>
      <c r="G53" s="12" t="str">
        <f>VLOOKUP($E53,Product!$A:$D,MATCH(G$1,Product!$A$1:$D$1,0),0)</f>
        <v>Soaps</v>
      </c>
      <c r="H53" s="12">
        <f>VLOOKUP($E53,Product!$A:$D,MATCH(H$1,Product!$A$1:$D$1,0),0)</f>
        <v>65</v>
      </c>
      <c r="I53" s="12" t="s">
        <v>93</v>
      </c>
      <c r="J53" s="12" t="str">
        <f>VLOOKUP($I53,Vendor!$A:$F,MATCH('Final Output'!J$1,Vendor!$A$1:$F$1,0),0)</f>
        <v>Vashavi Genral Store</v>
      </c>
      <c r="K53" s="12" t="str">
        <f>VLOOKUP($I53,Vendor!$A:$F,MATCH('Final Output'!K$1,Vendor!$A$1:$F$1,0),0)</f>
        <v>Koramangala</v>
      </c>
      <c r="L53" s="12" t="str">
        <f>VLOOKUP($I53,Vendor!$A:$F,MATCH('Final Output'!L$1,Vendor!$A$1:$F$1,0),0)</f>
        <v>Karnataka</v>
      </c>
      <c r="M53" s="12" t="str">
        <f>VLOOKUP($I53,Vendor!$A:$F,MATCH('Final Output'!M$1,Vendor!$A$1:$F$1,0),0)</f>
        <v>India</v>
      </c>
      <c r="N53" s="12" t="str">
        <f>VLOOKUP($I53,Vendor!$A:$F,MATCH('Final Output'!N$1,Vendor!$A$1:$F$1,0),0)</f>
        <v>North</v>
      </c>
      <c r="O53" s="12">
        <v>13</v>
      </c>
      <c r="P53" s="12">
        <v>8</v>
      </c>
      <c r="Q53" s="12" t="str">
        <f>VLOOKUP(P53,Time!A:B,2,0)</f>
        <v>Q3</v>
      </c>
      <c r="R53" s="12">
        <v>2013</v>
      </c>
      <c r="S53" s="13">
        <v>41499</v>
      </c>
      <c r="T53" s="12">
        <f t="shared" si="0"/>
        <v>201308</v>
      </c>
      <c r="U53" s="12">
        <v>730</v>
      </c>
      <c r="V53" s="12">
        <f t="shared" si="1"/>
        <v>47450</v>
      </c>
    </row>
    <row r="54" spans="1:22" x14ac:dyDescent="0.25">
      <c r="A54">
        <v>53</v>
      </c>
      <c r="B54" t="s">
        <v>12</v>
      </c>
      <c r="C54" t="str">
        <f>VLOOKUP(B54,Customer!A:C,2,0)</f>
        <v>Female</v>
      </c>
      <c r="D54">
        <f>VLOOKUP(B54,Customer!A:C,3,0)</f>
        <v>13</v>
      </c>
      <c r="E54" t="s">
        <v>53</v>
      </c>
      <c r="F54" t="str">
        <f>VLOOKUP($E54,Product!$A:$D,MATCH(F$1,Product!$A$1:$D$1,0),0)</f>
        <v>HEAD &amp; SOLDERS</v>
      </c>
      <c r="G54" s="12" t="str">
        <f>VLOOKUP($E54,Product!$A:$D,MATCH(G$1,Product!$A$1:$D$1,0),0)</f>
        <v>Sampoo</v>
      </c>
      <c r="H54" s="12">
        <f>VLOOKUP($E54,Product!$A:$D,MATCH(H$1,Product!$A$1:$D$1,0),0)</f>
        <v>110</v>
      </c>
      <c r="I54" s="12" t="s">
        <v>100</v>
      </c>
      <c r="J54" s="12" t="str">
        <f>VLOOKUP($I54,Vendor!$A:$F,MATCH('Final Output'!J$1,Vendor!$A$1:$F$1,0),0)</f>
        <v>More</v>
      </c>
      <c r="K54" s="12" t="str">
        <f>VLOOKUP($I54,Vendor!$A:$F,MATCH('Final Output'!K$1,Vendor!$A$1:$F$1,0),0)</f>
        <v>Jeevan Bima</v>
      </c>
      <c r="L54" s="12" t="str">
        <f>VLOOKUP($I54,Vendor!$A:$F,MATCH('Final Output'!L$1,Vendor!$A$1:$F$1,0),0)</f>
        <v>Karnataka</v>
      </c>
      <c r="M54" s="12" t="str">
        <f>VLOOKUP($I54,Vendor!$A:$F,MATCH('Final Output'!M$1,Vendor!$A$1:$F$1,0),0)</f>
        <v>India</v>
      </c>
      <c r="N54" s="12" t="str">
        <f>VLOOKUP($I54,Vendor!$A:$F,MATCH('Final Output'!N$1,Vendor!$A$1:$F$1,0),0)</f>
        <v>West</v>
      </c>
      <c r="O54" s="12">
        <v>20</v>
      </c>
      <c r="P54" s="12">
        <v>11</v>
      </c>
      <c r="Q54" s="12" t="str">
        <f>VLOOKUP(P54,Time!A:B,2,0)</f>
        <v>Q4</v>
      </c>
      <c r="R54" s="12">
        <v>2013</v>
      </c>
      <c r="S54" s="13">
        <v>41598</v>
      </c>
      <c r="T54" s="12">
        <f t="shared" si="0"/>
        <v>201311</v>
      </c>
      <c r="U54" s="12">
        <v>262</v>
      </c>
      <c r="V54" s="12">
        <f t="shared" si="1"/>
        <v>28820</v>
      </c>
    </row>
    <row r="55" spans="1:22" x14ac:dyDescent="0.25">
      <c r="A55">
        <v>54</v>
      </c>
      <c r="B55" t="s">
        <v>35</v>
      </c>
      <c r="C55" t="str">
        <f>VLOOKUP(B55,Customer!A:C,2,0)</f>
        <v>Female</v>
      </c>
      <c r="D55">
        <f>VLOOKUP(B55,Customer!A:C,3,0)</f>
        <v>29</v>
      </c>
      <c r="E55" t="s">
        <v>65</v>
      </c>
      <c r="F55" t="str">
        <f>VLOOKUP($E55,Product!$A:$D,MATCH(F$1,Product!$A$1:$D$1,0),0)</f>
        <v>LITTLE HEART</v>
      </c>
      <c r="G55" s="12" t="str">
        <f>VLOOKUP($E55,Product!$A:$D,MATCH(G$1,Product!$A$1:$D$1,0),0)</f>
        <v>Biscuits</v>
      </c>
      <c r="H55" s="12">
        <f>VLOOKUP($E55,Product!$A:$D,MATCH(H$1,Product!$A$1:$D$1,0),0)</f>
        <v>15</v>
      </c>
      <c r="I55" s="12" t="s">
        <v>92</v>
      </c>
      <c r="J55" s="12" t="str">
        <f>VLOOKUP($I55,Vendor!$A:$F,MATCH('Final Output'!J$1,Vendor!$A$1:$F$1,0),0)</f>
        <v>Sunny Super Market</v>
      </c>
      <c r="K55" s="12" t="str">
        <f>VLOOKUP($I55,Vendor!$A:$F,MATCH('Final Output'!K$1,Vendor!$A$1:$F$1,0),0)</f>
        <v>HAL</v>
      </c>
      <c r="L55" s="12" t="str">
        <f>VLOOKUP($I55,Vendor!$A:$F,MATCH('Final Output'!L$1,Vendor!$A$1:$F$1,0),0)</f>
        <v>Karnataka</v>
      </c>
      <c r="M55" s="12" t="str">
        <f>VLOOKUP($I55,Vendor!$A:$F,MATCH('Final Output'!M$1,Vendor!$A$1:$F$1,0),0)</f>
        <v>India</v>
      </c>
      <c r="N55" s="12" t="str">
        <f>VLOOKUP($I55,Vendor!$A:$F,MATCH('Final Output'!N$1,Vendor!$A$1:$F$1,0),0)</f>
        <v>South</v>
      </c>
      <c r="O55" s="12">
        <v>5</v>
      </c>
      <c r="P55" s="12">
        <v>12</v>
      </c>
      <c r="Q55" s="12" t="str">
        <f>VLOOKUP(P55,Time!A:B,2,0)</f>
        <v>Q4</v>
      </c>
      <c r="R55" s="12">
        <v>2012</v>
      </c>
      <c r="S55" s="13">
        <v>41248</v>
      </c>
      <c r="T55" s="12">
        <f t="shared" si="0"/>
        <v>201212</v>
      </c>
      <c r="U55" s="12">
        <v>329</v>
      </c>
      <c r="V55" s="12">
        <f t="shared" si="1"/>
        <v>4935</v>
      </c>
    </row>
    <row r="56" spans="1:22" x14ac:dyDescent="0.25">
      <c r="A56">
        <v>55</v>
      </c>
      <c r="B56" t="s">
        <v>7</v>
      </c>
      <c r="C56" t="str">
        <f>VLOOKUP(B56,Customer!A:C,2,0)</f>
        <v>Female</v>
      </c>
      <c r="D56">
        <f>VLOOKUP(B56,Customer!A:C,3,0)</f>
        <v>19</v>
      </c>
      <c r="E56" t="s">
        <v>72</v>
      </c>
      <c r="F56" t="str">
        <f>VLOOKUP($E56,Product!$A:$D,MATCH(F$1,Product!$A$1:$D$1,0),0)</f>
        <v>SURF EXCEL MATIC</v>
      </c>
      <c r="G56" s="12" t="str">
        <f>VLOOKUP($E56,Product!$A:$D,MATCH(G$1,Product!$A$1:$D$1,0),0)</f>
        <v>Detergents</v>
      </c>
      <c r="H56" s="12">
        <f>VLOOKUP($E56,Product!$A:$D,MATCH(H$1,Product!$A$1:$D$1,0),0)</f>
        <v>120</v>
      </c>
      <c r="I56" s="12" t="s">
        <v>96</v>
      </c>
      <c r="J56" s="12" t="str">
        <f>VLOOKUP($I56,Vendor!$A:$F,MATCH('Final Output'!J$1,Vendor!$A$1:$F$1,0),0)</f>
        <v>MK Retail</v>
      </c>
      <c r="K56" s="12" t="str">
        <f>VLOOKUP($I56,Vendor!$A:$F,MATCH('Final Output'!K$1,Vendor!$A$1:$F$1,0),0)</f>
        <v>KR Market</v>
      </c>
      <c r="L56" s="12" t="str">
        <f>VLOOKUP($I56,Vendor!$A:$F,MATCH('Final Output'!L$1,Vendor!$A$1:$F$1,0),0)</f>
        <v>Karnataka</v>
      </c>
      <c r="M56" s="12" t="str">
        <f>VLOOKUP($I56,Vendor!$A:$F,MATCH('Final Output'!M$1,Vendor!$A$1:$F$1,0),0)</f>
        <v>India</v>
      </c>
      <c r="N56" s="12" t="str">
        <f>VLOOKUP($I56,Vendor!$A:$F,MATCH('Final Output'!N$1,Vendor!$A$1:$F$1,0),0)</f>
        <v>East</v>
      </c>
      <c r="O56" s="12">
        <v>6</v>
      </c>
      <c r="P56" s="12">
        <v>5</v>
      </c>
      <c r="Q56" s="12" t="str">
        <f>VLOOKUP(P56,Time!A:B,2,0)</f>
        <v>Q2</v>
      </c>
      <c r="R56" s="12">
        <v>2011</v>
      </c>
      <c r="S56" s="13">
        <v>40669</v>
      </c>
      <c r="T56" s="12">
        <f t="shared" si="0"/>
        <v>201105</v>
      </c>
      <c r="U56" s="12">
        <v>203</v>
      </c>
      <c r="V56" s="12">
        <f t="shared" si="1"/>
        <v>24360</v>
      </c>
    </row>
    <row r="57" spans="1:22" x14ac:dyDescent="0.25">
      <c r="A57">
        <v>56</v>
      </c>
      <c r="B57" t="s">
        <v>29</v>
      </c>
      <c r="C57" t="str">
        <f>VLOOKUP(B57,Customer!A:C,2,0)</f>
        <v>Female</v>
      </c>
      <c r="D57">
        <f>VLOOKUP(B57,Customer!A:C,3,0)</f>
        <v>33</v>
      </c>
      <c r="E57" t="s">
        <v>75</v>
      </c>
      <c r="F57" t="str">
        <f>VLOOKUP($E57,Product!$A:$D,MATCH(F$1,Product!$A$1:$D$1,0),0)</f>
        <v>MEERA</v>
      </c>
      <c r="G57" s="12" t="str">
        <f>VLOOKUP($E57,Product!$A:$D,MATCH(G$1,Product!$A$1:$D$1,0),0)</f>
        <v>Sampoo</v>
      </c>
      <c r="H57" s="12">
        <f>VLOOKUP($E57,Product!$A:$D,MATCH(H$1,Product!$A$1:$D$1,0),0)</f>
        <v>70</v>
      </c>
      <c r="I57" s="12" t="s">
        <v>101</v>
      </c>
      <c r="J57" s="12" t="str">
        <f>VLOOKUP($I57,Vendor!$A:$F,MATCH('Final Output'!J$1,Vendor!$A$1:$F$1,0),0)</f>
        <v>Reliance</v>
      </c>
      <c r="K57" s="12" t="str">
        <f>VLOOKUP($I57,Vendor!$A:$F,MATCH('Final Output'!K$1,Vendor!$A$1:$F$1,0),0)</f>
        <v>HSR</v>
      </c>
      <c r="L57" s="12" t="str">
        <f>VLOOKUP($I57,Vendor!$A:$F,MATCH('Final Output'!L$1,Vendor!$A$1:$F$1,0),0)</f>
        <v>Karnataka</v>
      </c>
      <c r="M57" s="12" t="str">
        <f>VLOOKUP($I57,Vendor!$A:$F,MATCH('Final Output'!M$1,Vendor!$A$1:$F$1,0),0)</f>
        <v>India</v>
      </c>
      <c r="N57" s="12" t="str">
        <f>VLOOKUP($I57,Vendor!$A:$F,MATCH('Final Output'!N$1,Vendor!$A$1:$F$1,0),0)</f>
        <v>West</v>
      </c>
      <c r="O57" s="12">
        <v>20</v>
      </c>
      <c r="P57" s="12">
        <v>12</v>
      </c>
      <c r="Q57" s="12" t="str">
        <f>VLOOKUP(P57,Time!A:B,2,0)</f>
        <v>Q4</v>
      </c>
      <c r="R57" s="12">
        <v>2010</v>
      </c>
      <c r="S57" s="13">
        <v>40532</v>
      </c>
      <c r="T57" s="12">
        <f t="shared" si="0"/>
        <v>201012</v>
      </c>
      <c r="U57" s="12">
        <v>711</v>
      </c>
      <c r="V57" s="12">
        <f t="shared" si="1"/>
        <v>49770</v>
      </c>
    </row>
    <row r="58" spans="1:22" x14ac:dyDescent="0.25">
      <c r="A58">
        <v>57</v>
      </c>
      <c r="B58" t="s">
        <v>36</v>
      </c>
      <c r="C58" t="str">
        <f>VLOOKUP(B58,Customer!A:C,2,0)</f>
        <v>Male</v>
      </c>
      <c r="D58">
        <f>VLOOKUP(B58,Customer!A:C,3,0)</f>
        <v>14</v>
      </c>
      <c r="E58" t="s">
        <v>61</v>
      </c>
      <c r="F58" t="str">
        <f>VLOOKUP($E58,Product!$A:$D,MATCH(F$1,Product!$A$1:$D$1,0),0)</f>
        <v>SUNSILK</v>
      </c>
      <c r="G58" s="12" t="str">
        <f>VLOOKUP($E58,Product!$A:$D,MATCH(G$1,Product!$A$1:$D$1,0),0)</f>
        <v>Sampoo</v>
      </c>
      <c r="H58" s="12">
        <f>VLOOKUP($E58,Product!$A:$D,MATCH(H$1,Product!$A$1:$D$1,0),0)</f>
        <v>65</v>
      </c>
      <c r="I58" s="12" t="s">
        <v>93</v>
      </c>
      <c r="J58" s="12" t="str">
        <f>VLOOKUP($I58,Vendor!$A:$F,MATCH('Final Output'!J$1,Vendor!$A$1:$F$1,0),0)</f>
        <v>Vashavi Genral Store</v>
      </c>
      <c r="K58" s="12" t="str">
        <f>VLOOKUP($I58,Vendor!$A:$F,MATCH('Final Output'!K$1,Vendor!$A$1:$F$1,0),0)</f>
        <v>Koramangala</v>
      </c>
      <c r="L58" s="12" t="str">
        <f>VLOOKUP($I58,Vendor!$A:$F,MATCH('Final Output'!L$1,Vendor!$A$1:$F$1,0),0)</f>
        <v>Karnataka</v>
      </c>
      <c r="M58" s="12" t="str">
        <f>VLOOKUP($I58,Vendor!$A:$F,MATCH('Final Output'!M$1,Vendor!$A$1:$F$1,0),0)</f>
        <v>India</v>
      </c>
      <c r="N58" s="12" t="str">
        <f>VLOOKUP($I58,Vendor!$A:$F,MATCH('Final Output'!N$1,Vendor!$A$1:$F$1,0),0)</f>
        <v>North</v>
      </c>
      <c r="O58" s="12">
        <v>17</v>
      </c>
      <c r="P58" s="12">
        <v>11</v>
      </c>
      <c r="Q58" s="12" t="str">
        <f>VLOOKUP(P58,Time!A:B,2,0)</f>
        <v>Q4</v>
      </c>
      <c r="R58" s="12">
        <v>2012</v>
      </c>
      <c r="S58" s="13">
        <v>41230</v>
      </c>
      <c r="T58" s="12">
        <f t="shared" si="0"/>
        <v>201211</v>
      </c>
      <c r="U58" s="12">
        <v>686</v>
      </c>
      <c r="V58" s="12">
        <f t="shared" si="1"/>
        <v>44590</v>
      </c>
    </row>
    <row r="59" spans="1:22" x14ac:dyDescent="0.25">
      <c r="A59">
        <v>58</v>
      </c>
      <c r="B59" t="s">
        <v>18</v>
      </c>
      <c r="C59" t="str">
        <f>VLOOKUP(B59,Customer!A:C,2,0)</f>
        <v>Female</v>
      </c>
      <c r="D59">
        <f>VLOOKUP(B59,Customer!A:C,3,0)</f>
        <v>55</v>
      </c>
      <c r="E59" t="s">
        <v>55</v>
      </c>
      <c r="F59" t="str">
        <f>VLOOKUP($E59,Product!$A:$D,MATCH(F$1,Product!$A$1:$D$1,0),0)</f>
        <v>PONDS FW</v>
      </c>
      <c r="G59" s="12" t="str">
        <f>VLOOKUP($E59,Product!$A:$D,MATCH(G$1,Product!$A$1:$D$1,0),0)</f>
        <v>Beauty</v>
      </c>
      <c r="H59" s="12">
        <f>VLOOKUP($E59,Product!$A:$D,MATCH(H$1,Product!$A$1:$D$1,0),0)</f>
        <v>160</v>
      </c>
      <c r="I59" s="12" t="s">
        <v>97</v>
      </c>
      <c r="J59" s="12" t="str">
        <f>VLOOKUP($I59,Vendor!$A:$F,MATCH('Final Output'!J$1,Vendor!$A$1:$F$1,0),0)</f>
        <v>Big Bazar</v>
      </c>
      <c r="K59" s="12" t="str">
        <f>VLOOKUP($I59,Vendor!$A:$F,MATCH('Final Output'!K$1,Vendor!$A$1:$F$1,0),0)</f>
        <v>Malleswaram</v>
      </c>
      <c r="L59" s="12" t="str">
        <f>VLOOKUP($I59,Vendor!$A:$F,MATCH('Final Output'!L$1,Vendor!$A$1:$F$1,0),0)</f>
        <v>Karnataka</v>
      </c>
      <c r="M59" s="12" t="str">
        <f>VLOOKUP($I59,Vendor!$A:$F,MATCH('Final Output'!M$1,Vendor!$A$1:$F$1,0),0)</f>
        <v>India</v>
      </c>
      <c r="N59" s="12" t="str">
        <f>VLOOKUP($I59,Vendor!$A:$F,MATCH('Final Output'!N$1,Vendor!$A$1:$F$1,0),0)</f>
        <v>East</v>
      </c>
      <c r="O59" s="12">
        <v>6</v>
      </c>
      <c r="P59" s="12">
        <v>8</v>
      </c>
      <c r="Q59" s="12" t="str">
        <f>VLOOKUP(P59,Time!A:B,2,0)</f>
        <v>Q3</v>
      </c>
      <c r="R59" s="12">
        <v>2011</v>
      </c>
      <c r="S59" s="13">
        <v>40761</v>
      </c>
      <c r="T59" s="12">
        <f t="shared" si="0"/>
        <v>201108</v>
      </c>
      <c r="U59" s="12">
        <v>316</v>
      </c>
      <c r="V59" s="12">
        <f t="shared" si="1"/>
        <v>50560</v>
      </c>
    </row>
    <row r="60" spans="1:22" x14ac:dyDescent="0.25">
      <c r="A60">
        <v>59</v>
      </c>
      <c r="B60" t="s">
        <v>10</v>
      </c>
      <c r="C60" t="str">
        <f>VLOOKUP(B60,Customer!A:C,2,0)</f>
        <v>Male</v>
      </c>
      <c r="D60">
        <f>VLOOKUP(B60,Customer!A:C,3,0)</f>
        <v>47</v>
      </c>
      <c r="E60" t="s">
        <v>58</v>
      </c>
      <c r="F60" t="str">
        <f>VLOOKUP($E60,Product!$A:$D,MATCH(F$1,Product!$A$1:$D$1,0),0)</f>
        <v>BOURBON</v>
      </c>
      <c r="G60" s="12" t="str">
        <f>VLOOKUP($E60,Product!$A:$D,MATCH(G$1,Product!$A$1:$D$1,0),0)</f>
        <v>Biscuits</v>
      </c>
      <c r="H60" s="12">
        <f>VLOOKUP($E60,Product!$A:$D,MATCH(H$1,Product!$A$1:$D$1,0),0)</f>
        <v>20</v>
      </c>
      <c r="I60" s="12" t="s">
        <v>95</v>
      </c>
      <c r="J60" s="12" t="str">
        <f>VLOOKUP($I60,Vendor!$A:$F,MATCH('Final Output'!J$1,Vendor!$A$1:$F$1,0),0)</f>
        <v>Patel Store</v>
      </c>
      <c r="K60" s="12" t="str">
        <f>VLOOKUP($I60,Vendor!$A:$F,MATCH('Final Output'!K$1,Vendor!$A$1:$F$1,0),0)</f>
        <v>Marathalli</v>
      </c>
      <c r="L60" s="12" t="str">
        <f>VLOOKUP($I60,Vendor!$A:$F,MATCH('Final Output'!L$1,Vendor!$A$1:$F$1,0),0)</f>
        <v>Karnataka</v>
      </c>
      <c r="M60" s="12" t="str">
        <f>VLOOKUP($I60,Vendor!$A:$F,MATCH('Final Output'!M$1,Vendor!$A$1:$F$1,0),0)</f>
        <v>India</v>
      </c>
      <c r="N60" s="12" t="str">
        <f>VLOOKUP($I60,Vendor!$A:$F,MATCH('Final Output'!N$1,Vendor!$A$1:$F$1,0),0)</f>
        <v>North</v>
      </c>
      <c r="O60" s="12">
        <v>28</v>
      </c>
      <c r="P60" s="12">
        <v>2</v>
      </c>
      <c r="Q60" s="12" t="str">
        <f>VLOOKUP(P60,Time!A:B,2,0)</f>
        <v>Q1</v>
      </c>
      <c r="R60" s="12">
        <v>2013</v>
      </c>
      <c r="S60" s="13">
        <v>41333</v>
      </c>
      <c r="T60" s="12">
        <f t="shared" si="0"/>
        <v>201302</v>
      </c>
      <c r="U60" s="12">
        <v>614</v>
      </c>
      <c r="V60" s="12">
        <f t="shared" si="1"/>
        <v>12280</v>
      </c>
    </row>
    <row r="61" spans="1:22" x14ac:dyDescent="0.25">
      <c r="A61">
        <v>60</v>
      </c>
      <c r="B61" t="s">
        <v>10</v>
      </c>
      <c r="C61" t="str">
        <f>VLOOKUP(B61,Customer!A:C,2,0)</f>
        <v>Male</v>
      </c>
      <c r="D61">
        <f>VLOOKUP(B61,Customer!A:C,3,0)</f>
        <v>47</v>
      </c>
      <c r="E61" t="s">
        <v>73</v>
      </c>
      <c r="F61" t="str">
        <f>VLOOKUP($E61,Product!$A:$D,MATCH(F$1,Product!$A$1:$D$1,0),0)</f>
        <v>MYSORE SANDLE</v>
      </c>
      <c r="G61" s="12" t="str">
        <f>VLOOKUP($E61,Product!$A:$D,MATCH(G$1,Product!$A$1:$D$1,0),0)</f>
        <v>Soaps</v>
      </c>
      <c r="H61" s="12">
        <f>VLOOKUP($E61,Product!$A:$D,MATCH(H$1,Product!$A$1:$D$1,0),0)</f>
        <v>65</v>
      </c>
      <c r="I61" s="12" t="s">
        <v>94</v>
      </c>
      <c r="J61" s="12" t="str">
        <f>VLOOKUP($I61,Vendor!$A:$F,MATCH('Final Output'!J$1,Vendor!$A$1:$F$1,0),0)</f>
        <v>Shetty Store</v>
      </c>
      <c r="K61" s="12" t="str">
        <f>VLOOKUP($I61,Vendor!$A:$F,MATCH('Final Output'!K$1,Vendor!$A$1:$F$1,0),0)</f>
        <v>Silk board</v>
      </c>
      <c r="L61" s="12" t="str">
        <f>VLOOKUP($I61,Vendor!$A:$F,MATCH('Final Output'!L$1,Vendor!$A$1:$F$1,0),0)</f>
        <v>Karnataka</v>
      </c>
      <c r="M61" s="12" t="str">
        <f>VLOOKUP($I61,Vendor!$A:$F,MATCH('Final Output'!M$1,Vendor!$A$1:$F$1,0),0)</f>
        <v>India</v>
      </c>
      <c r="N61" s="12" t="str">
        <f>VLOOKUP($I61,Vendor!$A:$F,MATCH('Final Output'!N$1,Vendor!$A$1:$F$1,0),0)</f>
        <v>North</v>
      </c>
      <c r="O61" s="12">
        <v>12</v>
      </c>
      <c r="P61" s="12">
        <v>5</v>
      </c>
      <c r="Q61" s="12" t="str">
        <f>VLOOKUP(P61,Time!A:B,2,0)</f>
        <v>Q2</v>
      </c>
      <c r="R61" s="12">
        <v>2012</v>
      </c>
      <c r="S61" s="13">
        <v>41041</v>
      </c>
      <c r="T61" s="12">
        <f t="shared" si="0"/>
        <v>201205</v>
      </c>
      <c r="U61" s="12">
        <v>636</v>
      </c>
      <c r="V61" s="12">
        <f t="shared" si="1"/>
        <v>41340</v>
      </c>
    </row>
    <row r="62" spans="1:22" x14ac:dyDescent="0.25">
      <c r="A62">
        <v>61</v>
      </c>
      <c r="B62" t="s">
        <v>37</v>
      </c>
      <c r="C62" t="str">
        <f>VLOOKUP(B62,Customer!A:C,2,0)</f>
        <v>Female</v>
      </c>
      <c r="D62">
        <f>VLOOKUP(B62,Customer!A:C,3,0)</f>
        <v>56</v>
      </c>
      <c r="E62" t="s">
        <v>54</v>
      </c>
      <c r="F62" t="str">
        <f>VLOOKUP($E62,Product!$A:$D,MATCH(F$1,Product!$A$1:$D$1,0),0)</f>
        <v>RIN</v>
      </c>
      <c r="G62" s="12" t="str">
        <f>VLOOKUP($E62,Product!$A:$D,MATCH(G$1,Product!$A$1:$D$1,0),0)</f>
        <v>Detergents</v>
      </c>
      <c r="H62" s="12">
        <f>VLOOKUP($E62,Product!$A:$D,MATCH(H$1,Product!$A$1:$D$1,0),0)</f>
        <v>80</v>
      </c>
      <c r="I62" s="12" t="s">
        <v>97</v>
      </c>
      <c r="J62" s="12" t="str">
        <f>VLOOKUP($I62,Vendor!$A:$F,MATCH('Final Output'!J$1,Vendor!$A$1:$F$1,0),0)</f>
        <v>Big Bazar</v>
      </c>
      <c r="K62" s="12" t="str">
        <f>VLOOKUP($I62,Vendor!$A:$F,MATCH('Final Output'!K$1,Vendor!$A$1:$F$1,0),0)</f>
        <v>Malleswaram</v>
      </c>
      <c r="L62" s="12" t="str">
        <f>VLOOKUP($I62,Vendor!$A:$F,MATCH('Final Output'!L$1,Vendor!$A$1:$F$1,0),0)</f>
        <v>Karnataka</v>
      </c>
      <c r="M62" s="12" t="str">
        <f>VLOOKUP($I62,Vendor!$A:$F,MATCH('Final Output'!M$1,Vendor!$A$1:$F$1,0),0)</f>
        <v>India</v>
      </c>
      <c r="N62" s="12" t="str">
        <f>VLOOKUP($I62,Vendor!$A:$F,MATCH('Final Output'!N$1,Vendor!$A$1:$F$1,0),0)</f>
        <v>East</v>
      </c>
      <c r="O62" s="12">
        <v>26</v>
      </c>
      <c r="P62" s="12">
        <v>6</v>
      </c>
      <c r="Q62" s="12" t="str">
        <f>VLOOKUP(P62,Time!A:B,2,0)</f>
        <v>Q2</v>
      </c>
      <c r="R62" s="12">
        <v>2013</v>
      </c>
      <c r="S62" s="13">
        <v>41451</v>
      </c>
      <c r="T62" s="12">
        <f t="shared" si="0"/>
        <v>201306</v>
      </c>
      <c r="U62" s="12">
        <v>419</v>
      </c>
      <c r="V62" s="12">
        <f t="shared" si="1"/>
        <v>33520</v>
      </c>
    </row>
    <row r="63" spans="1:22" x14ac:dyDescent="0.25">
      <c r="A63">
        <v>62</v>
      </c>
      <c r="B63" t="s">
        <v>24</v>
      </c>
      <c r="C63" t="str">
        <f>VLOOKUP(B63,Customer!A:C,2,0)</f>
        <v>Female</v>
      </c>
      <c r="D63">
        <f>VLOOKUP(B63,Customer!A:C,3,0)</f>
        <v>36</v>
      </c>
      <c r="E63" t="s">
        <v>76</v>
      </c>
      <c r="F63" t="str">
        <f>VLOOKUP($E63,Product!$A:$D,MATCH(F$1,Product!$A$1:$D$1,0),0)</f>
        <v>FAIR AND LOVELY FC</v>
      </c>
      <c r="G63" s="12" t="str">
        <f>VLOOKUP($E63,Product!$A:$D,MATCH(G$1,Product!$A$1:$D$1,0),0)</f>
        <v>Beauty</v>
      </c>
      <c r="H63" s="12">
        <f>VLOOKUP($E63,Product!$A:$D,MATCH(H$1,Product!$A$1:$D$1,0),0)</f>
        <v>85</v>
      </c>
      <c r="I63" s="12" t="s">
        <v>94</v>
      </c>
      <c r="J63" s="12" t="str">
        <f>VLOOKUP($I63,Vendor!$A:$F,MATCH('Final Output'!J$1,Vendor!$A$1:$F$1,0),0)</f>
        <v>Shetty Store</v>
      </c>
      <c r="K63" s="12" t="str">
        <f>VLOOKUP($I63,Vendor!$A:$F,MATCH('Final Output'!K$1,Vendor!$A$1:$F$1,0),0)</f>
        <v>Silk board</v>
      </c>
      <c r="L63" s="12" t="str">
        <f>VLOOKUP($I63,Vendor!$A:$F,MATCH('Final Output'!L$1,Vendor!$A$1:$F$1,0),0)</f>
        <v>Karnataka</v>
      </c>
      <c r="M63" s="12" t="str">
        <f>VLOOKUP($I63,Vendor!$A:$F,MATCH('Final Output'!M$1,Vendor!$A$1:$F$1,0),0)</f>
        <v>India</v>
      </c>
      <c r="N63" s="12" t="str">
        <f>VLOOKUP($I63,Vendor!$A:$F,MATCH('Final Output'!N$1,Vendor!$A$1:$F$1,0),0)</f>
        <v>North</v>
      </c>
      <c r="O63" s="12">
        <v>12</v>
      </c>
      <c r="P63" s="12">
        <v>5</v>
      </c>
      <c r="Q63" s="12" t="str">
        <f>VLOOKUP(P63,Time!A:B,2,0)</f>
        <v>Q2</v>
      </c>
      <c r="R63" s="12">
        <v>2013</v>
      </c>
      <c r="S63" s="13">
        <v>41406</v>
      </c>
      <c r="T63" s="12">
        <f t="shared" si="0"/>
        <v>201305</v>
      </c>
      <c r="U63" s="12">
        <v>619</v>
      </c>
      <c r="V63" s="12">
        <f t="shared" si="1"/>
        <v>52615</v>
      </c>
    </row>
    <row r="64" spans="1:22" x14ac:dyDescent="0.25">
      <c r="A64">
        <v>63</v>
      </c>
      <c r="B64" t="s">
        <v>7</v>
      </c>
      <c r="C64" t="str">
        <f>VLOOKUP(B64,Customer!A:C,2,0)</f>
        <v>Female</v>
      </c>
      <c r="D64">
        <f>VLOOKUP(B64,Customer!A:C,3,0)</f>
        <v>19</v>
      </c>
      <c r="E64" t="s">
        <v>60</v>
      </c>
      <c r="F64" t="str">
        <f>VLOOKUP($E64,Product!$A:$D,MATCH(F$1,Product!$A$1:$D$1,0),0)</f>
        <v>SUNFEAST</v>
      </c>
      <c r="G64" s="12" t="str">
        <f>VLOOKUP($E64,Product!$A:$D,MATCH(G$1,Product!$A$1:$D$1,0),0)</f>
        <v>Biscuits</v>
      </c>
      <c r="H64" s="12">
        <f>VLOOKUP($E64,Product!$A:$D,MATCH(H$1,Product!$A$1:$D$1,0),0)</f>
        <v>10</v>
      </c>
      <c r="I64" s="12" t="s">
        <v>90</v>
      </c>
      <c r="J64" s="12" t="str">
        <f>VLOOKUP($I64,Vendor!$A:$F,MATCH('Final Output'!J$1,Vendor!$A$1:$F$1,0),0)</f>
        <v>Sumesh Ent</v>
      </c>
      <c r="K64" s="12" t="str">
        <f>VLOOKUP($I64,Vendor!$A:$F,MATCH('Final Output'!K$1,Vendor!$A$1:$F$1,0),0)</f>
        <v>Jaynagar</v>
      </c>
      <c r="L64" s="12" t="str">
        <f>VLOOKUP($I64,Vendor!$A:$F,MATCH('Final Output'!L$1,Vendor!$A$1:$F$1,0),0)</f>
        <v>Karnataka</v>
      </c>
      <c r="M64" s="12" t="str">
        <f>VLOOKUP($I64,Vendor!$A:$F,MATCH('Final Output'!M$1,Vendor!$A$1:$F$1,0),0)</f>
        <v>India</v>
      </c>
      <c r="N64" s="12" t="str">
        <f>VLOOKUP($I64,Vendor!$A:$F,MATCH('Final Output'!N$1,Vendor!$A$1:$F$1,0),0)</f>
        <v>South</v>
      </c>
      <c r="O64" s="12">
        <v>5</v>
      </c>
      <c r="P64" s="12">
        <v>2</v>
      </c>
      <c r="Q64" s="12" t="str">
        <f>VLOOKUP(P64,Time!A:B,2,0)</f>
        <v>Q1</v>
      </c>
      <c r="R64" s="12">
        <v>2011</v>
      </c>
      <c r="S64" s="13">
        <v>40579</v>
      </c>
      <c r="T64" s="12">
        <f t="shared" si="0"/>
        <v>201102</v>
      </c>
      <c r="U64" s="12">
        <v>704</v>
      </c>
      <c r="V64" s="12">
        <f t="shared" si="1"/>
        <v>7040</v>
      </c>
    </row>
    <row r="65" spans="1:22" x14ac:dyDescent="0.25">
      <c r="A65">
        <v>64</v>
      </c>
      <c r="B65" t="s">
        <v>22</v>
      </c>
      <c r="C65" t="str">
        <f>VLOOKUP(B65,Customer!A:C,2,0)</f>
        <v>Male</v>
      </c>
      <c r="D65">
        <f>VLOOKUP(B65,Customer!A:C,3,0)</f>
        <v>26</v>
      </c>
      <c r="E65" t="s">
        <v>58</v>
      </c>
      <c r="F65" t="str">
        <f>VLOOKUP($E65,Product!$A:$D,MATCH(F$1,Product!$A$1:$D$1,0),0)</f>
        <v>BOURBON</v>
      </c>
      <c r="G65" s="12" t="str">
        <f>VLOOKUP($E65,Product!$A:$D,MATCH(G$1,Product!$A$1:$D$1,0),0)</f>
        <v>Biscuits</v>
      </c>
      <c r="H65" s="12">
        <f>VLOOKUP($E65,Product!$A:$D,MATCH(H$1,Product!$A$1:$D$1,0),0)</f>
        <v>20</v>
      </c>
      <c r="I65" s="12" t="s">
        <v>93</v>
      </c>
      <c r="J65" s="12" t="str">
        <f>VLOOKUP($I65,Vendor!$A:$F,MATCH('Final Output'!J$1,Vendor!$A$1:$F$1,0),0)</f>
        <v>Vashavi Genral Store</v>
      </c>
      <c r="K65" s="12" t="str">
        <f>VLOOKUP($I65,Vendor!$A:$F,MATCH('Final Output'!K$1,Vendor!$A$1:$F$1,0),0)</f>
        <v>Koramangala</v>
      </c>
      <c r="L65" s="12" t="str">
        <f>VLOOKUP($I65,Vendor!$A:$F,MATCH('Final Output'!L$1,Vendor!$A$1:$F$1,0),0)</f>
        <v>Karnataka</v>
      </c>
      <c r="M65" s="12" t="str">
        <f>VLOOKUP($I65,Vendor!$A:$F,MATCH('Final Output'!M$1,Vendor!$A$1:$F$1,0),0)</f>
        <v>India</v>
      </c>
      <c r="N65" s="12" t="str">
        <f>VLOOKUP($I65,Vendor!$A:$F,MATCH('Final Output'!N$1,Vendor!$A$1:$F$1,0),0)</f>
        <v>North</v>
      </c>
      <c r="O65" s="12">
        <v>2</v>
      </c>
      <c r="P65" s="12">
        <v>8</v>
      </c>
      <c r="Q65" s="12" t="str">
        <f>VLOOKUP(P65,Time!A:B,2,0)</f>
        <v>Q3</v>
      </c>
      <c r="R65" s="12">
        <v>2011</v>
      </c>
      <c r="S65" s="13">
        <v>40757</v>
      </c>
      <c r="T65" s="12">
        <f t="shared" si="0"/>
        <v>201108</v>
      </c>
      <c r="U65" s="12">
        <v>284</v>
      </c>
      <c r="V65" s="12">
        <f t="shared" si="1"/>
        <v>5680</v>
      </c>
    </row>
    <row r="66" spans="1:22" x14ac:dyDescent="0.25">
      <c r="A66">
        <v>65</v>
      </c>
      <c r="B66" t="s">
        <v>32</v>
      </c>
      <c r="C66" t="str">
        <f>VLOOKUP(B66,Customer!A:C,2,0)</f>
        <v>Male</v>
      </c>
      <c r="D66">
        <f>VLOOKUP(B66,Customer!A:C,3,0)</f>
        <v>10</v>
      </c>
      <c r="E66" t="s">
        <v>75</v>
      </c>
      <c r="F66" t="str">
        <f>VLOOKUP($E66,Product!$A:$D,MATCH(F$1,Product!$A$1:$D$1,0),0)</f>
        <v>MEERA</v>
      </c>
      <c r="G66" s="12" t="str">
        <f>VLOOKUP($E66,Product!$A:$D,MATCH(G$1,Product!$A$1:$D$1,0),0)</f>
        <v>Sampoo</v>
      </c>
      <c r="H66" s="12">
        <f>VLOOKUP($E66,Product!$A:$D,MATCH(H$1,Product!$A$1:$D$1,0),0)</f>
        <v>70</v>
      </c>
      <c r="I66" s="12" t="s">
        <v>96</v>
      </c>
      <c r="J66" s="12" t="str">
        <f>VLOOKUP($I66,Vendor!$A:$F,MATCH('Final Output'!J$1,Vendor!$A$1:$F$1,0),0)</f>
        <v>MK Retail</v>
      </c>
      <c r="K66" s="12" t="str">
        <f>VLOOKUP($I66,Vendor!$A:$F,MATCH('Final Output'!K$1,Vendor!$A$1:$F$1,0),0)</f>
        <v>KR Market</v>
      </c>
      <c r="L66" s="12" t="str">
        <f>VLOOKUP($I66,Vendor!$A:$F,MATCH('Final Output'!L$1,Vendor!$A$1:$F$1,0),0)</f>
        <v>Karnataka</v>
      </c>
      <c r="M66" s="12" t="str">
        <f>VLOOKUP($I66,Vendor!$A:$F,MATCH('Final Output'!M$1,Vendor!$A$1:$F$1,0),0)</f>
        <v>India</v>
      </c>
      <c r="N66" s="12" t="str">
        <f>VLOOKUP($I66,Vendor!$A:$F,MATCH('Final Output'!N$1,Vendor!$A$1:$F$1,0),0)</f>
        <v>East</v>
      </c>
      <c r="O66" s="12">
        <v>25</v>
      </c>
      <c r="P66" s="12">
        <v>6</v>
      </c>
      <c r="Q66" s="12" t="str">
        <f>VLOOKUP(P66,Time!A:B,2,0)</f>
        <v>Q2</v>
      </c>
      <c r="R66" s="12">
        <v>2013</v>
      </c>
      <c r="S66" s="13">
        <v>41450</v>
      </c>
      <c r="T66" s="12">
        <f t="shared" si="0"/>
        <v>201306</v>
      </c>
      <c r="U66" s="12">
        <v>467</v>
      </c>
      <c r="V66" s="12">
        <f t="shared" si="1"/>
        <v>32690</v>
      </c>
    </row>
    <row r="67" spans="1:22" x14ac:dyDescent="0.25">
      <c r="A67">
        <v>66</v>
      </c>
      <c r="B67" t="s">
        <v>25</v>
      </c>
      <c r="C67" t="str">
        <f>VLOOKUP(B67,Customer!A:C,2,0)</f>
        <v>Female</v>
      </c>
      <c r="D67">
        <f>VLOOKUP(B67,Customer!A:C,3,0)</f>
        <v>54</v>
      </c>
      <c r="E67" t="s">
        <v>66</v>
      </c>
      <c r="F67" t="str">
        <f>VLOOKUP($E67,Product!$A:$D,MATCH(F$1,Product!$A$1:$D$1,0),0)</f>
        <v>TIDE</v>
      </c>
      <c r="G67" s="12" t="str">
        <f>VLOOKUP($E67,Product!$A:$D,MATCH(G$1,Product!$A$1:$D$1,0),0)</f>
        <v>Detergents</v>
      </c>
      <c r="H67" s="12">
        <f>VLOOKUP($E67,Product!$A:$D,MATCH(H$1,Product!$A$1:$D$1,0),0)</f>
        <v>70</v>
      </c>
      <c r="I67" s="12" t="s">
        <v>97</v>
      </c>
      <c r="J67" s="12" t="str">
        <f>VLOOKUP($I67,Vendor!$A:$F,MATCH('Final Output'!J$1,Vendor!$A$1:$F$1,0),0)</f>
        <v>Big Bazar</v>
      </c>
      <c r="K67" s="12" t="str">
        <f>VLOOKUP($I67,Vendor!$A:$F,MATCH('Final Output'!K$1,Vendor!$A$1:$F$1,0),0)</f>
        <v>Malleswaram</v>
      </c>
      <c r="L67" s="12" t="str">
        <f>VLOOKUP($I67,Vendor!$A:$F,MATCH('Final Output'!L$1,Vendor!$A$1:$F$1,0),0)</f>
        <v>Karnataka</v>
      </c>
      <c r="M67" s="12" t="str">
        <f>VLOOKUP($I67,Vendor!$A:$F,MATCH('Final Output'!M$1,Vendor!$A$1:$F$1,0),0)</f>
        <v>India</v>
      </c>
      <c r="N67" s="12" t="str">
        <f>VLOOKUP($I67,Vendor!$A:$F,MATCH('Final Output'!N$1,Vendor!$A$1:$F$1,0),0)</f>
        <v>East</v>
      </c>
      <c r="O67" s="12">
        <v>1</v>
      </c>
      <c r="P67" s="12">
        <v>10</v>
      </c>
      <c r="Q67" s="12" t="str">
        <f>VLOOKUP(P67,Time!A:B,2,0)</f>
        <v>Q4</v>
      </c>
      <c r="R67" s="12">
        <v>2012</v>
      </c>
      <c r="S67" s="13">
        <v>41183</v>
      </c>
      <c r="T67" s="12">
        <f t="shared" ref="T67:T130" si="2">R67*100+P67</f>
        <v>201210</v>
      </c>
      <c r="U67" s="12">
        <v>611</v>
      </c>
      <c r="V67" s="12">
        <f t="shared" ref="V67:V130" si="3">U67*H67</f>
        <v>42770</v>
      </c>
    </row>
    <row r="68" spans="1:22" x14ac:dyDescent="0.25">
      <c r="A68">
        <v>67</v>
      </c>
      <c r="B68" t="s">
        <v>9</v>
      </c>
      <c r="C68" t="str">
        <f>VLOOKUP(B68,Customer!A:C,2,0)</f>
        <v>Male</v>
      </c>
      <c r="D68">
        <f>VLOOKUP(B68,Customer!A:C,3,0)</f>
        <v>49</v>
      </c>
      <c r="E68" t="s">
        <v>60</v>
      </c>
      <c r="F68" t="str">
        <f>VLOOKUP($E68,Product!$A:$D,MATCH(F$1,Product!$A$1:$D$1,0),0)</f>
        <v>SUNFEAST</v>
      </c>
      <c r="G68" s="12" t="str">
        <f>VLOOKUP($E68,Product!$A:$D,MATCH(G$1,Product!$A$1:$D$1,0),0)</f>
        <v>Biscuits</v>
      </c>
      <c r="H68" s="12">
        <f>VLOOKUP($E68,Product!$A:$D,MATCH(H$1,Product!$A$1:$D$1,0),0)</f>
        <v>10</v>
      </c>
      <c r="I68" s="12" t="s">
        <v>98</v>
      </c>
      <c r="J68" s="12" t="str">
        <f>VLOOKUP($I68,Vendor!$A:$F,MATCH('Final Output'!J$1,Vendor!$A$1:$F$1,0),0)</f>
        <v>metro</v>
      </c>
      <c r="K68" s="12" t="str">
        <f>VLOOKUP($I68,Vendor!$A:$F,MATCH('Final Output'!K$1,Vendor!$A$1:$F$1,0),0)</f>
        <v>Basangudi</v>
      </c>
      <c r="L68" s="12" t="str">
        <f>VLOOKUP($I68,Vendor!$A:$F,MATCH('Final Output'!L$1,Vendor!$A$1:$F$1,0),0)</f>
        <v>Karnataka</v>
      </c>
      <c r="M68" s="12" t="str">
        <f>VLOOKUP($I68,Vendor!$A:$F,MATCH('Final Output'!M$1,Vendor!$A$1:$F$1,0),0)</f>
        <v>India</v>
      </c>
      <c r="N68" s="12" t="str">
        <f>VLOOKUP($I68,Vendor!$A:$F,MATCH('Final Output'!N$1,Vendor!$A$1:$F$1,0),0)</f>
        <v>East</v>
      </c>
      <c r="O68" s="12">
        <v>17</v>
      </c>
      <c r="P68" s="12">
        <v>12</v>
      </c>
      <c r="Q68" s="12" t="str">
        <f>VLOOKUP(P68,Time!A:B,2,0)</f>
        <v>Q4</v>
      </c>
      <c r="R68" s="12">
        <v>2012</v>
      </c>
      <c r="S68" s="13">
        <v>41260</v>
      </c>
      <c r="T68" s="12">
        <f t="shared" si="2"/>
        <v>201212</v>
      </c>
      <c r="U68" s="12">
        <v>898</v>
      </c>
      <c r="V68" s="12">
        <f t="shared" si="3"/>
        <v>8980</v>
      </c>
    </row>
    <row r="69" spans="1:22" x14ac:dyDescent="0.25">
      <c r="A69">
        <v>68</v>
      </c>
      <c r="B69" t="s">
        <v>7</v>
      </c>
      <c r="C69" t="str">
        <f>VLOOKUP(B69,Customer!A:C,2,0)</f>
        <v>Female</v>
      </c>
      <c r="D69">
        <f>VLOOKUP(B69,Customer!A:C,3,0)</f>
        <v>19</v>
      </c>
      <c r="E69" t="s">
        <v>71</v>
      </c>
      <c r="F69" t="str">
        <f>VLOOKUP($E69,Product!$A:$D,MATCH(F$1,Product!$A$1:$D$1,0),0)</f>
        <v>GARNIER MALE FW</v>
      </c>
      <c r="G69" s="12" t="str">
        <f>VLOOKUP($E69,Product!$A:$D,MATCH(G$1,Product!$A$1:$D$1,0),0)</f>
        <v>Beauty</v>
      </c>
      <c r="H69" s="12">
        <f>VLOOKUP($E69,Product!$A:$D,MATCH(H$1,Product!$A$1:$D$1,0),0)</f>
        <v>120</v>
      </c>
      <c r="I69" s="12" t="s">
        <v>99</v>
      </c>
      <c r="J69" s="12" t="str">
        <f>VLOOKUP($I69,Vendor!$A:$F,MATCH('Final Output'!J$1,Vendor!$A$1:$F$1,0),0)</f>
        <v>D-Mart</v>
      </c>
      <c r="K69" s="12" t="str">
        <f>VLOOKUP($I69,Vendor!$A:$F,MATCH('Final Output'!K$1,Vendor!$A$1:$F$1,0),0)</f>
        <v>JP Nagar</v>
      </c>
      <c r="L69" s="12" t="str">
        <f>VLOOKUP($I69,Vendor!$A:$F,MATCH('Final Output'!L$1,Vendor!$A$1:$F$1,0),0)</f>
        <v>Karnataka</v>
      </c>
      <c r="M69" s="12" t="str">
        <f>VLOOKUP($I69,Vendor!$A:$F,MATCH('Final Output'!M$1,Vendor!$A$1:$F$1,0),0)</f>
        <v>India</v>
      </c>
      <c r="N69" s="12" t="str">
        <f>VLOOKUP($I69,Vendor!$A:$F,MATCH('Final Output'!N$1,Vendor!$A$1:$F$1,0),0)</f>
        <v>West</v>
      </c>
      <c r="O69" s="12">
        <v>18</v>
      </c>
      <c r="P69" s="12">
        <v>1</v>
      </c>
      <c r="Q69" s="12" t="str">
        <f>VLOOKUP(P69,Time!A:B,2,0)</f>
        <v>Q1</v>
      </c>
      <c r="R69" s="12">
        <v>2010</v>
      </c>
      <c r="S69" s="13">
        <v>40196</v>
      </c>
      <c r="T69" s="12">
        <f t="shared" si="2"/>
        <v>201001</v>
      </c>
      <c r="U69" s="12">
        <v>204</v>
      </c>
      <c r="V69" s="12">
        <f t="shared" si="3"/>
        <v>24480</v>
      </c>
    </row>
    <row r="70" spans="1:22" x14ac:dyDescent="0.25">
      <c r="A70">
        <v>69</v>
      </c>
      <c r="B70" t="s">
        <v>18</v>
      </c>
      <c r="C70" t="str">
        <f>VLOOKUP(B70,Customer!A:C,2,0)</f>
        <v>Female</v>
      </c>
      <c r="D70">
        <f>VLOOKUP(B70,Customer!A:C,3,0)</f>
        <v>55</v>
      </c>
      <c r="E70" t="s">
        <v>72</v>
      </c>
      <c r="F70" t="str">
        <f>VLOOKUP($E70,Product!$A:$D,MATCH(F$1,Product!$A$1:$D$1,0),0)</f>
        <v>SURF EXCEL MATIC</v>
      </c>
      <c r="G70" s="12" t="str">
        <f>VLOOKUP($E70,Product!$A:$D,MATCH(G$1,Product!$A$1:$D$1,0),0)</f>
        <v>Detergents</v>
      </c>
      <c r="H70" s="12">
        <f>VLOOKUP($E70,Product!$A:$D,MATCH(H$1,Product!$A$1:$D$1,0),0)</f>
        <v>120</v>
      </c>
      <c r="I70" s="12" t="s">
        <v>93</v>
      </c>
      <c r="J70" s="12" t="str">
        <f>VLOOKUP($I70,Vendor!$A:$F,MATCH('Final Output'!J$1,Vendor!$A$1:$F$1,0),0)</f>
        <v>Vashavi Genral Store</v>
      </c>
      <c r="K70" s="12" t="str">
        <f>VLOOKUP($I70,Vendor!$A:$F,MATCH('Final Output'!K$1,Vendor!$A$1:$F$1,0),0)</f>
        <v>Koramangala</v>
      </c>
      <c r="L70" s="12" t="str">
        <f>VLOOKUP($I70,Vendor!$A:$F,MATCH('Final Output'!L$1,Vendor!$A$1:$F$1,0),0)</f>
        <v>Karnataka</v>
      </c>
      <c r="M70" s="12" t="str">
        <f>VLOOKUP($I70,Vendor!$A:$F,MATCH('Final Output'!M$1,Vendor!$A$1:$F$1,0),0)</f>
        <v>India</v>
      </c>
      <c r="N70" s="12" t="str">
        <f>VLOOKUP($I70,Vendor!$A:$F,MATCH('Final Output'!N$1,Vendor!$A$1:$F$1,0),0)</f>
        <v>North</v>
      </c>
      <c r="O70" s="12">
        <v>24</v>
      </c>
      <c r="P70" s="12">
        <v>7</v>
      </c>
      <c r="Q70" s="12" t="str">
        <f>VLOOKUP(P70,Time!A:B,2,0)</f>
        <v>Q3</v>
      </c>
      <c r="R70" s="12">
        <v>2013</v>
      </c>
      <c r="S70" s="13">
        <v>41479</v>
      </c>
      <c r="T70" s="12">
        <f t="shared" si="2"/>
        <v>201307</v>
      </c>
      <c r="U70" s="12">
        <v>645</v>
      </c>
      <c r="V70" s="12">
        <f t="shared" si="3"/>
        <v>77400</v>
      </c>
    </row>
    <row r="71" spans="1:22" x14ac:dyDescent="0.25">
      <c r="A71">
        <v>70</v>
      </c>
      <c r="B71" t="s">
        <v>5</v>
      </c>
      <c r="C71" t="str">
        <f>VLOOKUP(B71,Customer!A:C,2,0)</f>
        <v>Female</v>
      </c>
      <c r="D71">
        <f>VLOOKUP(B71,Customer!A:C,3,0)</f>
        <v>59</v>
      </c>
      <c r="E71" t="s">
        <v>61</v>
      </c>
      <c r="F71" t="str">
        <f>VLOOKUP($E71,Product!$A:$D,MATCH(F$1,Product!$A$1:$D$1,0),0)</f>
        <v>SUNSILK</v>
      </c>
      <c r="G71" s="12" t="str">
        <f>VLOOKUP($E71,Product!$A:$D,MATCH(G$1,Product!$A$1:$D$1,0),0)</f>
        <v>Sampoo</v>
      </c>
      <c r="H71" s="12">
        <f>VLOOKUP($E71,Product!$A:$D,MATCH(H$1,Product!$A$1:$D$1,0),0)</f>
        <v>65</v>
      </c>
      <c r="I71" s="12" t="s">
        <v>96</v>
      </c>
      <c r="J71" s="12" t="str">
        <f>VLOOKUP($I71,Vendor!$A:$F,MATCH('Final Output'!J$1,Vendor!$A$1:$F$1,0),0)</f>
        <v>MK Retail</v>
      </c>
      <c r="K71" s="12" t="str">
        <f>VLOOKUP($I71,Vendor!$A:$F,MATCH('Final Output'!K$1,Vendor!$A$1:$F$1,0),0)</f>
        <v>KR Market</v>
      </c>
      <c r="L71" s="12" t="str">
        <f>VLOOKUP($I71,Vendor!$A:$F,MATCH('Final Output'!L$1,Vendor!$A$1:$F$1,0),0)</f>
        <v>Karnataka</v>
      </c>
      <c r="M71" s="12" t="str">
        <f>VLOOKUP($I71,Vendor!$A:$F,MATCH('Final Output'!M$1,Vendor!$A$1:$F$1,0),0)</f>
        <v>India</v>
      </c>
      <c r="N71" s="12" t="str">
        <f>VLOOKUP($I71,Vendor!$A:$F,MATCH('Final Output'!N$1,Vendor!$A$1:$F$1,0),0)</f>
        <v>East</v>
      </c>
      <c r="O71" s="12">
        <v>19</v>
      </c>
      <c r="P71" s="12">
        <v>12</v>
      </c>
      <c r="Q71" s="12" t="str">
        <f>VLOOKUP(P71,Time!A:B,2,0)</f>
        <v>Q4</v>
      </c>
      <c r="R71" s="12">
        <v>2010</v>
      </c>
      <c r="S71" s="13">
        <v>40531</v>
      </c>
      <c r="T71" s="12">
        <f t="shared" si="2"/>
        <v>201012</v>
      </c>
      <c r="U71" s="12">
        <v>303</v>
      </c>
      <c r="V71" s="12">
        <f t="shared" si="3"/>
        <v>19695</v>
      </c>
    </row>
    <row r="72" spans="1:22" x14ac:dyDescent="0.25">
      <c r="A72">
        <v>71</v>
      </c>
      <c r="B72" t="s">
        <v>37</v>
      </c>
      <c r="C72" t="str">
        <f>VLOOKUP(B72,Customer!A:C,2,0)</f>
        <v>Female</v>
      </c>
      <c r="D72">
        <f>VLOOKUP(B72,Customer!A:C,3,0)</f>
        <v>56</v>
      </c>
      <c r="E72" t="s">
        <v>57</v>
      </c>
      <c r="F72" t="str">
        <f>VLOOKUP($E72,Product!$A:$D,MATCH(F$1,Product!$A$1:$D$1,0),0)</f>
        <v>HIDE AND SEEK</v>
      </c>
      <c r="G72" s="12" t="str">
        <f>VLOOKUP($E72,Product!$A:$D,MATCH(G$1,Product!$A$1:$D$1,0),0)</f>
        <v>Biscuits</v>
      </c>
      <c r="H72" s="12">
        <f>VLOOKUP($E72,Product!$A:$D,MATCH(H$1,Product!$A$1:$D$1,0),0)</f>
        <v>25</v>
      </c>
      <c r="I72" s="12" t="s">
        <v>99</v>
      </c>
      <c r="J72" s="12" t="str">
        <f>VLOOKUP($I72,Vendor!$A:$F,MATCH('Final Output'!J$1,Vendor!$A$1:$F$1,0),0)</f>
        <v>D-Mart</v>
      </c>
      <c r="K72" s="12" t="str">
        <f>VLOOKUP($I72,Vendor!$A:$F,MATCH('Final Output'!K$1,Vendor!$A$1:$F$1,0),0)</f>
        <v>JP Nagar</v>
      </c>
      <c r="L72" s="12" t="str">
        <f>VLOOKUP($I72,Vendor!$A:$F,MATCH('Final Output'!L$1,Vendor!$A$1:$F$1,0),0)</f>
        <v>Karnataka</v>
      </c>
      <c r="M72" s="12" t="str">
        <f>VLOOKUP($I72,Vendor!$A:$F,MATCH('Final Output'!M$1,Vendor!$A$1:$F$1,0),0)</f>
        <v>India</v>
      </c>
      <c r="N72" s="12" t="str">
        <f>VLOOKUP($I72,Vendor!$A:$F,MATCH('Final Output'!N$1,Vendor!$A$1:$F$1,0),0)</f>
        <v>West</v>
      </c>
      <c r="O72" s="12">
        <v>10</v>
      </c>
      <c r="P72" s="12">
        <v>7</v>
      </c>
      <c r="Q72" s="12" t="str">
        <f>VLOOKUP(P72,Time!A:B,2,0)</f>
        <v>Q3</v>
      </c>
      <c r="R72" s="12">
        <v>2013</v>
      </c>
      <c r="S72" s="13">
        <v>41465</v>
      </c>
      <c r="T72" s="12">
        <f t="shared" si="2"/>
        <v>201307</v>
      </c>
      <c r="U72" s="12">
        <v>835</v>
      </c>
      <c r="V72" s="12">
        <f t="shared" si="3"/>
        <v>20875</v>
      </c>
    </row>
    <row r="73" spans="1:22" x14ac:dyDescent="0.25">
      <c r="A73">
        <v>72</v>
      </c>
      <c r="B73" t="s">
        <v>20</v>
      </c>
      <c r="C73" t="str">
        <f>VLOOKUP(B73,Customer!A:C,2,0)</f>
        <v>Female</v>
      </c>
      <c r="D73">
        <f>VLOOKUP(B73,Customer!A:C,3,0)</f>
        <v>19</v>
      </c>
      <c r="E73" t="s">
        <v>63</v>
      </c>
      <c r="F73" t="str">
        <f>VLOOKUP($E73,Product!$A:$D,MATCH(F$1,Product!$A$1:$D$1,0),0)</f>
        <v>LUX</v>
      </c>
      <c r="G73" s="12" t="str">
        <f>VLOOKUP($E73,Product!$A:$D,MATCH(G$1,Product!$A$1:$D$1,0),0)</f>
        <v>Soaps</v>
      </c>
      <c r="H73" s="12">
        <f>VLOOKUP($E73,Product!$A:$D,MATCH(H$1,Product!$A$1:$D$1,0),0)</f>
        <v>30</v>
      </c>
      <c r="I73" s="12" t="s">
        <v>101</v>
      </c>
      <c r="J73" s="12" t="str">
        <f>VLOOKUP($I73,Vendor!$A:$F,MATCH('Final Output'!J$1,Vendor!$A$1:$F$1,0),0)</f>
        <v>Reliance</v>
      </c>
      <c r="K73" s="12" t="str">
        <f>VLOOKUP($I73,Vendor!$A:$F,MATCH('Final Output'!K$1,Vendor!$A$1:$F$1,0),0)</f>
        <v>HSR</v>
      </c>
      <c r="L73" s="12" t="str">
        <f>VLOOKUP($I73,Vendor!$A:$F,MATCH('Final Output'!L$1,Vendor!$A$1:$F$1,0),0)</f>
        <v>Karnataka</v>
      </c>
      <c r="M73" s="12" t="str">
        <f>VLOOKUP($I73,Vendor!$A:$F,MATCH('Final Output'!M$1,Vendor!$A$1:$F$1,0),0)</f>
        <v>India</v>
      </c>
      <c r="N73" s="12" t="str">
        <f>VLOOKUP($I73,Vendor!$A:$F,MATCH('Final Output'!N$1,Vendor!$A$1:$F$1,0),0)</f>
        <v>West</v>
      </c>
      <c r="O73" s="12">
        <v>18</v>
      </c>
      <c r="P73" s="12">
        <v>10</v>
      </c>
      <c r="Q73" s="12" t="str">
        <f>VLOOKUP(P73,Time!A:B,2,0)</f>
        <v>Q4</v>
      </c>
      <c r="R73" s="12">
        <v>2010</v>
      </c>
      <c r="S73" s="13">
        <v>40469</v>
      </c>
      <c r="T73" s="12">
        <f t="shared" si="2"/>
        <v>201010</v>
      </c>
      <c r="U73" s="12">
        <v>172</v>
      </c>
      <c r="V73" s="12">
        <f t="shared" si="3"/>
        <v>5160</v>
      </c>
    </row>
    <row r="74" spans="1:22" x14ac:dyDescent="0.25">
      <c r="A74">
        <v>73</v>
      </c>
      <c r="B74" t="s">
        <v>9</v>
      </c>
      <c r="C74" t="str">
        <f>VLOOKUP(B74,Customer!A:C,2,0)</f>
        <v>Male</v>
      </c>
      <c r="D74">
        <f>VLOOKUP(B74,Customer!A:C,3,0)</f>
        <v>49</v>
      </c>
      <c r="E74" t="s">
        <v>77</v>
      </c>
      <c r="F74" t="str">
        <f>VLOOKUP($E74,Product!$A:$D,MATCH(F$1,Product!$A$1:$D$1,0),0)</f>
        <v>GARNIER FEMALE FW</v>
      </c>
      <c r="G74" s="12" t="str">
        <f>VLOOKUP($E74,Product!$A:$D,MATCH(G$1,Product!$A$1:$D$1,0),0)</f>
        <v>Beauty</v>
      </c>
      <c r="H74" s="12">
        <f>VLOOKUP($E74,Product!$A:$D,MATCH(H$1,Product!$A$1:$D$1,0),0)</f>
        <v>130</v>
      </c>
      <c r="I74" s="12" t="s">
        <v>98</v>
      </c>
      <c r="J74" s="12" t="str">
        <f>VLOOKUP($I74,Vendor!$A:$F,MATCH('Final Output'!J$1,Vendor!$A$1:$F$1,0),0)</f>
        <v>metro</v>
      </c>
      <c r="K74" s="12" t="str">
        <f>VLOOKUP($I74,Vendor!$A:$F,MATCH('Final Output'!K$1,Vendor!$A$1:$F$1,0),0)</f>
        <v>Basangudi</v>
      </c>
      <c r="L74" s="12" t="str">
        <f>VLOOKUP($I74,Vendor!$A:$F,MATCH('Final Output'!L$1,Vendor!$A$1:$F$1,0),0)</f>
        <v>Karnataka</v>
      </c>
      <c r="M74" s="12" t="str">
        <f>VLOOKUP($I74,Vendor!$A:$F,MATCH('Final Output'!M$1,Vendor!$A$1:$F$1,0),0)</f>
        <v>India</v>
      </c>
      <c r="N74" s="12" t="str">
        <f>VLOOKUP($I74,Vendor!$A:$F,MATCH('Final Output'!N$1,Vendor!$A$1:$F$1,0),0)</f>
        <v>East</v>
      </c>
      <c r="O74" s="12">
        <v>16</v>
      </c>
      <c r="P74" s="12">
        <v>3</v>
      </c>
      <c r="Q74" s="12" t="str">
        <f>VLOOKUP(P74,Time!A:B,2,0)</f>
        <v>Q1</v>
      </c>
      <c r="R74" s="12">
        <v>2012</v>
      </c>
      <c r="S74" s="13">
        <v>40984</v>
      </c>
      <c r="T74" s="12">
        <f t="shared" si="2"/>
        <v>201203</v>
      </c>
      <c r="U74" s="12">
        <v>562</v>
      </c>
      <c r="V74" s="12">
        <f t="shared" si="3"/>
        <v>73060</v>
      </c>
    </row>
    <row r="75" spans="1:22" x14ac:dyDescent="0.25">
      <c r="A75">
        <v>74</v>
      </c>
      <c r="B75" t="s">
        <v>30</v>
      </c>
      <c r="C75" t="str">
        <f>VLOOKUP(B75,Customer!A:C,2,0)</f>
        <v>Male</v>
      </c>
      <c r="D75">
        <f>VLOOKUP(B75,Customer!A:C,3,0)</f>
        <v>41</v>
      </c>
      <c r="E75" t="s">
        <v>73</v>
      </c>
      <c r="F75" t="str">
        <f>VLOOKUP($E75,Product!$A:$D,MATCH(F$1,Product!$A$1:$D$1,0),0)</f>
        <v>MYSORE SANDLE</v>
      </c>
      <c r="G75" s="12" t="str">
        <f>VLOOKUP($E75,Product!$A:$D,MATCH(G$1,Product!$A$1:$D$1,0),0)</f>
        <v>Soaps</v>
      </c>
      <c r="H75" s="12">
        <f>VLOOKUP($E75,Product!$A:$D,MATCH(H$1,Product!$A$1:$D$1,0),0)</f>
        <v>65</v>
      </c>
      <c r="I75" s="12" t="s">
        <v>94</v>
      </c>
      <c r="J75" s="12" t="str">
        <f>VLOOKUP($I75,Vendor!$A:$F,MATCH('Final Output'!J$1,Vendor!$A$1:$F$1,0),0)</f>
        <v>Shetty Store</v>
      </c>
      <c r="K75" s="12" t="str">
        <f>VLOOKUP($I75,Vendor!$A:$F,MATCH('Final Output'!K$1,Vendor!$A$1:$F$1,0),0)</f>
        <v>Silk board</v>
      </c>
      <c r="L75" s="12" t="str">
        <f>VLOOKUP($I75,Vendor!$A:$F,MATCH('Final Output'!L$1,Vendor!$A$1:$F$1,0),0)</f>
        <v>Karnataka</v>
      </c>
      <c r="M75" s="12" t="str">
        <f>VLOOKUP($I75,Vendor!$A:$F,MATCH('Final Output'!M$1,Vendor!$A$1:$F$1,0),0)</f>
        <v>India</v>
      </c>
      <c r="N75" s="12" t="str">
        <f>VLOOKUP($I75,Vendor!$A:$F,MATCH('Final Output'!N$1,Vendor!$A$1:$F$1,0),0)</f>
        <v>North</v>
      </c>
      <c r="O75" s="12">
        <v>2</v>
      </c>
      <c r="P75" s="12">
        <v>4</v>
      </c>
      <c r="Q75" s="12" t="str">
        <f>VLOOKUP(P75,Time!A:B,2,0)</f>
        <v>Q2</v>
      </c>
      <c r="R75" s="12">
        <v>2012</v>
      </c>
      <c r="S75" s="13">
        <v>41001</v>
      </c>
      <c r="T75" s="12">
        <f t="shared" si="2"/>
        <v>201204</v>
      </c>
      <c r="U75" s="12">
        <v>104</v>
      </c>
      <c r="V75" s="12">
        <f t="shared" si="3"/>
        <v>6760</v>
      </c>
    </row>
    <row r="76" spans="1:22" x14ac:dyDescent="0.25">
      <c r="A76">
        <v>75</v>
      </c>
      <c r="B76" t="s">
        <v>33</v>
      </c>
      <c r="C76" t="str">
        <f>VLOOKUP(B76,Customer!A:C,2,0)</f>
        <v>Female</v>
      </c>
      <c r="D76">
        <f>VLOOKUP(B76,Customer!A:C,3,0)</f>
        <v>48</v>
      </c>
      <c r="E76" t="s">
        <v>66</v>
      </c>
      <c r="F76" t="str">
        <f>VLOOKUP($E76,Product!$A:$D,MATCH(F$1,Product!$A$1:$D$1,0),0)</f>
        <v>TIDE</v>
      </c>
      <c r="G76" s="12" t="str">
        <f>VLOOKUP($E76,Product!$A:$D,MATCH(G$1,Product!$A$1:$D$1,0),0)</f>
        <v>Detergents</v>
      </c>
      <c r="H76" s="12">
        <f>VLOOKUP($E76,Product!$A:$D,MATCH(H$1,Product!$A$1:$D$1,0),0)</f>
        <v>70</v>
      </c>
      <c r="I76" s="12" t="s">
        <v>99</v>
      </c>
      <c r="J76" s="12" t="str">
        <f>VLOOKUP($I76,Vendor!$A:$F,MATCH('Final Output'!J$1,Vendor!$A$1:$F$1,0),0)</f>
        <v>D-Mart</v>
      </c>
      <c r="K76" s="12" t="str">
        <f>VLOOKUP($I76,Vendor!$A:$F,MATCH('Final Output'!K$1,Vendor!$A$1:$F$1,0),0)</f>
        <v>JP Nagar</v>
      </c>
      <c r="L76" s="12" t="str">
        <f>VLOOKUP($I76,Vendor!$A:$F,MATCH('Final Output'!L$1,Vendor!$A$1:$F$1,0),0)</f>
        <v>Karnataka</v>
      </c>
      <c r="M76" s="12" t="str">
        <f>VLOOKUP($I76,Vendor!$A:$F,MATCH('Final Output'!M$1,Vendor!$A$1:$F$1,0),0)</f>
        <v>India</v>
      </c>
      <c r="N76" s="12" t="str">
        <f>VLOOKUP($I76,Vendor!$A:$F,MATCH('Final Output'!N$1,Vendor!$A$1:$F$1,0),0)</f>
        <v>West</v>
      </c>
      <c r="O76" s="12">
        <v>12</v>
      </c>
      <c r="P76" s="12">
        <v>12</v>
      </c>
      <c r="Q76" s="12" t="str">
        <f>VLOOKUP(P76,Time!A:B,2,0)</f>
        <v>Q4</v>
      </c>
      <c r="R76" s="12">
        <v>2011</v>
      </c>
      <c r="S76" s="13">
        <v>40889</v>
      </c>
      <c r="T76" s="12">
        <f t="shared" si="2"/>
        <v>201112</v>
      </c>
      <c r="U76" s="12">
        <v>885</v>
      </c>
      <c r="V76" s="12">
        <f t="shared" si="3"/>
        <v>61950</v>
      </c>
    </row>
    <row r="77" spans="1:22" x14ac:dyDescent="0.25">
      <c r="A77">
        <v>76</v>
      </c>
      <c r="B77" t="s">
        <v>34</v>
      </c>
      <c r="C77" t="str">
        <f>VLOOKUP(B77,Customer!A:C,2,0)</f>
        <v>Male</v>
      </c>
      <c r="D77">
        <f>VLOOKUP(B77,Customer!A:C,3,0)</f>
        <v>33</v>
      </c>
      <c r="E77" t="s">
        <v>77</v>
      </c>
      <c r="F77" t="str">
        <f>VLOOKUP($E77,Product!$A:$D,MATCH(F$1,Product!$A$1:$D$1,0),0)</f>
        <v>GARNIER FEMALE FW</v>
      </c>
      <c r="G77" s="12" t="str">
        <f>VLOOKUP($E77,Product!$A:$D,MATCH(G$1,Product!$A$1:$D$1,0),0)</f>
        <v>Beauty</v>
      </c>
      <c r="H77" s="12">
        <f>VLOOKUP($E77,Product!$A:$D,MATCH(H$1,Product!$A$1:$D$1,0),0)</f>
        <v>130</v>
      </c>
      <c r="I77" s="12" t="s">
        <v>94</v>
      </c>
      <c r="J77" s="12" t="str">
        <f>VLOOKUP($I77,Vendor!$A:$F,MATCH('Final Output'!J$1,Vendor!$A$1:$F$1,0),0)</f>
        <v>Shetty Store</v>
      </c>
      <c r="K77" s="12" t="str">
        <f>VLOOKUP($I77,Vendor!$A:$F,MATCH('Final Output'!K$1,Vendor!$A$1:$F$1,0),0)</f>
        <v>Silk board</v>
      </c>
      <c r="L77" s="12" t="str">
        <f>VLOOKUP($I77,Vendor!$A:$F,MATCH('Final Output'!L$1,Vendor!$A$1:$F$1,0),0)</f>
        <v>Karnataka</v>
      </c>
      <c r="M77" s="12" t="str">
        <f>VLOOKUP($I77,Vendor!$A:$F,MATCH('Final Output'!M$1,Vendor!$A$1:$F$1,0),0)</f>
        <v>India</v>
      </c>
      <c r="N77" s="12" t="str">
        <f>VLOOKUP($I77,Vendor!$A:$F,MATCH('Final Output'!N$1,Vendor!$A$1:$F$1,0),0)</f>
        <v>North</v>
      </c>
      <c r="O77" s="12">
        <v>24</v>
      </c>
      <c r="P77" s="12">
        <v>5</v>
      </c>
      <c r="Q77" s="12" t="str">
        <f>VLOOKUP(P77,Time!A:B,2,0)</f>
        <v>Q2</v>
      </c>
      <c r="R77" s="12">
        <v>2010</v>
      </c>
      <c r="S77" s="13">
        <v>40322</v>
      </c>
      <c r="T77" s="12">
        <f t="shared" si="2"/>
        <v>201005</v>
      </c>
      <c r="U77" s="12">
        <v>483</v>
      </c>
      <c r="V77" s="12">
        <f t="shared" si="3"/>
        <v>62790</v>
      </c>
    </row>
    <row r="78" spans="1:22" x14ac:dyDescent="0.25">
      <c r="A78">
        <v>77</v>
      </c>
      <c r="B78" t="s">
        <v>36</v>
      </c>
      <c r="C78" t="str">
        <f>VLOOKUP(B78,Customer!A:C,2,0)</f>
        <v>Male</v>
      </c>
      <c r="D78">
        <f>VLOOKUP(B78,Customer!A:C,3,0)</f>
        <v>14</v>
      </c>
      <c r="E78" t="s">
        <v>69</v>
      </c>
      <c r="F78" t="str">
        <f>VLOOKUP($E78,Product!$A:$D,MATCH(F$1,Product!$A$1:$D$1,0),0)</f>
        <v>LIRIL</v>
      </c>
      <c r="G78" s="12" t="str">
        <f>VLOOKUP($E78,Product!$A:$D,MATCH(G$1,Product!$A$1:$D$1,0),0)</f>
        <v>Soaps</v>
      </c>
      <c r="H78" s="12">
        <f>VLOOKUP($E78,Product!$A:$D,MATCH(H$1,Product!$A$1:$D$1,0),0)</f>
        <v>42</v>
      </c>
      <c r="I78" s="12" t="s">
        <v>90</v>
      </c>
      <c r="J78" s="12" t="str">
        <f>VLOOKUP($I78,Vendor!$A:$F,MATCH('Final Output'!J$1,Vendor!$A$1:$F$1,0),0)</f>
        <v>Sumesh Ent</v>
      </c>
      <c r="K78" s="12" t="str">
        <f>VLOOKUP($I78,Vendor!$A:$F,MATCH('Final Output'!K$1,Vendor!$A$1:$F$1,0),0)</f>
        <v>Jaynagar</v>
      </c>
      <c r="L78" s="12" t="str">
        <f>VLOOKUP($I78,Vendor!$A:$F,MATCH('Final Output'!L$1,Vendor!$A$1:$F$1,0),0)</f>
        <v>Karnataka</v>
      </c>
      <c r="M78" s="12" t="str">
        <f>VLOOKUP($I78,Vendor!$A:$F,MATCH('Final Output'!M$1,Vendor!$A$1:$F$1,0),0)</f>
        <v>India</v>
      </c>
      <c r="N78" s="12" t="str">
        <f>VLOOKUP($I78,Vendor!$A:$F,MATCH('Final Output'!N$1,Vendor!$A$1:$F$1,0),0)</f>
        <v>South</v>
      </c>
      <c r="O78" s="12">
        <v>25</v>
      </c>
      <c r="P78" s="12">
        <v>12</v>
      </c>
      <c r="Q78" s="12" t="str">
        <f>VLOOKUP(P78,Time!A:B,2,0)</f>
        <v>Q4</v>
      </c>
      <c r="R78" s="12">
        <v>2011</v>
      </c>
      <c r="S78" s="13">
        <v>40902</v>
      </c>
      <c r="T78" s="12">
        <f t="shared" si="2"/>
        <v>201112</v>
      </c>
      <c r="U78" s="12">
        <v>426</v>
      </c>
      <c r="V78" s="12">
        <f t="shared" si="3"/>
        <v>17892</v>
      </c>
    </row>
    <row r="79" spans="1:22" x14ac:dyDescent="0.25">
      <c r="A79">
        <v>78</v>
      </c>
      <c r="B79" t="s">
        <v>24</v>
      </c>
      <c r="C79" t="str">
        <f>VLOOKUP(B79,Customer!A:C,2,0)</f>
        <v>Female</v>
      </c>
      <c r="D79">
        <f>VLOOKUP(B79,Customer!A:C,3,0)</f>
        <v>36</v>
      </c>
      <c r="E79" t="s">
        <v>74</v>
      </c>
      <c r="F79" t="str">
        <f>VLOOKUP($E79,Product!$A:$D,MATCH(F$1,Product!$A$1:$D$1,0),0)</f>
        <v>LUIFEBUOY</v>
      </c>
      <c r="G79" s="12" t="str">
        <f>VLOOKUP($E79,Product!$A:$D,MATCH(G$1,Product!$A$1:$D$1,0),0)</f>
        <v>Soaps</v>
      </c>
      <c r="H79" s="12">
        <f>VLOOKUP($E79,Product!$A:$D,MATCH(H$1,Product!$A$1:$D$1,0),0)</f>
        <v>35</v>
      </c>
      <c r="I79" s="12" t="s">
        <v>100</v>
      </c>
      <c r="J79" s="12" t="str">
        <f>VLOOKUP($I79,Vendor!$A:$F,MATCH('Final Output'!J$1,Vendor!$A$1:$F$1,0),0)</f>
        <v>More</v>
      </c>
      <c r="K79" s="12" t="str">
        <f>VLOOKUP($I79,Vendor!$A:$F,MATCH('Final Output'!K$1,Vendor!$A$1:$F$1,0),0)</f>
        <v>Jeevan Bima</v>
      </c>
      <c r="L79" s="12" t="str">
        <f>VLOOKUP($I79,Vendor!$A:$F,MATCH('Final Output'!L$1,Vendor!$A$1:$F$1,0),0)</f>
        <v>Karnataka</v>
      </c>
      <c r="M79" s="12" t="str">
        <f>VLOOKUP($I79,Vendor!$A:$F,MATCH('Final Output'!M$1,Vendor!$A$1:$F$1,0),0)</f>
        <v>India</v>
      </c>
      <c r="N79" s="12" t="str">
        <f>VLOOKUP($I79,Vendor!$A:$F,MATCH('Final Output'!N$1,Vendor!$A$1:$F$1,0),0)</f>
        <v>West</v>
      </c>
      <c r="O79" s="12">
        <v>10</v>
      </c>
      <c r="P79" s="12">
        <v>3</v>
      </c>
      <c r="Q79" s="12" t="str">
        <f>VLOOKUP(P79,Time!A:B,2,0)</f>
        <v>Q1</v>
      </c>
      <c r="R79" s="12">
        <v>2010</v>
      </c>
      <c r="S79" s="13">
        <v>40247</v>
      </c>
      <c r="T79" s="12">
        <f t="shared" si="2"/>
        <v>201003</v>
      </c>
      <c r="U79" s="12">
        <v>720</v>
      </c>
      <c r="V79" s="12">
        <f t="shared" si="3"/>
        <v>25200</v>
      </c>
    </row>
    <row r="80" spans="1:22" x14ac:dyDescent="0.25">
      <c r="A80">
        <v>79</v>
      </c>
      <c r="B80" t="s">
        <v>38</v>
      </c>
      <c r="C80" t="str">
        <f>VLOOKUP(B80,Customer!A:C,2,0)</f>
        <v>Male</v>
      </c>
      <c r="D80">
        <f>VLOOKUP(B80,Customer!A:C,3,0)</f>
        <v>25</v>
      </c>
      <c r="E80" t="s">
        <v>58</v>
      </c>
      <c r="F80" t="str">
        <f>VLOOKUP($E80,Product!$A:$D,MATCH(F$1,Product!$A$1:$D$1,0),0)</f>
        <v>BOURBON</v>
      </c>
      <c r="G80" s="12" t="str">
        <f>VLOOKUP($E80,Product!$A:$D,MATCH(G$1,Product!$A$1:$D$1,0),0)</f>
        <v>Biscuits</v>
      </c>
      <c r="H80" s="12">
        <f>VLOOKUP($E80,Product!$A:$D,MATCH(H$1,Product!$A$1:$D$1,0),0)</f>
        <v>20</v>
      </c>
      <c r="I80" s="12" t="s">
        <v>99</v>
      </c>
      <c r="J80" s="12" t="str">
        <f>VLOOKUP($I80,Vendor!$A:$F,MATCH('Final Output'!J$1,Vendor!$A$1:$F$1,0),0)</f>
        <v>D-Mart</v>
      </c>
      <c r="K80" s="12" t="str">
        <f>VLOOKUP($I80,Vendor!$A:$F,MATCH('Final Output'!K$1,Vendor!$A$1:$F$1,0),0)</f>
        <v>JP Nagar</v>
      </c>
      <c r="L80" s="12" t="str">
        <f>VLOOKUP($I80,Vendor!$A:$F,MATCH('Final Output'!L$1,Vendor!$A$1:$F$1,0),0)</f>
        <v>Karnataka</v>
      </c>
      <c r="M80" s="12" t="str">
        <f>VLOOKUP($I80,Vendor!$A:$F,MATCH('Final Output'!M$1,Vendor!$A$1:$F$1,0),0)</f>
        <v>India</v>
      </c>
      <c r="N80" s="12" t="str">
        <f>VLOOKUP($I80,Vendor!$A:$F,MATCH('Final Output'!N$1,Vendor!$A$1:$F$1,0),0)</f>
        <v>West</v>
      </c>
      <c r="O80" s="12">
        <v>20</v>
      </c>
      <c r="P80" s="12">
        <v>6</v>
      </c>
      <c r="Q80" s="12" t="str">
        <f>VLOOKUP(P80,Time!A:B,2,0)</f>
        <v>Q2</v>
      </c>
      <c r="R80" s="12">
        <v>2010</v>
      </c>
      <c r="S80" s="13">
        <v>40349</v>
      </c>
      <c r="T80" s="12">
        <f t="shared" si="2"/>
        <v>201006</v>
      </c>
      <c r="U80" s="12">
        <v>620</v>
      </c>
      <c r="V80" s="12">
        <f t="shared" si="3"/>
        <v>12400</v>
      </c>
    </row>
    <row r="81" spans="1:22" x14ac:dyDescent="0.25">
      <c r="A81">
        <v>80</v>
      </c>
      <c r="B81" t="s">
        <v>8</v>
      </c>
      <c r="C81" t="str">
        <f>VLOOKUP(B81,Customer!A:C,2,0)</f>
        <v>Male</v>
      </c>
      <c r="D81">
        <f>VLOOKUP(B81,Customer!A:C,3,0)</f>
        <v>14</v>
      </c>
      <c r="E81" t="s">
        <v>78</v>
      </c>
      <c r="F81" t="str">
        <f>VLOOKUP($E81,Product!$A:$D,MATCH(F$1,Product!$A$1:$D$1,0),0)</f>
        <v>NIRMA</v>
      </c>
      <c r="G81" s="12" t="str">
        <f>VLOOKUP($E81,Product!$A:$D,MATCH(G$1,Product!$A$1:$D$1,0),0)</f>
        <v>Detergents</v>
      </c>
      <c r="H81" s="12">
        <f>VLOOKUP($E81,Product!$A:$D,MATCH(H$1,Product!$A$1:$D$1,0),0)</f>
        <v>60</v>
      </c>
      <c r="I81" s="12" t="s">
        <v>101</v>
      </c>
      <c r="J81" s="12" t="str">
        <f>VLOOKUP($I81,Vendor!$A:$F,MATCH('Final Output'!J$1,Vendor!$A$1:$F$1,0),0)</f>
        <v>Reliance</v>
      </c>
      <c r="K81" s="12" t="str">
        <f>VLOOKUP($I81,Vendor!$A:$F,MATCH('Final Output'!K$1,Vendor!$A$1:$F$1,0),0)</f>
        <v>HSR</v>
      </c>
      <c r="L81" s="12" t="str">
        <f>VLOOKUP($I81,Vendor!$A:$F,MATCH('Final Output'!L$1,Vendor!$A$1:$F$1,0),0)</f>
        <v>Karnataka</v>
      </c>
      <c r="M81" s="12" t="str">
        <f>VLOOKUP($I81,Vendor!$A:$F,MATCH('Final Output'!M$1,Vendor!$A$1:$F$1,0),0)</f>
        <v>India</v>
      </c>
      <c r="N81" s="12" t="str">
        <f>VLOOKUP($I81,Vendor!$A:$F,MATCH('Final Output'!N$1,Vendor!$A$1:$F$1,0),0)</f>
        <v>West</v>
      </c>
      <c r="O81" s="12">
        <v>25</v>
      </c>
      <c r="P81" s="12">
        <v>8</v>
      </c>
      <c r="Q81" s="12" t="str">
        <f>VLOOKUP(P81,Time!A:B,2,0)</f>
        <v>Q3</v>
      </c>
      <c r="R81" s="12">
        <v>2011</v>
      </c>
      <c r="S81" s="13">
        <v>40780</v>
      </c>
      <c r="T81" s="12">
        <f t="shared" si="2"/>
        <v>201108</v>
      </c>
      <c r="U81" s="12">
        <v>558</v>
      </c>
      <c r="V81" s="12">
        <f t="shared" si="3"/>
        <v>33480</v>
      </c>
    </row>
    <row r="82" spans="1:22" x14ac:dyDescent="0.25">
      <c r="A82">
        <v>81</v>
      </c>
      <c r="B82" t="s">
        <v>17</v>
      </c>
      <c r="C82" t="str">
        <f>VLOOKUP(B82,Customer!A:C,2,0)</f>
        <v>Female</v>
      </c>
      <c r="D82">
        <f>VLOOKUP(B82,Customer!A:C,3,0)</f>
        <v>52</v>
      </c>
      <c r="E82" t="s">
        <v>57</v>
      </c>
      <c r="F82" t="str">
        <f>VLOOKUP($E82,Product!$A:$D,MATCH(F$1,Product!$A$1:$D$1,0),0)</f>
        <v>HIDE AND SEEK</v>
      </c>
      <c r="G82" s="12" t="str">
        <f>VLOOKUP($E82,Product!$A:$D,MATCH(G$1,Product!$A$1:$D$1,0),0)</f>
        <v>Biscuits</v>
      </c>
      <c r="H82" s="12">
        <f>VLOOKUP($E82,Product!$A:$D,MATCH(H$1,Product!$A$1:$D$1,0),0)</f>
        <v>25</v>
      </c>
      <c r="I82" s="12" t="s">
        <v>92</v>
      </c>
      <c r="J82" s="12" t="str">
        <f>VLOOKUP($I82,Vendor!$A:$F,MATCH('Final Output'!J$1,Vendor!$A$1:$F$1,0),0)</f>
        <v>Sunny Super Market</v>
      </c>
      <c r="K82" s="12" t="str">
        <f>VLOOKUP($I82,Vendor!$A:$F,MATCH('Final Output'!K$1,Vendor!$A$1:$F$1,0),0)</f>
        <v>HAL</v>
      </c>
      <c r="L82" s="12" t="str">
        <f>VLOOKUP($I82,Vendor!$A:$F,MATCH('Final Output'!L$1,Vendor!$A$1:$F$1,0),0)</f>
        <v>Karnataka</v>
      </c>
      <c r="M82" s="12" t="str">
        <f>VLOOKUP($I82,Vendor!$A:$F,MATCH('Final Output'!M$1,Vendor!$A$1:$F$1,0),0)</f>
        <v>India</v>
      </c>
      <c r="N82" s="12" t="str">
        <f>VLOOKUP($I82,Vendor!$A:$F,MATCH('Final Output'!N$1,Vendor!$A$1:$F$1,0),0)</f>
        <v>South</v>
      </c>
      <c r="O82" s="12">
        <v>20</v>
      </c>
      <c r="P82" s="12">
        <v>9</v>
      </c>
      <c r="Q82" s="12" t="str">
        <f>VLOOKUP(P82,Time!A:B,2,0)</f>
        <v>Q3</v>
      </c>
      <c r="R82" s="12">
        <v>2012</v>
      </c>
      <c r="S82" s="13">
        <v>41172</v>
      </c>
      <c r="T82" s="12">
        <f t="shared" si="2"/>
        <v>201209</v>
      </c>
      <c r="U82" s="12">
        <v>192</v>
      </c>
      <c r="V82" s="12">
        <f t="shared" si="3"/>
        <v>4800</v>
      </c>
    </row>
    <row r="83" spans="1:22" x14ac:dyDescent="0.25">
      <c r="A83">
        <v>82</v>
      </c>
      <c r="B83" t="s">
        <v>39</v>
      </c>
      <c r="C83" t="str">
        <f>VLOOKUP(B83,Customer!A:C,2,0)</f>
        <v>Female</v>
      </c>
      <c r="D83">
        <f>VLOOKUP(B83,Customer!A:C,3,0)</f>
        <v>33</v>
      </c>
      <c r="E83" t="s">
        <v>62</v>
      </c>
      <c r="F83" t="str">
        <f>VLOOKUP($E83,Product!$A:$D,MATCH(F$1,Product!$A$1:$D$1,0),0)</f>
        <v>NIVIA FC</v>
      </c>
      <c r="G83" s="12" t="str">
        <f>VLOOKUP($E83,Product!$A:$D,MATCH(G$1,Product!$A$1:$D$1,0),0)</f>
        <v>Beauty</v>
      </c>
      <c r="H83" s="12">
        <f>VLOOKUP($E83,Product!$A:$D,MATCH(H$1,Product!$A$1:$D$1,0),0)</f>
        <v>140</v>
      </c>
      <c r="I83" s="12" t="s">
        <v>95</v>
      </c>
      <c r="J83" s="12" t="str">
        <f>VLOOKUP($I83,Vendor!$A:$F,MATCH('Final Output'!J$1,Vendor!$A$1:$F$1,0),0)</f>
        <v>Patel Store</v>
      </c>
      <c r="K83" s="12" t="str">
        <f>VLOOKUP($I83,Vendor!$A:$F,MATCH('Final Output'!K$1,Vendor!$A$1:$F$1,0),0)</f>
        <v>Marathalli</v>
      </c>
      <c r="L83" s="12" t="str">
        <f>VLOOKUP($I83,Vendor!$A:$F,MATCH('Final Output'!L$1,Vendor!$A$1:$F$1,0),0)</f>
        <v>Karnataka</v>
      </c>
      <c r="M83" s="12" t="str">
        <f>VLOOKUP($I83,Vendor!$A:$F,MATCH('Final Output'!M$1,Vendor!$A$1:$F$1,0),0)</f>
        <v>India</v>
      </c>
      <c r="N83" s="12" t="str">
        <f>VLOOKUP($I83,Vendor!$A:$F,MATCH('Final Output'!N$1,Vendor!$A$1:$F$1,0),0)</f>
        <v>North</v>
      </c>
      <c r="O83" s="12">
        <v>2</v>
      </c>
      <c r="P83" s="12">
        <v>5</v>
      </c>
      <c r="Q83" s="12" t="str">
        <f>VLOOKUP(P83,Time!A:B,2,0)</f>
        <v>Q2</v>
      </c>
      <c r="R83" s="12">
        <v>2010</v>
      </c>
      <c r="S83" s="13">
        <v>40300</v>
      </c>
      <c r="T83" s="12">
        <f t="shared" si="2"/>
        <v>201005</v>
      </c>
      <c r="U83" s="12">
        <v>783</v>
      </c>
      <c r="V83" s="12">
        <f t="shared" si="3"/>
        <v>109620</v>
      </c>
    </row>
    <row r="84" spans="1:22" x14ac:dyDescent="0.25">
      <c r="A84">
        <v>83</v>
      </c>
      <c r="B84" t="s">
        <v>40</v>
      </c>
      <c r="C84" t="str">
        <f>VLOOKUP(B84,Customer!A:C,2,0)</f>
        <v>Male</v>
      </c>
      <c r="D84">
        <f>VLOOKUP(B84,Customer!A:C,3,0)</f>
        <v>47</v>
      </c>
      <c r="E84" t="s">
        <v>79</v>
      </c>
      <c r="F84" t="str">
        <f>VLOOKUP($E84,Product!$A:$D,MATCH(F$1,Product!$A$1:$D$1,0),0)</f>
        <v>CLINIC PLUS</v>
      </c>
      <c r="G84" s="12" t="str">
        <f>VLOOKUP($E84,Product!$A:$D,MATCH(G$1,Product!$A$1:$D$1,0),0)</f>
        <v>Sampoo</v>
      </c>
      <c r="H84" s="12">
        <f>VLOOKUP($E84,Product!$A:$D,MATCH(H$1,Product!$A$1:$D$1,0),0)</f>
        <v>85</v>
      </c>
      <c r="I84" s="12" t="s">
        <v>92</v>
      </c>
      <c r="J84" s="12" t="str">
        <f>VLOOKUP($I84,Vendor!$A:$F,MATCH('Final Output'!J$1,Vendor!$A$1:$F$1,0),0)</f>
        <v>Sunny Super Market</v>
      </c>
      <c r="K84" s="12" t="str">
        <f>VLOOKUP($I84,Vendor!$A:$F,MATCH('Final Output'!K$1,Vendor!$A$1:$F$1,0),0)</f>
        <v>HAL</v>
      </c>
      <c r="L84" s="12" t="str">
        <f>VLOOKUP($I84,Vendor!$A:$F,MATCH('Final Output'!L$1,Vendor!$A$1:$F$1,0),0)</f>
        <v>Karnataka</v>
      </c>
      <c r="M84" s="12" t="str">
        <f>VLOOKUP($I84,Vendor!$A:$F,MATCH('Final Output'!M$1,Vendor!$A$1:$F$1,0),0)</f>
        <v>India</v>
      </c>
      <c r="N84" s="12" t="str">
        <f>VLOOKUP($I84,Vendor!$A:$F,MATCH('Final Output'!N$1,Vendor!$A$1:$F$1,0),0)</f>
        <v>South</v>
      </c>
      <c r="O84" s="12">
        <v>25</v>
      </c>
      <c r="P84" s="12">
        <v>5</v>
      </c>
      <c r="Q84" s="12" t="str">
        <f>VLOOKUP(P84,Time!A:B,2,0)</f>
        <v>Q2</v>
      </c>
      <c r="R84" s="12">
        <v>2011</v>
      </c>
      <c r="S84" s="13">
        <v>40688</v>
      </c>
      <c r="T84" s="12">
        <f t="shared" si="2"/>
        <v>201105</v>
      </c>
      <c r="U84" s="12">
        <v>442</v>
      </c>
      <c r="V84" s="12">
        <f t="shared" si="3"/>
        <v>37570</v>
      </c>
    </row>
    <row r="85" spans="1:22" x14ac:dyDescent="0.25">
      <c r="A85">
        <v>84</v>
      </c>
      <c r="B85" t="s">
        <v>17</v>
      </c>
      <c r="C85" t="str">
        <f>VLOOKUP(B85,Customer!A:C,2,0)</f>
        <v>Female</v>
      </c>
      <c r="D85">
        <f>VLOOKUP(B85,Customer!A:C,3,0)</f>
        <v>52</v>
      </c>
      <c r="E85" t="s">
        <v>57</v>
      </c>
      <c r="F85" t="str">
        <f>VLOOKUP($E85,Product!$A:$D,MATCH(F$1,Product!$A$1:$D$1,0),0)</f>
        <v>HIDE AND SEEK</v>
      </c>
      <c r="G85" s="12" t="str">
        <f>VLOOKUP($E85,Product!$A:$D,MATCH(G$1,Product!$A$1:$D$1,0),0)</f>
        <v>Biscuits</v>
      </c>
      <c r="H85" s="12">
        <f>VLOOKUP($E85,Product!$A:$D,MATCH(H$1,Product!$A$1:$D$1,0),0)</f>
        <v>25</v>
      </c>
      <c r="I85" s="12" t="s">
        <v>92</v>
      </c>
      <c r="J85" s="12" t="str">
        <f>VLOOKUP($I85,Vendor!$A:$F,MATCH('Final Output'!J$1,Vendor!$A$1:$F$1,0),0)</f>
        <v>Sunny Super Market</v>
      </c>
      <c r="K85" s="12" t="str">
        <f>VLOOKUP($I85,Vendor!$A:$F,MATCH('Final Output'!K$1,Vendor!$A$1:$F$1,0),0)</f>
        <v>HAL</v>
      </c>
      <c r="L85" s="12" t="str">
        <f>VLOOKUP($I85,Vendor!$A:$F,MATCH('Final Output'!L$1,Vendor!$A$1:$F$1,0),0)</f>
        <v>Karnataka</v>
      </c>
      <c r="M85" s="12" t="str">
        <f>VLOOKUP($I85,Vendor!$A:$F,MATCH('Final Output'!M$1,Vendor!$A$1:$F$1,0),0)</f>
        <v>India</v>
      </c>
      <c r="N85" s="12" t="str">
        <f>VLOOKUP($I85,Vendor!$A:$F,MATCH('Final Output'!N$1,Vendor!$A$1:$F$1,0),0)</f>
        <v>South</v>
      </c>
      <c r="O85" s="12">
        <v>7</v>
      </c>
      <c r="P85" s="12">
        <v>4</v>
      </c>
      <c r="Q85" s="12" t="str">
        <f>VLOOKUP(P85,Time!A:B,2,0)</f>
        <v>Q2</v>
      </c>
      <c r="R85" s="12">
        <v>2010</v>
      </c>
      <c r="S85" s="13">
        <v>40275</v>
      </c>
      <c r="T85" s="12">
        <f t="shared" si="2"/>
        <v>201004</v>
      </c>
      <c r="U85" s="12">
        <v>148</v>
      </c>
      <c r="V85" s="12">
        <f t="shared" si="3"/>
        <v>3700</v>
      </c>
    </row>
    <row r="86" spans="1:22" x14ac:dyDescent="0.25">
      <c r="A86">
        <v>85</v>
      </c>
      <c r="B86" t="s">
        <v>15</v>
      </c>
      <c r="C86" t="str">
        <f>VLOOKUP(B86,Customer!A:C,2,0)</f>
        <v>Female</v>
      </c>
      <c r="D86">
        <f>VLOOKUP(B86,Customer!A:C,3,0)</f>
        <v>25</v>
      </c>
      <c r="E86" t="s">
        <v>66</v>
      </c>
      <c r="F86" t="str">
        <f>VLOOKUP($E86,Product!$A:$D,MATCH(F$1,Product!$A$1:$D$1,0),0)</f>
        <v>TIDE</v>
      </c>
      <c r="G86" s="12" t="str">
        <f>VLOOKUP($E86,Product!$A:$D,MATCH(G$1,Product!$A$1:$D$1,0),0)</f>
        <v>Detergents</v>
      </c>
      <c r="H86" s="12">
        <f>VLOOKUP($E86,Product!$A:$D,MATCH(H$1,Product!$A$1:$D$1,0),0)</f>
        <v>70</v>
      </c>
      <c r="I86" s="12" t="s">
        <v>95</v>
      </c>
      <c r="J86" s="12" t="str">
        <f>VLOOKUP($I86,Vendor!$A:$F,MATCH('Final Output'!J$1,Vendor!$A$1:$F$1,0),0)</f>
        <v>Patel Store</v>
      </c>
      <c r="K86" s="12" t="str">
        <f>VLOOKUP($I86,Vendor!$A:$F,MATCH('Final Output'!K$1,Vendor!$A$1:$F$1,0),0)</f>
        <v>Marathalli</v>
      </c>
      <c r="L86" s="12" t="str">
        <f>VLOOKUP($I86,Vendor!$A:$F,MATCH('Final Output'!L$1,Vendor!$A$1:$F$1,0),0)</f>
        <v>Karnataka</v>
      </c>
      <c r="M86" s="12" t="str">
        <f>VLOOKUP($I86,Vendor!$A:$F,MATCH('Final Output'!M$1,Vendor!$A$1:$F$1,0),0)</f>
        <v>India</v>
      </c>
      <c r="N86" s="12" t="str">
        <f>VLOOKUP($I86,Vendor!$A:$F,MATCH('Final Output'!N$1,Vendor!$A$1:$F$1,0),0)</f>
        <v>North</v>
      </c>
      <c r="O86" s="12">
        <v>23</v>
      </c>
      <c r="P86" s="12">
        <v>9</v>
      </c>
      <c r="Q86" s="12" t="str">
        <f>VLOOKUP(P86,Time!A:B,2,0)</f>
        <v>Q3</v>
      </c>
      <c r="R86" s="12">
        <v>2013</v>
      </c>
      <c r="S86" s="13">
        <v>41540</v>
      </c>
      <c r="T86" s="12">
        <f t="shared" si="2"/>
        <v>201309</v>
      </c>
      <c r="U86" s="12">
        <v>136</v>
      </c>
      <c r="V86" s="12">
        <f t="shared" si="3"/>
        <v>9520</v>
      </c>
    </row>
    <row r="87" spans="1:22" x14ac:dyDescent="0.25">
      <c r="A87">
        <v>86</v>
      </c>
      <c r="B87" t="s">
        <v>3</v>
      </c>
      <c r="C87" t="str">
        <f>VLOOKUP(B87,Customer!A:C,2,0)</f>
        <v>Male</v>
      </c>
      <c r="D87">
        <f>VLOOKUP(B87,Customer!A:C,3,0)</f>
        <v>16</v>
      </c>
      <c r="E87" t="s">
        <v>72</v>
      </c>
      <c r="F87" t="str">
        <f>VLOOKUP($E87,Product!$A:$D,MATCH(F$1,Product!$A$1:$D$1,0),0)</f>
        <v>SURF EXCEL MATIC</v>
      </c>
      <c r="G87" s="12" t="str">
        <f>VLOOKUP($E87,Product!$A:$D,MATCH(G$1,Product!$A$1:$D$1,0),0)</f>
        <v>Detergents</v>
      </c>
      <c r="H87" s="12">
        <f>VLOOKUP($E87,Product!$A:$D,MATCH(H$1,Product!$A$1:$D$1,0),0)</f>
        <v>120</v>
      </c>
      <c r="I87" s="12" t="s">
        <v>96</v>
      </c>
      <c r="J87" s="12" t="str">
        <f>VLOOKUP($I87,Vendor!$A:$F,MATCH('Final Output'!J$1,Vendor!$A$1:$F$1,0),0)</f>
        <v>MK Retail</v>
      </c>
      <c r="K87" s="12" t="str">
        <f>VLOOKUP($I87,Vendor!$A:$F,MATCH('Final Output'!K$1,Vendor!$A$1:$F$1,0),0)</f>
        <v>KR Market</v>
      </c>
      <c r="L87" s="12" t="str">
        <f>VLOOKUP($I87,Vendor!$A:$F,MATCH('Final Output'!L$1,Vendor!$A$1:$F$1,0),0)</f>
        <v>Karnataka</v>
      </c>
      <c r="M87" s="12" t="str">
        <f>VLOOKUP($I87,Vendor!$A:$F,MATCH('Final Output'!M$1,Vendor!$A$1:$F$1,0),0)</f>
        <v>India</v>
      </c>
      <c r="N87" s="12" t="str">
        <f>VLOOKUP($I87,Vendor!$A:$F,MATCH('Final Output'!N$1,Vendor!$A$1:$F$1,0),0)</f>
        <v>East</v>
      </c>
      <c r="O87" s="12">
        <v>3</v>
      </c>
      <c r="P87" s="12">
        <v>9</v>
      </c>
      <c r="Q87" s="12" t="str">
        <f>VLOOKUP(P87,Time!A:B,2,0)</f>
        <v>Q3</v>
      </c>
      <c r="R87" s="12">
        <v>2010</v>
      </c>
      <c r="S87" s="13">
        <v>40424</v>
      </c>
      <c r="T87" s="12">
        <f t="shared" si="2"/>
        <v>201009</v>
      </c>
      <c r="U87" s="12">
        <v>620</v>
      </c>
      <c r="V87" s="12">
        <f t="shared" si="3"/>
        <v>74400</v>
      </c>
    </row>
    <row r="88" spans="1:22" x14ac:dyDescent="0.25">
      <c r="A88">
        <v>87</v>
      </c>
      <c r="B88" t="s">
        <v>20</v>
      </c>
      <c r="C88" t="str">
        <f>VLOOKUP(B88,Customer!A:C,2,0)</f>
        <v>Female</v>
      </c>
      <c r="D88">
        <f>VLOOKUP(B88,Customer!A:C,3,0)</f>
        <v>19</v>
      </c>
      <c r="E88" t="s">
        <v>53</v>
      </c>
      <c r="F88" t="str">
        <f>VLOOKUP($E88,Product!$A:$D,MATCH(F$1,Product!$A$1:$D$1,0),0)</f>
        <v>HEAD &amp; SOLDERS</v>
      </c>
      <c r="G88" s="12" t="str">
        <f>VLOOKUP($E88,Product!$A:$D,MATCH(G$1,Product!$A$1:$D$1,0),0)</f>
        <v>Sampoo</v>
      </c>
      <c r="H88" s="12">
        <f>VLOOKUP($E88,Product!$A:$D,MATCH(H$1,Product!$A$1:$D$1,0),0)</f>
        <v>110</v>
      </c>
      <c r="I88" s="12" t="s">
        <v>101</v>
      </c>
      <c r="J88" s="12" t="str">
        <f>VLOOKUP($I88,Vendor!$A:$F,MATCH('Final Output'!J$1,Vendor!$A$1:$F$1,0),0)</f>
        <v>Reliance</v>
      </c>
      <c r="K88" s="12" t="str">
        <f>VLOOKUP($I88,Vendor!$A:$F,MATCH('Final Output'!K$1,Vendor!$A$1:$F$1,0),0)</f>
        <v>HSR</v>
      </c>
      <c r="L88" s="12" t="str">
        <f>VLOOKUP($I88,Vendor!$A:$F,MATCH('Final Output'!L$1,Vendor!$A$1:$F$1,0),0)</f>
        <v>Karnataka</v>
      </c>
      <c r="M88" s="12" t="str">
        <f>VLOOKUP($I88,Vendor!$A:$F,MATCH('Final Output'!M$1,Vendor!$A$1:$F$1,0),0)</f>
        <v>India</v>
      </c>
      <c r="N88" s="12" t="str">
        <f>VLOOKUP($I88,Vendor!$A:$F,MATCH('Final Output'!N$1,Vendor!$A$1:$F$1,0),0)</f>
        <v>West</v>
      </c>
      <c r="O88" s="12">
        <v>15</v>
      </c>
      <c r="P88" s="12">
        <v>7</v>
      </c>
      <c r="Q88" s="12" t="str">
        <f>VLOOKUP(P88,Time!A:B,2,0)</f>
        <v>Q3</v>
      </c>
      <c r="R88" s="12">
        <v>2010</v>
      </c>
      <c r="S88" s="13">
        <v>40374</v>
      </c>
      <c r="T88" s="12">
        <f t="shared" si="2"/>
        <v>201007</v>
      </c>
      <c r="U88" s="12">
        <v>129</v>
      </c>
      <c r="V88" s="12">
        <f t="shared" si="3"/>
        <v>14190</v>
      </c>
    </row>
    <row r="89" spans="1:22" x14ac:dyDescent="0.25">
      <c r="A89">
        <v>88</v>
      </c>
      <c r="B89" t="s">
        <v>24</v>
      </c>
      <c r="C89" t="str">
        <f>VLOOKUP(B89,Customer!A:C,2,0)</f>
        <v>Female</v>
      </c>
      <c r="D89">
        <f>VLOOKUP(B89,Customer!A:C,3,0)</f>
        <v>36</v>
      </c>
      <c r="E89" t="s">
        <v>62</v>
      </c>
      <c r="F89" t="str">
        <f>VLOOKUP($E89,Product!$A:$D,MATCH(F$1,Product!$A$1:$D$1,0),0)</f>
        <v>NIVIA FC</v>
      </c>
      <c r="G89" s="12" t="str">
        <f>VLOOKUP($E89,Product!$A:$D,MATCH(G$1,Product!$A$1:$D$1,0),0)</f>
        <v>Beauty</v>
      </c>
      <c r="H89" s="12">
        <f>VLOOKUP($E89,Product!$A:$D,MATCH(H$1,Product!$A$1:$D$1,0),0)</f>
        <v>140</v>
      </c>
      <c r="I89" s="12" t="s">
        <v>93</v>
      </c>
      <c r="J89" s="12" t="str">
        <f>VLOOKUP($I89,Vendor!$A:$F,MATCH('Final Output'!J$1,Vendor!$A$1:$F$1,0),0)</f>
        <v>Vashavi Genral Store</v>
      </c>
      <c r="K89" s="12" t="str">
        <f>VLOOKUP($I89,Vendor!$A:$F,MATCH('Final Output'!K$1,Vendor!$A$1:$F$1,0),0)</f>
        <v>Koramangala</v>
      </c>
      <c r="L89" s="12" t="str">
        <f>VLOOKUP($I89,Vendor!$A:$F,MATCH('Final Output'!L$1,Vendor!$A$1:$F$1,0),0)</f>
        <v>Karnataka</v>
      </c>
      <c r="M89" s="12" t="str">
        <f>VLOOKUP($I89,Vendor!$A:$F,MATCH('Final Output'!M$1,Vendor!$A$1:$F$1,0),0)</f>
        <v>India</v>
      </c>
      <c r="N89" s="12" t="str">
        <f>VLOOKUP($I89,Vendor!$A:$F,MATCH('Final Output'!N$1,Vendor!$A$1:$F$1,0),0)</f>
        <v>North</v>
      </c>
      <c r="O89" s="12">
        <v>5</v>
      </c>
      <c r="P89" s="12">
        <v>10</v>
      </c>
      <c r="Q89" s="12" t="str">
        <f>VLOOKUP(P89,Time!A:B,2,0)</f>
        <v>Q4</v>
      </c>
      <c r="R89" s="12">
        <v>2012</v>
      </c>
      <c r="S89" s="13">
        <v>41187</v>
      </c>
      <c r="T89" s="12">
        <f t="shared" si="2"/>
        <v>201210</v>
      </c>
      <c r="U89" s="12">
        <v>592</v>
      </c>
      <c r="V89" s="12">
        <f t="shared" si="3"/>
        <v>82880</v>
      </c>
    </row>
    <row r="90" spans="1:22" x14ac:dyDescent="0.25">
      <c r="A90">
        <v>89</v>
      </c>
      <c r="B90" t="s">
        <v>17</v>
      </c>
      <c r="C90" t="str">
        <f>VLOOKUP(B90,Customer!A:C,2,0)</f>
        <v>Female</v>
      </c>
      <c r="D90">
        <f>VLOOKUP(B90,Customer!A:C,3,0)</f>
        <v>52</v>
      </c>
      <c r="E90" t="s">
        <v>73</v>
      </c>
      <c r="F90" t="str">
        <f>VLOOKUP($E90,Product!$A:$D,MATCH(F$1,Product!$A$1:$D$1,0),0)</f>
        <v>MYSORE SANDLE</v>
      </c>
      <c r="G90" s="12" t="str">
        <f>VLOOKUP($E90,Product!$A:$D,MATCH(G$1,Product!$A$1:$D$1,0),0)</f>
        <v>Soaps</v>
      </c>
      <c r="H90" s="12">
        <f>VLOOKUP($E90,Product!$A:$D,MATCH(H$1,Product!$A$1:$D$1,0),0)</f>
        <v>65</v>
      </c>
      <c r="I90" s="12" t="s">
        <v>91</v>
      </c>
      <c r="J90" s="12" t="str">
        <f>VLOOKUP($I90,Vendor!$A:$F,MATCH('Final Output'!J$1,Vendor!$A$1:$F$1,0),0)</f>
        <v>Hemachandra Grocerry Shops</v>
      </c>
      <c r="K90" s="12" t="str">
        <f>VLOOKUP($I90,Vendor!$A:$F,MATCH('Final Output'!K$1,Vendor!$A$1:$F$1,0),0)</f>
        <v>BTM</v>
      </c>
      <c r="L90" s="12" t="str">
        <f>VLOOKUP($I90,Vendor!$A:$F,MATCH('Final Output'!L$1,Vendor!$A$1:$F$1,0),0)</f>
        <v>Karnataka</v>
      </c>
      <c r="M90" s="12" t="str">
        <f>VLOOKUP($I90,Vendor!$A:$F,MATCH('Final Output'!M$1,Vendor!$A$1:$F$1,0),0)</f>
        <v>India</v>
      </c>
      <c r="N90" s="12" t="str">
        <f>VLOOKUP($I90,Vendor!$A:$F,MATCH('Final Output'!N$1,Vendor!$A$1:$F$1,0),0)</f>
        <v>South</v>
      </c>
      <c r="O90" s="12">
        <v>17</v>
      </c>
      <c r="P90" s="12">
        <v>12</v>
      </c>
      <c r="Q90" s="12" t="str">
        <f>VLOOKUP(P90,Time!A:B,2,0)</f>
        <v>Q4</v>
      </c>
      <c r="R90" s="12">
        <v>2010</v>
      </c>
      <c r="S90" s="13">
        <v>40529</v>
      </c>
      <c r="T90" s="12">
        <f t="shared" si="2"/>
        <v>201012</v>
      </c>
      <c r="U90" s="12">
        <v>157</v>
      </c>
      <c r="V90" s="12">
        <f t="shared" si="3"/>
        <v>10205</v>
      </c>
    </row>
    <row r="91" spans="1:22" x14ac:dyDescent="0.25">
      <c r="A91">
        <v>90</v>
      </c>
      <c r="B91" t="s">
        <v>2</v>
      </c>
      <c r="C91" t="str">
        <f>VLOOKUP(B91,Customer!A:C,2,0)</f>
        <v>Female</v>
      </c>
      <c r="D91">
        <f>VLOOKUP(B91,Customer!A:C,3,0)</f>
        <v>13</v>
      </c>
      <c r="E91" t="s">
        <v>80</v>
      </c>
      <c r="F91" t="str">
        <f>VLOOKUP($E91,Product!$A:$D,MATCH(F$1,Product!$A$1:$D$1,0),0)</f>
        <v>SANTOOR</v>
      </c>
      <c r="G91" s="12" t="str">
        <f>VLOOKUP($E91,Product!$A:$D,MATCH(G$1,Product!$A$1:$D$1,0),0)</f>
        <v>Soaps</v>
      </c>
      <c r="H91" s="12">
        <f>VLOOKUP($E91,Product!$A:$D,MATCH(H$1,Product!$A$1:$D$1,0),0)</f>
        <v>43</v>
      </c>
      <c r="I91" s="12" t="s">
        <v>98</v>
      </c>
      <c r="J91" s="12" t="str">
        <f>VLOOKUP($I91,Vendor!$A:$F,MATCH('Final Output'!J$1,Vendor!$A$1:$F$1,0),0)</f>
        <v>metro</v>
      </c>
      <c r="K91" s="12" t="str">
        <f>VLOOKUP($I91,Vendor!$A:$F,MATCH('Final Output'!K$1,Vendor!$A$1:$F$1,0),0)</f>
        <v>Basangudi</v>
      </c>
      <c r="L91" s="12" t="str">
        <f>VLOOKUP($I91,Vendor!$A:$F,MATCH('Final Output'!L$1,Vendor!$A$1:$F$1,0),0)</f>
        <v>Karnataka</v>
      </c>
      <c r="M91" s="12" t="str">
        <f>VLOOKUP($I91,Vendor!$A:$F,MATCH('Final Output'!M$1,Vendor!$A$1:$F$1,0),0)</f>
        <v>India</v>
      </c>
      <c r="N91" s="12" t="str">
        <f>VLOOKUP($I91,Vendor!$A:$F,MATCH('Final Output'!N$1,Vendor!$A$1:$F$1,0),0)</f>
        <v>East</v>
      </c>
      <c r="O91" s="12">
        <v>28</v>
      </c>
      <c r="P91" s="12">
        <v>5</v>
      </c>
      <c r="Q91" s="12" t="str">
        <f>VLOOKUP(P91,Time!A:B,2,0)</f>
        <v>Q2</v>
      </c>
      <c r="R91" s="12">
        <v>2011</v>
      </c>
      <c r="S91" s="13">
        <v>40691</v>
      </c>
      <c r="T91" s="12">
        <f t="shared" si="2"/>
        <v>201105</v>
      </c>
      <c r="U91" s="12">
        <v>246</v>
      </c>
      <c r="V91" s="12">
        <f t="shared" si="3"/>
        <v>10578</v>
      </c>
    </row>
    <row r="92" spans="1:22" x14ac:dyDescent="0.25">
      <c r="A92">
        <v>91</v>
      </c>
      <c r="B92" t="s">
        <v>21</v>
      </c>
      <c r="C92" t="str">
        <f>VLOOKUP(B92,Customer!A:C,2,0)</f>
        <v>Female</v>
      </c>
      <c r="D92">
        <f>VLOOKUP(B92,Customer!A:C,3,0)</f>
        <v>29</v>
      </c>
      <c r="E92" t="s">
        <v>68</v>
      </c>
      <c r="F92" t="str">
        <f>VLOOKUP($E92,Product!$A:$D,MATCH(F$1,Product!$A$1:$D$1,0),0)</f>
        <v>BRITANIA</v>
      </c>
      <c r="G92" s="12" t="str">
        <f>VLOOKUP($E92,Product!$A:$D,MATCH(G$1,Product!$A$1:$D$1,0),0)</f>
        <v>Biscuits</v>
      </c>
      <c r="H92" s="12">
        <f>VLOOKUP($E92,Product!$A:$D,MATCH(H$1,Product!$A$1:$D$1,0),0)</f>
        <v>20</v>
      </c>
      <c r="I92" s="12" t="s">
        <v>100</v>
      </c>
      <c r="J92" s="12" t="str">
        <f>VLOOKUP($I92,Vendor!$A:$F,MATCH('Final Output'!J$1,Vendor!$A$1:$F$1,0),0)</f>
        <v>More</v>
      </c>
      <c r="K92" s="12" t="str">
        <f>VLOOKUP($I92,Vendor!$A:$F,MATCH('Final Output'!K$1,Vendor!$A$1:$F$1,0),0)</f>
        <v>Jeevan Bima</v>
      </c>
      <c r="L92" s="12" t="str">
        <f>VLOOKUP($I92,Vendor!$A:$F,MATCH('Final Output'!L$1,Vendor!$A$1:$F$1,0),0)</f>
        <v>Karnataka</v>
      </c>
      <c r="M92" s="12" t="str">
        <f>VLOOKUP($I92,Vendor!$A:$F,MATCH('Final Output'!M$1,Vendor!$A$1:$F$1,0),0)</f>
        <v>India</v>
      </c>
      <c r="N92" s="12" t="str">
        <f>VLOOKUP($I92,Vendor!$A:$F,MATCH('Final Output'!N$1,Vendor!$A$1:$F$1,0),0)</f>
        <v>West</v>
      </c>
      <c r="O92" s="12">
        <v>7</v>
      </c>
      <c r="P92" s="12">
        <v>2</v>
      </c>
      <c r="Q92" s="12" t="str">
        <f>VLOOKUP(P92,Time!A:B,2,0)</f>
        <v>Q1</v>
      </c>
      <c r="R92" s="12">
        <v>2013</v>
      </c>
      <c r="S92" s="13">
        <v>41312</v>
      </c>
      <c r="T92" s="12">
        <f t="shared" si="2"/>
        <v>201302</v>
      </c>
      <c r="U92" s="12">
        <v>759</v>
      </c>
      <c r="V92" s="12">
        <f t="shared" si="3"/>
        <v>15180</v>
      </c>
    </row>
    <row r="93" spans="1:22" x14ac:dyDescent="0.25">
      <c r="A93">
        <v>92</v>
      </c>
      <c r="B93" t="s">
        <v>27</v>
      </c>
      <c r="C93" t="str">
        <f>VLOOKUP(B93,Customer!A:C,2,0)</f>
        <v>Male</v>
      </c>
      <c r="D93">
        <f>VLOOKUP(B93,Customer!A:C,3,0)</f>
        <v>24</v>
      </c>
      <c r="E93" t="s">
        <v>81</v>
      </c>
      <c r="F93" t="str">
        <f>VLOOKUP($E93,Product!$A:$D,MATCH(F$1,Product!$A$1:$D$1,0),0)</f>
        <v>ORIO</v>
      </c>
      <c r="G93" s="12" t="str">
        <f>VLOOKUP($E93,Product!$A:$D,MATCH(G$1,Product!$A$1:$D$1,0),0)</f>
        <v>Biscuits</v>
      </c>
      <c r="H93" s="12">
        <f>VLOOKUP($E93,Product!$A:$D,MATCH(H$1,Product!$A$1:$D$1,0),0)</f>
        <v>25</v>
      </c>
      <c r="I93" s="12" t="s">
        <v>99</v>
      </c>
      <c r="J93" s="12" t="str">
        <f>VLOOKUP($I93,Vendor!$A:$F,MATCH('Final Output'!J$1,Vendor!$A$1:$F$1,0),0)</f>
        <v>D-Mart</v>
      </c>
      <c r="K93" s="12" t="str">
        <f>VLOOKUP($I93,Vendor!$A:$F,MATCH('Final Output'!K$1,Vendor!$A$1:$F$1,0),0)</f>
        <v>JP Nagar</v>
      </c>
      <c r="L93" s="12" t="str">
        <f>VLOOKUP($I93,Vendor!$A:$F,MATCH('Final Output'!L$1,Vendor!$A$1:$F$1,0),0)</f>
        <v>Karnataka</v>
      </c>
      <c r="M93" s="12" t="str">
        <f>VLOOKUP($I93,Vendor!$A:$F,MATCH('Final Output'!M$1,Vendor!$A$1:$F$1,0),0)</f>
        <v>India</v>
      </c>
      <c r="N93" s="12" t="str">
        <f>VLOOKUP($I93,Vendor!$A:$F,MATCH('Final Output'!N$1,Vendor!$A$1:$F$1,0),0)</f>
        <v>West</v>
      </c>
      <c r="O93" s="12">
        <v>26</v>
      </c>
      <c r="P93" s="12">
        <v>3</v>
      </c>
      <c r="Q93" s="12" t="str">
        <f>VLOOKUP(P93,Time!A:B,2,0)</f>
        <v>Q1</v>
      </c>
      <c r="R93" s="12">
        <v>2010</v>
      </c>
      <c r="S93" s="13">
        <v>40263</v>
      </c>
      <c r="T93" s="12">
        <f t="shared" si="2"/>
        <v>201003</v>
      </c>
      <c r="U93" s="12">
        <v>435</v>
      </c>
      <c r="V93" s="12">
        <f t="shared" si="3"/>
        <v>10875</v>
      </c>
    </row>
    <row r="94" spans="1:22" x14ac:dyDescent="0.25">
      <c r="A94">
        <v>93</v>
      </c>
      <c r="B94" t="s">
        <v>30</v>
      </c>
      <c r="C94" t="str">
        <f>VLOOKUP(B94,Customer!A:C,2,0)</f>
        <v>Male</v>
      </c>
      <c r="D94">
        <f>VLOOKUP(B94,Customer!A:C,3,0)</f>
        <v>41</v>
      </c>
      <c r="E94" t="s">
        <v>66</v>
      </c>
      <c r="F94" t="str">
        <f>VLOOKUP($E94,Product!$A:$D,MATCH(F$1,Product!$A$1:$D$1,0),0)</f>
        <v>TIDE</v>
      </c>
      <c r="G94" s="12" t="str">
        <f>VLOOKUP($E94,Product!$A:$D,MATCH(G$1,Product!$A$1:$D$1,0),0)</f>
        <v>Detergents</v>
      </c>
      <c r="H94" s="12">
        <f>VLOOKUP($E94,Product!$A:$D,MATCH(H$1,Product!$A$1:$D$1,0),0)</f>
        <v>70</v>
      </c>
      <c r="I94" s="12" t="s">
        <v>98</v>
      </c>
      <c r="J94" s="12" t="str">
        <f>VLOOKUP($I94,Vendor!$A:$F,MATCH('Final Output'!J$1,Vendor!$A$1:$F$1,0),0)</f>
        <v>metro</v>
      </c>
      <c r="K94" s="12" t="str">
        <f>VLOOKUP($I94,Vendor!$A:$F,MATCH('Final Output'!K$1,Vendor!$A$1:$F$1,0),0)</f>
        <v>Basangudi</v>
      </c>
      <c r="L94" s="12" t="str">
        <f>VLOOKUP($I94,Vendor!$A:$F,MATCH('Final Output'!L$1,Vendor!$A$1:$F$1,0),0)</f>
        <v>Karnataka</v>
      </c>
      <c r="M94" s="12" t="str">
        <f>VLOOKUP($I94,Vendor!$A:$F,MATCH('Final Output'!M$1,Vendor!$A$1:$F$1,0),0)</f>
        <v>India</v>
      </c>
      <c r="N94" s="12" t="str">
        <f>VLOOKUP($I94,Vendor!$A:$F,MATCH('Final Output'!N$1,Vendor!$A$1:$F$1,0),0)</f>
        <v>East</v>
      </c>
      <c r="O94" s="12">
        <v>12</v>
      </c>
      <c r="P94" s="12">
        <v>11</v>
      </c>
      <c r="Q94" s="12" t="str">
        <f>VLOOKUP(P94,Time!A:B,2,0)</f>
        <v>Q4</v>
      </c>
      <c r="R94" s="12">
        <v>2011</v>
      </c>
      <c r="S94" s="13">
        <v>40859</v>
      </c>
      <c r="T94" s="12">
        <f t="shared" si="2"/>
        <v>201111</v>
      </c>
      <c r="U94" s="12">
        <v>874</v>
      </c>
      <c r="V94" s="12">
        <f t="shared" si="3"/>
        <v>61180</v>
      </c>
    </row>
    <row r="95" spans="1:22" x14ac:dyDescent="0.25">
      <c r="A95">
        <v>94</v>
      </c>
      <c r="B95" t="s">
        <v>26</v>
      </c>
      <c r="C95" t="str">
        <f>VLOOKUP(B95,Customer!A:C,2,0)</f>
        <v>Male</v>
      </c>
      <c r="D95">
        <f>VLOOKUP(B95,Customer!A:C,3,0)</f>
        <v>40</v>
      </c>
      <c r="E95" t="s">
        <v>63</v>
      </c>
      <c r="F95" t="str">
        <f>VLOOKUP($E95,Product!$A:$D,MATCH(F$1,Product!$A$1:$D$1,0),0)</f>
        <v>LUX</v>
      </c>
      <c r="G95" s="12" t="str">
        <f>VLOOKUP($E95,Product!$A:$D,MATCH(G$1,Product!$A$1:$D$1,0),0)</f>
        <v>Soaps</v>
      </c>
      <c r="H95" s="12">
        <f>VLOOKUP($E95,Product!$A:$D,MATCH(H$1,Product!$A$1:$D$1,0),0)</f>
        <v>30</v>
      </c>
      <c r="I95" s="12" t="s">
        <v>92</v>
      </c>
      <c r="J95" s="12" t="str">
        <f>VLOOKUP($I95,Vendor!$A:$F,MATCH('Final Output'!J$1,Vendor!$A$1:$F$1,0),0)</f>
        <v>Sunny Super Market</v>
      </c>
      <c r="K95" s="12" t="str">
        <f>VLOOKUP($I95,Vendor!$A:$F,MATCH('Final Output'!K$1,Vendor!$A$1:$F$1,0),0)</f>
        <v>HAL</v>
      </c>
      <c r="L95" s="12" t="str">
        <f>VLOOKUP($I95,Vendor!$A:$F,MATCH('Final Output'!L$1,Vendor!$A$1:$F$1,0),0)</f>
        <v>Karnataka</v>
      </c>
      <c r="M95" s="12" t="str">
        <f>VLOOKUP($I95,Vendor!$A:$F,MATCH('Final Output'!M$1,Vendor!$A$1:$F$1,0),0)</f>
        <v>India</v>
      </c>
      <c r="N95" s="12" t="str">
        <f>VLOOKUP($I95,Vendor!$A:$F,MATCH('Final Output'!N$1,Vendor!$A$1:$F$1,0),0)</f>
        <v>South</v>
      </c>
      <c r="O95" s="12">
        <v>19</v>
      </c>
      <c r="P95" s="12">
        <v>3</v>
      </c>
      <c r="Q95" s="12" t="str">
        <f>VLOOKUP(P95,Time!A:B,2,0)</f>
        <v>Q1</v>
      </c>
      <c r="R95" s="12">
        <v>2011</v>
      </c>
      <c r="S95" s="13">
        <v>40621</v>
      </c>
      <c r="T95" s="12">
        <f t="shared" si="2"/>
        <v>201103</v>
      </c>
      <c r="U95" s="12">
        <v>459</v>
      </c>
      <c r="V95" s="12">
        <f t="shared" si="3"/>
        <v>13770</v>
      </c>
    </row>
    <row r="96" spans="1:22" x14ac:dyDescent="0.25">
      <c r="A96">
        <v>95</v>
      </c>
      <c r="B96" t="s">
        <v>36</v>
      </c>
      <c r="C96" t="str">
        <f>VLOOKUP(B96,Customer!A:C,2,0)</f>
        <v>Male</v>
      </c>
      <c r="D96">
        <f>VLOOKUP(B96,Customer!A:C,3,0)</f>
        <v>14</v>
      </c>
      <c r="E96" t="s">
        <v>80</v>
      </c>
      <c r="F96" t="str">
        <f>VLOOKUP($E96,Product!$A:$D,MATCH(F$1,Product!$A$1:$D$1,0),0)</f>
        <v>SANTOOR</v>
      </c>
      <c r="G96" s="12" t="str">
        <f>VLOOKUP($E96,Product!$A:$D,MATCH(G$1,Product!$A$1:$D$1,0),0)</f>
        <v>Soaps</v>
      </c>
      <c r="H96" s="12">
        <f>VLOOKUP($E96,Product!$A:$D,MATCH(H$1,Product!$A$1:$D$1,0),0)</f>
        <v>43</v>
      </c>
      <c r="I96" s="12" t="s">
        <v>93</v>
      </c>
      <c r="J96" s="12" t="str">
        <f>VLOOKUP($I96,Vendor!$A:$F,MATCH('Final Output'!J$1,Vendor!$A$1:$F$1,0),0)</f>
        <v>Vashavi Genral Store</v>
      </c>
      <c r="K96" s="12" t="str">
        <f>VLOOKUP($I96,Vendor!$A:$F,MATCH('Final Output'!K$1,Vendor!$A$1:$F$1,0),0)</f>
        <v>Koramangala</v>
      </c>
      <c r="L96" s="12" t="str">
        <f>VLOOKUP($I96,Vendor!$A:$F,MATCH('Final Output'!L$1,Vendor!$A$1:$F$1,0),0)</f>
        <v>Karnataka</v>
      </c>
      <c r="M96" s="12" t="str">
        <f>VLOOKUP($I96,Vendor!$A:$F,MATCH('Final Output'!M$1,Vendor!$A$1:$F$1,0),0)</f>
        <v>India</v>
      </c>
      <c r="N96" s="12" t="str">
        <f>VLOOKUP($I96,Vendor!$A:$F,MATCH('Final Output'!N$1,Vendor!$A$1:$F$1,0),0)</f>
        <v>North</v>
      </c>
      <c r="O96" s="12">
        <v>13</v>
      </c>
      <c r="P96" s="12">
        <v>8</v>
      </c>
      <c r="Q96" s="12" t="str">
        <f>VLOOKUP(P96,Time!A:B,2,0)</f>
        <v>Q3</v>
      </c>
      <c r="R96" s="12">
        <v>2012</v>
      </c>
      <c r="S96" s="13">
        <v>41134</v>
      </c>
      <c r="T96" s="12">
        <f t="shared" si="2"/>
        <v>201208</v>
      </c>
      <c r="U96" s="12">
        <v>524</v>
      </c>
      <c r="V96" s="12">
        <f t="shared" si="3"/>
        <v>22532</v>
      </c>
    </row>
    <row r="97" spans="1:22" x14ac:dyDescent="0.25">
      <c r="A97">
        <v>96</v>
      </c>
      <c r="B97" t="s">
        <v>16</v>
      </c>
      <c r="C97" t="str">
        <f>VLOOKUP(B97,Customer!A:C,2,0)</f>
        <v>Female</v>
      </c>
      <c r="D97">
        <f>VLOOKUP(B97,Customer!A:C,3,0)</f>
        <v>32</v>
      </c>
      <c r="E97" t="s">
        <v>67</v>
      </c>
      <c r="F97" t="str">
        <f>VLOOKUP($E97,Product!$A:$D,MATCH(F$1,Product!$A$1:$D$1,0),0)</f>
        <v>DOVE</v>
      </c>
      <c r="G97" s="12" t="str">
        <f>VLOOKUP($E97,Product!$A:$D,MATCH(G$1,Product!$A$1:$D$1,0),0)</f>
        <v>Soaps</v>
      </c>
      <c r="H97" s="12">
        <f>VLOOKUP($E97,Product!$A:$D,MATCH(H$1,Product!$A$1:$D$1,0),0)</f>
        <v>65</v>
      </c>
      <c r="I97" s="12" t="s">
        <v>98</v>
      </c>
      <c r="J97" s="12" t="str">
        <f>VLOOKUP($I97,Vendor!$A:$F,MATCH('Final Output'!J$1,Vendor!$A$1:$F$1,0),0)</f>
        <v>metro</v>
      </c>
      <c r="K97" s="12" t="str">
        <f>VLOOKUP($I97,Vendor!$A:$F,MATCH('Final Output'!K$1,Vendor!$A$1:$F$1,0),0)</f>
        <v>Basangudi</v>
      </c>
      <c r="L97" s="12" t="str">
        <f>VLOOKUP($I97,Vendor!$A:$F,MATCH('Final Output'!L$1,Vendor!$A$1:$F$1,0),0)</f>
        <v>Karnataka</v>
      </c>
      <c r="M97" s="12" t="str">
        <f>VLOOKUP($I97,Vendor!$A:$F,MATCH('Final Output'!M$1,Vendor!$A$1:$F$1,0),0)</f>
        <v>India</v>
      </c>
      <c r="N97" s="12" t="str">
        <f>VLOOKUP($I97,Vendor!$A:$F,MATCH('Final Output'!N$1,Vendor!$A$1:$F$1,0),0)</f>
        <v>East</v>
      </c>
      <c r="O97" s="12">
        <v>21</v>
      </c>
      <c r="P97" s="12">
        <v>7</v>
      </c>
      <c r="Q97" s="12" t="str">
        <f>VLOOKUP(P97,Time!A:B,2,0)</f>
        <v>Q3</v>
      </c>
      <c r="R97" s="12">
        <v>2011</v>
      </c>
      <c r="S97" s="13">
        <v>40745</v>
      </c>
      <c r="T97" s="12">
        <f t="shared" si="2"/>
        <v>201107</v>
      </c>
      <c r="U97" s="12">
        <v>339</v>
      </c>
      <c r="V97" s="12">
        <f t="shared" si="3"/>
        <v>22035</v>
      </c>
    </row>
    <row r="98" spans="1:22" x14ac:dyDescent="0.25">
      <c r="A98">
        <v>97</v>
      </c>
      <c r="B98" t="s">
        <v>12</v>
      </c>
      <c r="C98" t="str">
        <f>VLOOKUP(B98,Customer!A:C,2,0)</f>
        <v>Female</v>
      </c>
      <c r="D98">
        <f>VLOOKUP(B98,Customer!A:C,3,0)</f>
        <v>13</v>
      </c>
      <c r="E98" t="s">
        <v>53</v>
      </c>
      <c r="F98" t="str">
        <f>VLOOKUP($E98,Product!$A:$D,MATCH(F$1,Product!$A$1:$D$1,0),0)</f>
        <v>HEAD &amp; SOLDERS</v>
      </c>
      <c r="G98" s="12" t="str">
        <f>VLOOKUP($E98,Product!$A:$D,MATCH(G$1,Product!$A$1:$D$1,0),0)</f>
        <v>Sampoo</v>
      </c>
      <c r="H98" s="12">
        <f>VLOOKUP($E98,Product!$A:$D,MATCH(H$1,Product!$A$1:$D$1,0),0)</f>
        <v>110</v>
      </c>
      <c r="I98" s="12" t="s">
        <v>101</v>
      </c>
      <c r="J98" s="12" t="str">
        <f>VLOOKUP($I98,Vendor!$A:$F,MATCH('Final Output'!J$1,Vendor!$A$1:$F$1,0),0)</f>
        <v>Reliance</v>
      </c>
      <c r="K98" s="12" t="str">
        <f>VLOOKUP($I98,Vendor!$A:$F,MATCH('Final Output'!K$1,Vendor!$A$1:$F$1,0),0)</f>
        <v>HSR</v>
      </c>
      <c r="L98" s="12" t="str">
        <f>VLOOKUP($I98,Vendor!$A:$F,MATCH('Final Output'!L$1,Vendor!$A$1:$F$1,0),0)</f>
        <v>Karnataka</v>
      </c>
      <c r="M98" s="12" t="str">
        <f>VLOOKUP($I98,Vendor!$A:$F,MATCH('Final Output'!M$1,Vendor!$A$1:$F$1,0),0)</f>
        <v>India</v>
      </c>
      <c r="N98" s="12" t="str">
        <f>VLOOKUP($I98,Vendor!$A:$F,MATCH('Final Output'!N$1,Vendor!$A$1:$F$1,0),0)</f>
        <v>West</v>
      </c>
      <c r="O98" s="12">
        <v>19</v>
      </c>
      <c r="P98" s="12">
        <v>11</v>
      </c>
      <c r="Q98" s="12" t="str">
        <f>VLOOKUP(P98,Time!A:B,2,0)</f>
        <v>Q4</v>
      </c>
      <c r="R98" s="12">
        <v>2010</v>
      </c>
      <c r="S98" s="13">
        <v>40501</v>
      </c>
      <c r="T98" s="12">
        <f t="shared" si="2"/>
        <v>201011</v>
      </c>
      <c r="U98" s="12">
        <v>454</v>
      </c>
      <c r="V98" s="12">
        <f t="shared" si="3"/>
        <v>49940</v>
      </c>
    </row>
    <row r="99" spans="1:22" x14ac:dyDescent="0.25">
      <c r="A99">
        <v>98</v>
      </c>
      <c r="B99" t="s">
        <v>30</v>
      </c>
      <c r="C99" t="str">
        <f>VLOOKUP(B99,Customer!A:C,2,0)</f>
        <v>Male</v>
      </c>
      <c r="D99">
        <f>VLOOKUP(B99,Customer!A:C,3,0)</f>
        <v>41</v>
      </c>
      <c r="E99" t="s">
        <v>74</v>
      </c>
      <c r="F99" t="str">
        <f>VLOOKUP($E99,Product!$A:$D,MATCH(F$1,Product!$A$1:$D$1,0),0)</f>
        <v>LUIFEBUOY</v>
      </c>
      <c r="G99" s="12" t="str">
        <f>VLOOKUP($E99,Product!$A:$D,MATCH(G$1,Product!$A$1:$D$1,0),0)</f>
        <v>Soaps</v>
      </c>
      <c r="H99" s="12">
        <f>VLOOKUP($E99,Product!$A:$D,MATCH(H$1,Product!$A$1:$D$1,0),0)</f>
        <v>35</v>
      </c>
      <c r="I99" s="12" t="s">
        <v>96</v>
      </c>
      <c r="J99" s="12" t="str">
        <f>VLOOKUP($I99,Vendor!$A:$F,MATCH('Final Output'!J$1,Vendor!$A$1:$F$1,0),0)</f>
        <v>MK Retail</v>
      </c>
      <c r="K99" s="12" t="str">
        <f>VLOOKUP($I99,Vendor!$A:$F,MATCH('Final Output'!K$1,Vendor!$A$1:$F$1,0),0)</f>
        <v>KR Market</v>
      </c>
      <c r="L99" s="12" t="str">
        <f>VLOOKUP($I99,Vendor!$A:$F,MATCH('Final Output'!L$1,Vendor!$A$1:$F$1,0),0)</f>
        <v>Karnataka</v>
      </c>
      <c r="M99" s="12" t="str">
        <f>VLOOKUP($I99,Vendor!$A:$F,MATCH('Final Output'!M$1,Vendor!$A$1:$F$1,0),0)</f>
        <v>India</v>
      </c>
      <c r="N99" s="12" t="str">
        <f>VLOOKUP($I99,Vendor!$A:$F,MATCH('Final Output'!N$1,Vendor!$A$1:$F$1,0),0)</f>
        <v>East</v>
      </c>
      <c r="O99" s="12">
        <v>8</v>
      </c>
      <c r="P99" s="12">
        <v>9</v>
      </c>
      <c r="Q99" s="12" t="str">
        <f>VLOOKUP(P99,Time!A:B,2,0)</f>
        <v>Q3</v>
      </c>
      <c r="R99" s="12">
        <v>2013</v>
      </c>
      <c r="S99" s="13">
        <v>41525</v>
      </c>
      <c r="T99" s="12">
        <f t="shared" si="2"/>
        <v>201309</v>
      </c>
      <c r="U99" s="12">
        <v>819</v>
      </c>
      <c r="V99" s="12">
        <f t="shared" si="3"/>
        <v>28665</v>
      </c>
    </row>
    <row r="100" spans="1:22" x14ac:dyDescent="0.25">
      <c r="A100">
        <v>99</v>
      </c>
      <c r="B100" t="s">
        <v>11</v>
      </c>
      <c r="C100" t="str">
        <f>VLOOKUP(B100,Customer!A:C,2,0)</f>
        <v>Female</v>
      </c>
      <c r="D100">
        <f>VLOOKUP(B100,Customer!A:C,3,0)</f>
        <v>18</v>
      </c>
      <c r="E100" t="s">
        <v>69</v>
      </c>
      <c r="F100" t="str">
        <f>VLOOKUP($E100,Product!$A:$D,MATCH(F$1,Product!$A$1:$D$1,0),0)</f>
        <v>LIRIL</v>
      </c>
      <c r="G100" s="12" t="str">
        <f>VLOOKUP($E100,Product!$A:$D,MATCH(G$1,Product!$A$1:$D$1,0),0)</f>
        <v>Soaps</v>
      </c>
      <c r="H100" s="12">
        <f>VLOOKUP($E100,Product!$A:$D,MATCH(H$1,Product!$A$1:$D$1,0),0)</f>
        <v>42</v>
      </c>
      <c r="I100" s="12" t="s">
        <v>93</v>
      </c>
      <c r="J100" s="12" t="str">
        <f>VLOOKUP($I100,Vendor!$A:$F,MATCH('Final Output'!J$1,Vendor!$A$1:$F$1,0),0)</f>
        <v>Vashavi Genral Store</v>
      </c>
      <c r="K100" s="12" t="str">
        <f>VLOOKUP($I100,Vendor!$A:$F,MATCH('Final Output'!K$1,Vendor!$A$1:$F$1,0),0)</f>
        <v>Koramangala</v>
      </c>
      <c r="L100" s="12" t="str">
        <f>VLOOKUP($I100,Vendor!$A:$F,MATCH('Final Output'!L$1,Vendor!$A$1:$F$1,0),0)</f>
        <v>Karnataka</v>
      </c>
      <c r="M100" s="12" t="str">
        <f>VLOOKUP($I100,Vendor!$A:$F,MATCH('Final Output'!M$1,Vendor!$A$1:$F$1,0),0)</f>
        <v>India</v>
      </c>
      <c r="N100" s="12" t="str">
        <f>VLOOKUP($I100,Vendor!$A:$F,MATCH('Final Output'!N$1,Vendor!$A$1:$F$1,0),0)</f>
        <v>North</v>
      </c>
      <c r="O100" s="12">
        <v>27</v>
      </c>
      <c r="P100" s="12">
        <v>6</v>
      </c>
      <c r="Q100" s="12" t="str">
        <f>VLOOKUP(P100,Time!A:B,2,0)</f>
        <v>Q2</v>
      </c>
      <c r="R100" s="12">
        <v>2011</v>
      </c>
      <c r="S100" s="13">
        <v>40721</v>
      </c>
      <c r="T100" s="12">
        <f t="shared" si="2"/>
        <v>201106</v>
      </c>
      <c r="U100" s="12">
        <v>465</v>
      </c>
      <c r="V100" s="12">
        <f t="shared" si="3"/>
        <v>19530</v>
      </c>
    </row>
    <row r="101" spans="1:22" x14ac:dyDescent="0.25">
      <c r="A101">
        <v>100</v>
      </c>
      <c r="B101" t="s">
        <v>41</v>
      </c>
      <c r="C101" t="str">
        <f>VLOOKUP(B101,Customer!A:C,2,0)</f>
        <v>Female</v>
      </c>
      <c r="D101">
        <f>VLOOKUP(B101,Customer!A:C,3,0)</f>
        <v>16</v>
      </c>
      <c r="E101" t="s">
        <v>71</v>
      </c>
      <c r="F101" t="str">
        <f>VLOOKUP($E101,Product!$A:$D,MATCH(F$1,Product!$A$1:$D$1,0),0)</f>
        <v>GARNIER MALE FW</v>
      </c>
      <c r="G101" s="12" t="str">
        <f>VLOOKUP($E101,Product!$A:$D,MATCH(G$1,Product!$A$1:$D$1,0),0)</f>
        <v>Beauty</v>
      </c>
      <c r="H101" s="12">
        <f>VLOOKUP($E101,Product!$A:$D,MATCH(H$1,Product!$A$1:$D$1,0),0)</f>
        <v>120</v>
      </c>
      <c r="I101" s="12" t="s">
        <v>100</v>
      </c>
      <c r="J101" s="12" t="str">
        <f>VLOOKUP($I101,Vendor!$A:$F,MATCH('Final Output'!J$1,Vendor!$A$1:$F$1,0),0)</f>
        <v>More</v>
      </c>
      <c r="K101" s="12" t="str">
        <f>VLOOKUP($I101,Vendor!$A:$F,MATCH('Final Output'!K$1,Vendor!$A$1:$F$1,0),0)</f>
        <v>Jeevan Bima</v>
      </c>
      <c r="L101" s="12" t="str">
        <f>VLOOKUP($I101,Vendor!$A:$F,MATCH('Final Output'!L$1,Vendor!$A$1:$F$1,0),0)</f>
        <v>Karnataka</v>
      </c>
      <c r="M101" s="12" t="str">
        <f>VLOOKUP($I101,Vendor!$A:$F,MATCH('Final Output'!M$1,Vendor!$A$1:$F$1,0),0)</f>
        <v>India</v>
      </c>
      <c r="N101" s="12" t="str">
        <f>VLOOKUP($I101,Vendor!$A:$F,MATCH('Final Output'!N$1,Vendor!$A$1:$F$1,0),0)</f>
        <v>West</v>
      </c>
      <c r="O101" s="12">
        <v>4</v>
      </c>
      <c r="P101" s="12">
        <v>8</v>
      </c>
      <c r="Q101" s="12" t="str">
        <f>VLOOKUP(P101,Time!A:B,2,0)</f>
        <v>Q3</v>
      </c>
      <c r="R101" s="12">
        <v>2012</v>
      </c>
      <c r="S101" s="13">
        <v>41125</v>
      </c>
      <c r="T101" s="12">
        <f t="shared" si="2"/>
        <v>201208</v>
      </c>
      <c r="U101" s="12">
        <v>415</v>
      </c>
      <c r="V101" s="12">
        <f t="shared" si="3"/>
        <v>49800</v>
      </c>
    </row>
    <row r="102" spans="1:22" x14ac:dyDescent="0.25">
      <c r="A102">
        <v>101</v>
      </c>
      <c r="B102" t="s">
        <v>5</v>
      </c>
      <c r="C102" t="str">
        <f>VLOOKUP(B102,Customer!A:C,2,0)</f>
        <v>Female</v>
      </c>
      <c r="D102">
        <f>VLOOKUP(B102,Customer!A:C,3,0)</f>
        <v>59</v>
      </c>
      <c r="E102" t="s">
        <v>58</v>
      </c>
      <c r="F102" t="str">
        <f>VLOOKUP($E102,Product!$A:$D,MATCH(F$1,Product!$A$1:$D$1,0),0)</f>
        <v>BOURBON</v>
      </c>
      <c r="G102" s="12" t="str">
        <f>VLOOKUP($E102,Product!$A:$D,MATCH(G$1,Product!$A$1:$D$1,0),0)</f>
        <v>Biscuits</v>
      </c>
      <c r="H102" s="12">
        <f>VLOOKUP($E102,Product!$A:$D,MATCH(H$1,Product!$A$1:$D$1,0),0)</f>
        <v>20</v>
      </c>
      <c r="I102" s="12" t="s">
        <v>97</v>
      </c>
      <c r="J102" s="12" t="str">
        <f>VLOOKUP($I102,Vendor!$A:$F,MATCH('Final Output'!J$1,Vendor!$A$1:$F$1,0),0)</f>
        <v>Big Bazar</v>
      </c>
      <c r="K102" s="12" t="str">
        <f>VLOOKUP($I102,Vendor!$A:$F,MATCH('Final Output'!K$1,Vendor!$A$1:$F$1,0),0)</f>
        <v>Malleswaram</v>
      </c>
      <c r="L102" s="12" t="str">
        <f>VLOOKUP($I102,Vendor!$A:$F,MATCH('Final Output'!L$1,Vendor!$A$1:$F$1,0),0)</f>
        <v>Karnataka</v>
      </c>
      <c r="M102" s="12" t="str">
        <f>VLOOKUP($I102,Vendor!$A:$F,MATCH('Final Output'!M$1,Vendor!$A$1:$F$1,0),0)</f>
        <v>India</v>
      </c>
      <c r="N102" s="12" t="str">
        <f>VLOOKUP($I102,Vendor!$A:$F,MATCH('Final Output'!N$1,Vendor!$A$1:$F$1,0),0)</f>
        <v>East</v>
      </c>
      <c r="O102" s="12">
        <v>5</v>
      </c>
      <c r="P102" s="12">
        <v>3</v>
      </c>
      <c r="Q102" s="12" t="str">
        <f>VLOOKUP(P102,Time!A:B,2,0)</f>
        <v>Q1</v>
      </c>
      <c r="R102" s="12">
        <v>2012</v>
      </c>
      <c r="S102" s="13">
        <v>40973</v>
      </c>
      <c r="T102" s="12">
        <f t="shared" si="2"/>
        <v>201203</v>
      </c>
      <c r="U102" s="12">
        <v>680</v>
      </c>
      <c r="V102" s="12">
        <f t="shared" si="3"/>
        <v>13600</v>
      </c>
    </row>
    <row r="103" spans="1:22" x14ac:dyDescent="0.25">
      <c r="A103">
        <v>102</v>
      </c>
      <c r="B103" t="s">
        <v>4</v>
      </c>
      <c r="C103" t="str">
        <f>VLOOKUP(B103,Customer!A:C,2,0)</f>
        <v>Female</v>
      </c>
      <c r="D103">
        <f>VLOOKUP(B103,Customer!A:C,3,0)</f>
        <v>25</v>
      </c>
      <c r="E103" t="s">
        <v>60</v>
      </c>
      <c r="F103" t="str">
        <f>VLOOKUP($E103,Product!$A:$D,MATCH(F$1,Product!$A$1:$D$1,0),0)</f>
        <v>SUNFEAST</v>
      </c>
      <c r="G103" s="12" t="str">
        <f>VLOOKUP($E103,Product!$A:$D,MATCH(G$1,Product!$A$1:$D$1,0),0)</f>
        <v>Biscuits</v>
      </c>
      <c r="H103" s="12">
        <f>VLOOKUP($E103,Product!$A:$D,MATCH(H$1,Product!$A$1:$D$1,0),0)</f>
        <v>10</v>
      </c>
      <c r="I103" s="12" t="s">
        <v>97</v>
      </c>
      <c r="J103" s="12" t="str">
        <f>VLOOKUP($I103,Vendor!$A:$F,MATCH('Final Output'!J$1,Vendor!$A$1:$F$1,0),0)</f>
        <v>Big Bazar</v>
      </c>
      <c r="K103" s="12" t="str">
        <f>VLOOKUP($I103,Vendor!$A:$F,MATCH('Final Output'!K$1,Vendor!$A$1:$F$1,0),0)</f>
        <v>Malleswaram</v>
      </c>
      <c r="L103" s="12" t="str">
        <f>VLOOKUP($I103,Vendor!$A:$F,MATCH('Final Output'!L$1,Vendor!$A$1:$F$1,0),0)</f>
        <v>Karnataka</v>
      </c>
      <c r="M103" s="12" t="str">
        <f>VLOOKUP($I103,Vendor!$A:$F,MATCH('Final Output'!M$1,Vendor!$A$1:$F$1,0),0)</f>
        <v>India</v>
      </c>
      <c r="N103" s="12" t="str">
        <f>VLOOKUP($I103,Vendor!$A:$F,MATCH('Final Output'!N$1,Vendor!$A$1:$F$1,0),0)</f>
        <v>East</v>
      </c>
      <c r="O103" s="12">
        <v>28</v>
      </c>
      <c r="P103" s="12">
        <v>7</v>
      </c>
      <c r="Q103" s="12" t="str">
        <f>VLOOKUP(P103,Time!A:B,2,0)</f>
        <v>Q3</v>
      </c>
      <c r="R103" s="12">
        <v>2012</v>
      </c>
      <c r="S103" s="13">
        <v>41118</v>
      </c>
      <c r="T103" s="12">
        <f t="shared" si="2"/>
        <v>201207</v>
      </c>
      <c r="U103" s="12">
        <v>527</v>
      </c>
      <c r="V103" s="12">
        <f t="shared" si="3"/>
        <v>5270</v>
      </c>
    </row>
    <row r="104" spans="1:22" x14ac:dyDescent="0.25">
      <c r="A104">
        <v>103</v>
      </c>
      <c r="B104" t="s">
        <v>41</v>
      </c>
      <c r="C104" t="str">
        <f>VLOOKUP(B104,Customer!A:C,2,0)</f>
        <v>Female</v>
      </c>
      <c r="D104">
        <f>VLOOKUP(B104,Customer!A:C,3,0)</f>
        <v>16</v>
      </c>
      <c r="E104" t="s">
        <v>63</v>
      </c>
      <c r="F104" t="str">
        <f>VLOOKUP($E104,Product!$A:$D,MATCH(F$1,Product!$A$1:$D$1,0),0)</f>
        <v>LUX</v>
      </c>
      <c r="G104" s="12" t="str">
        <f>VLOOKUP($E104,Product!$A:$D,MATCH(G$1,Product!$A$1:$D$1,0),0)</f>
        <v>Soaps</v>
      </c>
      <c r="H104" s="12">
        <f>VLOOKUP($E104,Product!$A:$D,MATCH(H$1,Product!$A$1:$D$1,0),0)</f>
        <v>30</v>
      </c>
      <c r="I104" s="12" t="s">
        <v>96</v>
      </c>
      <c r="J104" s="12" t="str">
        <f>VLOOKUP($I104,Vendor!$A:$F,MATCH('Final Output'!J$1,Vendor!$A$1:$F$1,0),0)</f>
        <v>MK Retail</v>
      </c>
      <c r="K104" s="12" t="str">
        <f>VLOOKUP($I104,Vendor!$A:$F,MATCH('Final Output'!K$1,Vendor!$A$1:$F$1,0),0)</f>
        <v>KR Market</v>
      </c>
      <c r="L104" s="12" t="str">
        <f>VLOOKUP($I104,Vendor!$A:$F,MATCH('Final Output'!L$1,Vendor!$A$1:$F$1,0),0)</f>
        <v>Karnataka</v>
      </c>
      <c r="M104" s="12" t="str">
        <f>VLOOKUP($I104,Vendor!$A:$F,MATCH('Final Output'!M$1,Vendor!$A$1:$F$1,0),0)</f>
        <v>India</v>
      </c>
      <c r="N104" s="12" t="str">
        <f>VLOOKUP($I104,Vendor!$A:$F,MATCH('Final Output'!N$1,Vendor!$A$1:$F$1,0),0)</f>
        <v>East</v>
      </c>
      <c r="O104" s="12">
        <v>20</v>
      </c>
      <c r="P104" s="12">
        <v>6</v>
      </c>
      <c r="Q104" s="12" t="str">
        <f>VLOOKUP(P104,Time!A:B,2,0)</f>
        <v>Q2</v>
      </c>
      <c r="R104" s="12">
        <v>2012</v>
      </c>
      <c r="S104" s="13">
        <v>41080</v>
      </c>
      <c r="T104" s="12">
        <f t="shared" si="2"/>
        <v>201206</v>
      </c>
      <c r="U104" s="12">
        <v>253</v>
      </c>
      <c r="V104" s="12">
        <f t="shared" si="3"/>
        <v>7590</v>
      </c>
    </row>
    <row r="105" spans="1:22" x14ac:dyDescent="0.25">
      <c r="A105">
        <v>104</v>
      </c>
      <c r="B105" t="s">
        <v>42</v>
      </c>
      <c r="C105" t="str">
        <f>VLOOKUP(B105,Customer!A:C,2,0)</f>
        <v>Female</v>
      </c>
      <c r="D105">
        <f>VLOOKUP(B105,Customer!A:C,3,0)</f>
        <v>13</v>
      </c>
      <c r="E105" t="s">
        <v>60</v>
      </c>
      <c r="F105" t="str">
        <f>VLOOKUP($E105,Product!$A:$D,MATCH(F$1,Product!$A$1:$D$1,0),0)</f>
        <v>SUNFEAST</v>
      </c>
      <c r="G105" s="12" t="str">
        <f>VLOOKUP($E105,Product!$A:$D,MATCH(G$1,Product!$A$1:$D$1,0),0)</f>
        <v>Biscuits</v>
      </c>
      <c r="H105" s="12">
        <f>VLOOKUP($E105,Product!$A:$D,MATCH(H$1,Product!$A$1:$D$1,0),0)</f>
        <v>10</v>
      </c>
      <c r="I105" s="12" t="s">
        <v>97</v>
      </c>
      <c r="J105" s="12" t="str">
        <f>VLOOKUP($I105,Vendor!$A:$F,MATCH('Final Output'!J$1,Vendor!$A$1:$F$1,0),0)</f>
        <v>Big Bazar</v>
      </c>
      <c r="K105" s="12" t="str">
        <f>VLOOKUP($I105,Vendor!$A:$F,MATCH('Final Output'!K$1,Vendor!$A$1:$F$1,0),0)</f>
        <v>Malleswaram</v>
      </c>
      <c r="L105" s="12" t="str">
        <f>VLOOKUP($I105,Vendor!$A:$F,MATCH('Final Output'!L$1,Vendor!$A$1:$F$1,0),0)</f>
        <v>Karnataka</v>
      </c>
      <c r="M105" s="12" t="str">
        <f>VLOOKUP($I105,Vendor!$A:$F,MATCH('Final Output'!M$1,Vendor!$A$1:$F$1,0),0)</f>
        <v>India</v>
      </c>
      <c r="N105" s="12" t="str">
        <f>VLOOKUP($I105,Vendor!$A:$F,MATCH('Final Output'!N$1,Vendor!$A$1:$F$1,0),0)</f>
        <v>East</v>
      </c>
      <c r="O105" s="12">
        <v>6</v>
      </c>
      <c r="P105" s="12">
        <v>12</v>
      </c>
      <c r="Q105" s="12" t="str">
        <f>VLOOKUP(P105,Time!A:B,2,0)</f>
        <v>Q4</v>
      </c>
      <c r="R105" s="12">
        <v>2013</v>
      </c>
      <c r="S105" s="13">
        <v>41614</v>
      </c>
      <c r="T105" s="12">
        <f t="shared" si="2"/>
        <v>201312</v>
      </c>
      <c r="U105" s="12">
        <v>534</v>
      </c>
      <c r="V105" s="12">
        <f t="shared" si="3"/>
        <v>5340</v>
      </c>
    </row>
    <row r="106" spans="1:22" x14ac:dyDescent="0.25">
      <c r="A106">
        <v>105</v>
      </c>
      <c r="B106" t="s">
        <v>16</v>
      </c>
      <c r="C106" t="str">
        <f>VLOOKUP(B106,Customer!A:C,2,0)</f>
        <v>Female</v>
      </c>
      <c r="D106">
        <f>VLOOKUP(B106,Customer!A:C,3,0)</f>
        <v>32</v>
      </c>
      <c r="E106" t="s">
        <v>57</v>
      </c>
      <c r="F106" t="str">
        <f>VLOOKUP($E106,Product!$A:$D,MATCH(F$1,Product!$A$1:$D$1,0),0)</f>
        <v>HIDE AND SEEK</v>
      </c>
      <c r="G106" s="12" t="str">
        <f>VLOOKUP($E106,Product!$A:$D,MATCH(G$1,Product!$A$1:$D$1,0),0)</f>
        <v>Biscuits</v>
      </c>
      <c r="H106" s="12">
        <f>VLOOKUP($E106,Product!$A:$D,MATCH(H$1,Product!$A$1:$D$1,0),0)</f>
        <v>25</v>
      </c>
      <c r="I106" s="12" t="s">
        <v>100</v>
      </c>
      <c r="J106" s="12" t="str">
        <f>VLOOKUP($I106,Vendor!$A:$F,MATCH('Final Output'!J$1,Vendor!$A$1:$F$1,0),0)</f>
        <v>More</v>
      </c>
      <c r="K106" s="12" t="str">
        <f>VLOOKUP($I106,Vendor!$A:$F,MATCH('Final Output'!K$1,Vendor!$A$1:$F$1,0),0)</f>
        <v>Jeevan Bima</v>
      </c>
      <c r="L106" s="12" t="str">
        <f>VLOOKUP($I106,Vendor!$A:$F,MATCH('Final Output'!L$1,Vendor!$A$1:$F$1,0),0)</f>
        <v>Karnataka</v>
      </c>
      <c r="M106" s="12" t="str">
        <f>VLOOKUP($I106,Vendor!$A:$F,MATCH('Final Output'!M$1,Vendor!$A$1:$F$1,0),0)</f>
        <v>India</v>
      </c>
      <c r="N106" s="12" t="str">
        <f>VLOOKUP($I106,Vendor!$A:$F,MATCH('Final Output'!N$1,Vendor!$A$1:$F$1,0),0)</f>
        <v>West</v>
      </c>
      <c r="O106" s="12">
        <v>14</v>
      </c>
      <c r="P106" s="12">
        <v>1</v>
      </c>
      <c r="Q106" s="12" t="str">
        <f>VLOOKUP(P106,Time!A:B,2,0)</f>
        <v>Q1</v>
      </c>
      <c r="R106" s="12">
        <v>2012</v>
      </c>
      <c r="S106" s="13">
        <v>40922</v>
      </c>
      <c r="T106" s="12">
        <f t="shared" si="2"/>
        <v>201201</v>
      </c>
      <c r="U106" s="12">
        <v>224</v>
      </c>
      <c r="V106" s="12">
        <f t="shared" si="3"/>
        <v>5600</v>
      </c>
    </row>
    <row r="107" spans="1:22" x14ac:dyDescent="0.25">
      <c r="A107">
        <v>106</v>
      </c>
      <c r="B107" t="s">
        <v>43</v>
      </c>
      <c r="C107" t="str">
        <f>VLOOKUP(B107,Customer!A:C,2,0)</f>
        <v>Female</v>
      </c>
      <c r="D107">
        <f>VLOOKUP(B107,Customer!A:C,3,0)</f>
        <v>49</v>
      </c>
      <c r="E107" t="s">
        <v>62</v>
      </c>
      <c r="F107" t="str">
        <f>VLOOKUP($E107,Product!$A:$D,MATCH(F$1,Product!$A$1:$D$1,0),0)</f>
        <v>NIVIA FC</v>
      </c>
      <c r="G107" s="12" t="str">
        <f>VLOOKUP($E107,Product!$A:$D,MATCH(G$1,Product!$A$1:$D$1,0),0)</f>
        <v>Beauty</v>
      </c>
      <c r="H107" s="12">
        <f>VLOOKUP($E107,Product!$A:$D,MATCH(H$1,Product!$A$1:$D$1,0),0)</f>
        <v>140</v>
      </c>
      <c r="I107" s="12" t="s">
        <v>101</v>
      </c>
      <c r="J107" s="12" t="str">
        <f>VLOOKUP($I107,Vendor!$A:$F,MATCH('Final Output'!J$1,Vendor!$A$1:$F$1,0),0)</f>
        <v>Reliance</v>
      </c>
      <c r="K107" s="12" t="str">
        <f>VLOOKUP($I107,Vendor!$A:$F,MATCH('Final Output'!K$1,Vendor!$A$1:$F$1,0),0)</f>
        <v>HSR</v>
      </c>
      <c r="L107" s="12" t="str">
        <f>VLOOKUP($I107,Vendor!$A:$F,MATCH('Final Output'!L$1,Vendor!$A$1:$F$1,0),0)</f>
        <v>Karnataka</v>
      </c>
      <c r="M107" s="12" t="str">
        <f>VLOOKUP($I107,Vendor!$A:$F,MATCH('Final Output'!M$1,Vendor!$A$1:$F$1,0),0)</f>
        <v>India</v>
      </c>
      <c r="N107" s="12" t="str">
        <f>VLOOKUP($I107,Vendor!$A:$F,MATCH('Final Output'!N$1,Vendor!$A$1:$F$1,0),0)</f>
        <v>West</v>
      </c>
      <c r="O107" s="12">
        <v>16</v>
      </c>
      <c r="P107" s="12">
        <v>9</v>
      </c>
      <c r="Q107" s="12" t="str">
        <f>VLOOKUP(P107,Time!A:B,2,0)</f>
        <v>Q3</v>
      </c>
      <c r="R107" s="12">
        <v>2012</v>
      </c>
      <c r="S107" s="13">
        <v>41168</v>
      </c>
      <c r="T107" s="12">
        <f t="shared" si="2"/>
        <v>201209</v>
      </c>
      <c r="U107" s="12">
        <v>684</v>
      </c>
      <c r="V107" s="12">
        <f t="shared" si="3"/>
        <v>95760</v>
      </c>
    </row>
    <row r="108" spans="1:22" x14ac:dyDescent="0.25">
      <c r="A108">
        <v>107</v>
      </c>
      <c r="B108" t="s">
        <v>27</v>
      </c>
      <c r="C108" t="str">
        <f>VLOOKUP(B108,Customer!A:C,2,0)</f>
        <v>Male</v>
      </c>
      <c r="D108">
        <f>VLOOKUP(B108,Customer!A:C,3,0)</f>
        <v>24</v>
      </c>
      <c r="E108" t="s">
        <v>74</v>
      </c>
      <c r="F108" t="str">
        <f>VLOOKUP($E108,Product!$A:$D,MATCH(F$1,Product!$A$1:$D$1,0),0)</f>
        <v>LUIFEBUOY</v>
      </c>
      <c r="G108" s="12" t="str">
        <f>VLOOKUP($E108,Product!$A:$D,MATCH(G$1,Product!$A$1:$D$1,0),0)</f>
        <v>Soaps</v>
      </c>
      <c r="H108" s="12">
        <f>VLOOKUP($E108,Product!$A:$D,MATCH(H$1,Product!$A$1:$D$1,0),0)</f>
        <v>35</v>
      </c>
      <c r="I108" s="12" t="s">
        <v>100</v>
      </c>
      <c r="J108" s="12" t="str">
        <f>VLOOKUP($I108,Vendor!$A:$F,MATCH('Final Output'!J$1,Vendor!$A$1:$F$1,0),0)</f>
        <v>More</v>
      </c>
      <c r="K108" s="12" t="str">
        <f>VLOOKUP($I108,Vendor!$A:$F,MATCH('Final Output'!K$1,Vendor!$A$1:$F$1,0),0)</f>
        <v>Jeevan Bima</v>
      </c>
      <c r="L108" s="12" t="str">
        <f>VLOOKUP($I108,Vendor!$A:$F,MATCH('Final Output'!L$1,Vendor!$A$1:$F$1,0),0)</f>
        <v>Karnataka</v>
      </c>
      <c r="M108" s="12" t="str">
        <f>VLOOKUP($I108,Vendor!$A:$F,MATCH('Final Output'!M$1,Vendor!$A$1:$F$1,0),0)</f>
        <v>India</v>
      </c>
      <c r="N108" s="12" t="str">
        <f>VLOOKUP($I108,Vendor!$A:$F,MATCH('Final Output'!N$1,Vendor!$A$1:$F$1,0),0)</f>
        <v>West</v>
      </c>
      <c r="O108" s="12">
        <v>22</v>
      </c>
      <c r="P108" s="12">
        <v>6</v>
      </c>
      <c r="Q108" s="12" t="str">
        <f>VLOOKUP(P108,Time!A:B,2,0)</f>
        <v>Q2</v>
      </c>
      <c r="R108" s="12">
        <v>2011</v>
      </c>
      <c r="S108" s="13">
        <v>40716</v>
      </c>
      <c r="T108" s="12">
        <f t="shared" si="2"/>
        <v>201106</v>
      </c>
      <c r="U108" s="12">
        <v>147</v>
      </c>
      <c r="V108" s="12">
        <f t="shared" si="3"/>
        <v>5145</v>
      </c>
    </row>
    <row r="109" spans="1:22" x14ac:dyDescent="0.25">
      <c r="A109">
        <v>108</v>
      </c>
      <c r="B109" t="s">
        <v>44</v>
      </c>
      <c r="C109" t="str">
        <f>VLOOKUP(B109,Customer!A:C,2,0)</f>
        <v>Female</v>
      </c>
      <c r="D109">
        <f>VLOOKUP(B109,Customer!A:C,3,0)</f>
        <v>45</v>
      </c>
      <c r="E109" t="s">
        <v>59</v>
      </c>
      <c r="F109" t="str">
        <f>VLOOKUP($E109,Product!$A:$D,MATCH(F$1,Product!$A$1:$D$1,0),0)</f>
        <v>CHICK</v>
      </c>
      <c r="G109" s="12" t="str">
        <f>VLOOKUP($E109,Product!$A:$D,MATCH(G$1,Product!$A$1:$D$1,0),0)</f>
        <v>Sampoo</v>
      </c>
      <c r="H109" s="12">
        <f>VLOOKUP($E109,Product!$A:$D,MATCH(H$1,Product!$A$1:$D$1,0),0)</f>
        <v>60</v>
      </c>
      <c r="I109" s="12" t="s">
        <v>96</v>
      </c>
      <c r="J109" s="12" t="str">
        <f>VLOOKUP($I109,Vendor!$A:$F,MATCH('Final Output'!J$1,Vendor!$A$1:$F$1,0),0)</f>
        <v>MK Retail</v>
      </c>
      <c r="K109" s="12" t="str">
        <f>VLOOKUP($I109,Vendor!$A:$F,MATCH('Final Output'!K$1,Vendor!$A$1:$F$1,0),0)</f>
        <v>KR Market</v>
      </c>
      <c r="L109" s="12" t="str">
        <f>VLOOKUP($I109,Vendor!$A:$F,MATCH('Final Output'!L$1,Vendor!$A$1:$F$1,0),0)</f>
        <v>Karnataka</v>
      </c>
      <c r="M109" s="12" t="str">
        <f>VLOOKUP($I109,Vendor!$A:$F,MATCH('Final Output'!M$1,Vendor!$A$1:$F$1,0),0)</f>
        <v>India</v>
      </c>
      <c r="N109" s="12" t="str">
        <f>VLOOKUP($I109,Vendor!$A:$F,MATCH('Final Output'!N$1,Vendor!$A$1:$F$1,0),0)</f>
        <v>East</v>
      </c>
      <c r="O109" s="12">
        <v>5</v>
      </c>
      <c r="P109" s="12">
        <v>1</v>
      </c>
      <c r="Q109" s="12" t="str">
        <f>VLOOKUP(P109,Time!A:B,2,0)</f>
        <v>Q1</v>
      </c>
      <c r="R109" s="12">
        <v>2013</v>
      </c>
      <c r="S109" s="13">
        <v>41279</v>
      </c>
      <c r="T109" s="12">
        <f t="shared" si="2"/>
        <v>201301</v>
      </c>
      <c r="U109" s="12">
        <v>449</v>
      </c>
      <c r="V109" s="12">
        <f t="shared" si="3"/>
        <v>26940</v>
      </c>
    </row>
    <row r="110" spans="1:22" x14ac:dyDescent="0.25">
      <c r="A110">
        <v>109</v>
      </c>
      <c r="B110" t="s">
        <v>43</v>
      </c>
      <c r="C110" t="str">
        <f>VLOOKUP(B110,Customer!A:C,2,0)</f>
        <v>Female</v>
      </c>
      <c r="D110">
        <f>VLOOKUP(B110,Customer!A:C,3,0)</f>
        <v>49</v>
      </c>
      <c r="E110" t="s">
        <v>61</v>
      </c>
      <c r="F110" t="str">
        <f>VLOOKUP($E110,Product!$A:$D,MATCH(F$1,Product!$A$1:$D$1,0),0)</f>
        <v>SUNSILK</v>
      </c>
      <c r="G110" s="12" t="str">
        <f>VLOOKUP($E110,Product!$A:$D,MATCH(G$1,Product!$A$1:$D$1,0),0)</f>
        <v>Sampoo</v>
      </c>
      <c r="H110" s="12">
        <f>VLOOKUP($E110,Product!$A:$D,MATCH(H$1,Product!$A$1:$D$1,0),0)</f>
        <v>65</v>
      </c>
      <c r="I110" s="12" t="s">
        <v>94</v>
      </c>
      <c r="J110" s="12" t="str">
        <f>VLOOKUP($I110,Vendor!$A:$F,MATCH('Final Output'!J$1,Vendor!$A$1:$F$1,0),0)</f>
        <v>Shetty Store</v>
      </c>
      <c r="K110" s="12" t="str">
        <f>VLOOKUP($I110,Vendor!$A:$F,MATCH('Final Output'!K$1,Vendor!$A$1:$F$1,0),0)</f>
        <v>Silk board</v>
      </c>
      <c r="L110" s="12" t="str">
        <f>VLOOKUP($I110,Vendor!$A:$F,MATCH('Final Output'!L$1,Vendor!$A$1:$F$1,0),0)</f>
        <v>Karnataka</v>
      </c>
      <c r="M110" s="12" t="str">
        <f>VLOOKUP($I110,Vendor!$A:$F,MATCH('Final Output'!M$1,Vendor!$A$1:$F$1,0),0)</f>
        <v>India</v>
      </c>
      <c r="N110" s="12" t="str">
        <f>VLOOKUP($I110,Vendor!$A:$F,MATCH('Final Output'!N$1,Vendor!$A$1:$F$1,0),0)</f>
        <v>North</v>
      </c>
      <c r="O110" s="12">
        <v>15</v>
      </c>
      <c r="P110" s="12">
        <v>5</v>
      </c>
      <c r="Q110" s="12" t="str">
        <f>VLOOKUP(P110,Time!A:B,2,0)</f>
        <v>Q2</v>
      </c>
      <c r="R110" s="12">
        <v>2010</v>
      </c>
      <c r="S110" s="13">
        <v>40313</v>
      </c>
      <c r="T110" s="12">
        <f t="shared" si="2"/>
        <v>201005</v>
      </c>
      <c r="U110" s="12">
        <v>278</v>
      </c>
      <c r="V110" s="12">
        <f t="shared" si="3"/>
        <v>18070</v>
      </c>
    </row>
    <row r="111" spans="1:22" x14ac:dyDescent="0.25">
      <c r="A111">
        <v>110</v>
      </c>
      <c r="B111" t="s">
        <v>45</v>
      </c>
      <c r="C111" t="str">
        <f>VLOOKUP(B111,Customer!A:C,2,0)</f>
        <v>Female</v>
      </c>
      <c r="D111">
        <f>VLOOKUP(B111,Customer!A:C,3,0)</f>
        <v>48</v>
      </c>
      <c r="E111" t="s">
        <v>79</v>
      </c>
      <c r="F111" t="str">
        <f>VLOOKUP($E111,Product!$A:$D,MATCH(F$1,Product!$A$1:$D$1,0),0)</f>
        <v>CLINIC PLUS</v>
      </c>
      <c r="G111" s="12" t="str">
        <f>VLOOKUP($E111,Product!$A:$D,MATCH(G$1,Product!$A$1:$D$1,0),0)</f>
        <v>Sampoo</v>
      </c>
      <c r="H111" s="12">
        <f>VLOOKUP($E111,Product!$A:$D,MATCH(H$1,Product!$A$1:$D$1,0),0)</f>
        <v>85</v>
      </c>
      <c r="I111" s="12" t="s">
        <v>95</v>
      </c>
      <c r="J111" s="12" t="str">
        <f>VLOOKUP($I111,Vendor!$A:$F,MATCH('Final Output'!J$1,Vendor!$A$1:$F$1,0),0)</f>
        <v>Patel Store</v>
      </c>
      <c r="K111" s="12" t="str">
        <f>VLOOKUP($I111,Vendor!$A:$F,MATCH('Final Output'!K$1,Vendor!$A$1:$F$1,0),0)</f>
        <v>Marathalli</v>
      </c>
      <c r="L111" s="12" t="str">
        <f>VLOOKUP($I111,Vendor!$A:$F,MATCH('Final Output'!L$1,Vendor!$A$1:$F$1,0),0)</f>
        <v>Karnataka</v>
      </c>
      <c r="M111" s="12" t="str">
        <f>VLOOKUP($I111,Vendor!$A:$F,MATCH('Final Output'!M$1,Vendor!$A$1:$F$1,0),0)</f>
        <v>India</v>
      </c>
      <c r="N111" s="12" t="str">
        <f>VLOOKUP($I111,Vendor!$A:$F,MATCH('Final Output'!N$1,Vendor!$A$1:$F$1,0),0)</f>
        <v>North</v>
      </c>
      <c r="O111" s="12">
        <v>20</v>
      </c>
      <c r="P111" s="12">
        <v>1</v>
      </c>
      <c r="Q111" s="12" t="str">
        <f>VLOOKUP(P111,Time!A:B,2,0)</f>
        <v>Q1</v>
      </c>
      <c r="R111" s="12">
        <v>2012</v>
      </c>
      <c r="S111" s="13">
        <v>40928</v>
      </c>
      <c r="T111" s="12">
        <f t="shared" si="2"/>
        <v>201201</v>
      </c>
      <c r="U111" s="12">
        <v>272</v>
      </c>
      <c r="V111" s="12">
        <f t="shared" si="3"/>
        <v>23120</v>
      </c>
    </row>
    <row r="112" spans="1:22" x14ac:dyDescent="0.25">
      <c r="A112">
        <v>111</v>
      </c>
      <c r="B112" t="s">
        <v>34</v>
      </c>
      <c r="C112" t="str">
        <f>VLOOKUP(B112,Customer!A:C,2,0)</f>
        <v>Male</v>
      </c>
      <c r="D112">
        <f>VLOOKUP(B112,Customer!A:C,3,0)</f>
        <v>33</v>
      </c>
      <c r="E112" t="s">
        <v>71</v>
      </c>
      <c r="F112" t="str">
        <f>VLOOKUP($E112,Product!$A:$D,MATCH(F$1,Product!$A$1:$D$1,0),0)</f>
        <v>GARNIER MALE FW</v>
      </c>
      <c r="G112" s="12" t="str">
        <f>VLOOKUP($E112,Product!$A:$D,MATCH(G$1,Product!$A$1:$D$1,0),0)</f>
        <v>Beauty</v>
      </c>
      <c r="H112" s="12">
        <f>VLOOKUP($E112,Product!$A:$D,MATCH(H$1,Product!$A$1:$D$1,0),0)</f>
        <v>120</v>
      </c>
      <c r="I112" s="12" t="s">
        <v>91</v>
      </c>
      <c r="J112" s="12" t="str">
        <f>VLOOKUP($I112,Vendor!$A:$F,MATCH('Final Output'!J$1,Vendor!$A$1:$F$1,0),0)</f>
        <v>Hemachandra Grocerry Shops</v>
      </c>
      <c r="K112" s="12" t="str">
        <f>VLOOKUP($I112,Vendor!$A:$F,MATCH('Final Output'!K$1,Vendor!$A$1:$F$1,0),0)</f>
        <v>BTM</v>
      </c>
      <c r="L112" s="12" t="str">
        <f>VLOOKUP($I112,Vendor!$A:$F,MATCH('Final Output'!L$1,Vendor!$A$1:$F$1,0),0)</f>
        <v>Karnataka</v>
      </c>
      <c r="M112" s="12" t="str">
        <f>VLOOKUP($I112,Vendor!$A:$F,MATCH('Final Output'!M$1,Vendor!$A$1:$F$1,0),0)</f>
        <v>India</v>
      </c>
      <c r="N112" s="12" t="str">
        <f>VLOOKUP($I112,Vendor!$A:$F,MATCH('Final Output'!N$1,Vendor!$A$1:$F$1,0),0)</f>
        <v>South</v>
      </c>
      <c r="O112" s="12">
        <v>13</v>
      </c>
      <c r="P112" s="12">
        <v>6</v>
      </c>
      <c r="Q112" s="12" t="str">
        <f>VLOOKUP(P112,Time!A:B,2,0)</f>
        <v>Q2</v>
      </c>
      <c r="R112" s="12">
        <v>2012</v>
      </c>
      <c r="S112" s="13">
        <v>41073</v>
      </c>
      <c r="T112" s="12">
        <f t="shared" si="2"/>
        <v>201206</v>
      </c>
      <c r="U112" s="12">
        <v>750</v>
      </c>
      <c r="V112" s="12">
        <f t="shared" si="3"/>
        <v>90000</v>
      </c>
    </row>
    <row r="113" spans="1:22" x14ac:dyDescent="0.25">
      <c r="A113">
        <v>112</v>
      </c>
      <c r="B113" t="s">
        <v>45</v>
      </c>
      <c r="C113" t="str">
        <f>VLOOKUP(B113,Customer!A:C,2,0)</f>
        <v>Female</v>
      </c>
      <c r="D113">
        <f>VLOOKUP(B113,Customer!A:C,3,0)</f>
        <v>48</v>
      </c>
      <c r="E113" t="s">
        <v>77</v>
      </c>
      <c r="F113" t="str">
        <f>VLOOKUP($E113,Product!$A:$D,MATCH(F$1,Product!$A$1:$D$1,0),0)</f>
        <v>GARNIER FEMALE FW</v>
      </c>
      <c r="G113" s="12" t="str">
        <f>VLOOKUP($E113,Product!$A:$D,MATCH(G$1,Product!$A$1:$D$1,0),0)</f>
        <v>Beauty</v>
      </c>
      <c r="H113" s="12">
        <f>VLOOKUP($E113,Product!$A:$D,MATCH(H$1,Product!$A$1:$D$1,0),0)</f>
        <v>130</v>
      </c>
      <c r="I113" s="12" t="s">
        <v>90</v>
      </c>
      <c r="J113" s="12" t="str">
        <f>VLOOKUP($I113,Vendor!$A:$F,MATCH('Final Output'!J$1,Vendor!$A$1:$F$1,0),0)</f>
        <v>Sumesh Ent</v>
      </c>
      <c r="K113" s="12" t="str">
        <f>VLOOKUP($I113,Vendor!$A:$F,MATCH('Final Output'!K$1,Vendor!$A$1:$F$1,0),0)</f>
        <v>Jaynagar</v>
      </c>
      <c r="L113" s="12" t="str">
        <f>VLOOKUP($I113,Vendor!$A:$F,MATCH('Final Output'!L$1,Vendor!$A$1:$F$1,0),0)</f>
        <v>Karnataka</v>
      </c>
      <c r="M113" s="12" t="str">
        <f>VLOOKUP($I113,Vendor!$A:$F,MATCH('Final Output'!M$1,Vendor!$A$1:$F$1,0),0)</f>
        <v>India</v>
      </c>
      <c r="N113" s="12" t="str">
        <f>VLOOKUP($I113,Vendor!$A:$F,MATCH('Final Output'!N$1,Vendor!$A$1:$F$1,0),0)</f>
        <v>South</v>
      </c>
      <c r="O113" s="12">
        <v>5</v>
      </c>
      <c r="P113" s="12">
        <v>4</v>
      </c>
      <c r="Q113" s="12" t="str">
        <f>VLOOKUP(P113,Time!A:B,2,0)</f>
        <v>Q2</v>
      </c>
      <c r="R113" s="12">
        <v>2011</v>
      </c>
      <c r="S113" s="13">
        <v>40638</v>
      </c>
      <c r="T113" s="12">
        <f t="shared" si="2"/>
        <v>201104</v>
      </c>
      <c r="U113" s="12">
        <v>170</v>
      </c>
      <c r="V113" s="12">
        <f t="shared" si="3"/>
        <v>22100</v>
      </c>
    </row>
    <row r="114" spans="1:22" x14ac:dyDescent="0.25">
      <c r="A114">
        <v>113</v>
      </c>
      <c r="B114" t="s">
        <v>19</v>
      </c>
      <c r="C114" t="str">
        <f>VLOOKUP(B114,Customer!A:C,2,0)</f>
        <v>Male</v>
      </c>
      <c r="D114">
        <f>VLOOKUP(B114,Customer!A:C,3,0)</f>
        <v>47</v>
      </c>
      <c r="E114" t="s">
        <v>65</v>
      </c>
      <c r="F114" t="str">
        <f>VLOOKUP($E114,Product!$A:$D,MATCH(F$1,Product!$A$1:$D$1,0),0)</f>
        <v>LITTLE HEART</v>
      </c>
      <c r="G114" s="12" t="str">
        <f>VLOOKUP($E114,Product!$A:$D,MATCH(G$1,Product!$A$1:$D$1,0),0)</f>
        <v>Biscuits</v>
      </c>
      <c r="H114" s="12">
        <f>VLOOKUP($E114,Product!$A:$D,MATCH(H$1,Product!$A$1:$D$1,0),0)</f>
        <v>15</v>
      </c>
      <c r="I114" s="12" t="s">
        <v>96</v>
      </c>
      <c r="J114" s="12" t="str">
        <f>VLOOKUP($I114,Vendor!$A:$F,MATCH('Final Output'!J$1,Vendor!$A$1:$F$1,0),0)</f>
        <v>MK Retail</v>
      </c>
      <c r="K114" s="12" t="str">
        <f>VLOOKUP($I114,Vendor!$A:$F,MATCH('Final Output'!K$1,Vendor!$A$1:$F$1,0),0)</f>
        <v>KR Market</v>
      </c>
      <c r="L114" s="12" t="str">
        <f>VLOOKUP($I114,Vendor!$A:$F,MATCH('Final Output'!L$1,Vendor!$A$1:$F$1,0),0)</f>
        <v>Karnataka</v>
      </c>
      <c r="M114" s="12" t="str">
        <f>VLOOKUP($I114,Vendor!$A:$F,MATCH('Final Output'!M$1,Vendor!$A$1:$F$1,0),0)</f>
        <v>India</v>
      </c>
      <c r="N114" s="12" t="str">
        <f>VLOOKUP($I114,Vendor!$A:$F,MATCH('Final Output'!N$1,Vendor!$A$1:$F$1,0),0)</f>
        <v>East</v>
      </c>
      <c r="O114" s="12">
        <v>19</v>
      </c>
      <c r="P114" s="12">
        <v>1</v>
      </c>
      <c r="Q114" s="12" t="str">
        <f>VLOOKUP(P114,Time!A:B,2,0)</f>
        <v>Q1</v>
      </c>
      <c r="R114" s="12">
        <v>2010</v>
      </c>
      <c r="S114" s="13">
        <v>40197</v>
      </c>
      <c r="T114" s="12">
        <f t="shared" si="2"/>
        <v>201001</v>
      </c>
      <c r="U114" s="12">
        <v>678</v>
      </c>
      <c r="V114" s="12">
        <f t="shared" si="3"/>
        <v>10170</v>
      </c>
    </row>
    <row r="115" spans="1:22" x14ac:dyDescent="0.25">
      <c r="A115">
        <v>114</v>
      </c>
      <c r="B115" t="s">
        <v>20</v>
      </c>
      <c r="C115" t="str">
        <f>VLOOKUP(B115,Customer!A:C,2,0)</f>
        <v>Female</v>
      </c>
      <c r="D115">
        <f>VLOOKUP(B115,Customer!A:C,3,0)</f>
        <v>19</v>
      </c>
      <c r="E115" t="s">
        <v>70</v>
      </c>
      <c r="F115" t="str">
        <f>VLOOKUP($E115,Product!$A:$D,MATCH(F$1,Product!$A$1:$D$1,0),0)</f>
        <v>SURF EXCEL</v>
      </c>
      <c r="G115" s="12" t="str">
        <f>VLOOKUP($E115,Product!$A:$D,MATCH(G$1,Product!$A$1:$D$1,0),0)</f>
        <v>Detergents</v>
      </c>
      <c r="H115" s="12">
        <f>VLOOKUP($E115,Product!$A:$D,MATCH(H$1,Product!$A$1:$D$1,0),0)</f>
        <v>110</v>
      </c>
      <c r="I115" s="12" t="s">
        <v>92</v>
      </c>
      <c r="J115" s="12" t="str">
        <f>VLOOKUP($I115,Vendor!$A:$F,MATCH('Final Output'!J$1,Vendor!$A$1:$F$1,0),0)</f>
        <v>Sunny Super Market</v>
      </c>
      <c r="K115" s="12" t="str">
        <f>VLOOKUP($I115,Vendor!$A:$F,MATCH('Final Output'!K$1,Vendor!$A$1:$F$1,0),0)</f>
        <v>HAL</v>
      </c>
      <c r="L115" s="12" t="str">
        <f>VLOOKUP($I115,Vendor!$A:$F,MATCH('Final Output'!L$1,Vendor!$A$1:$F$1,0),0)</f>
        <v>Karnataka</v>
      </c>
      <c r="M115" s="12" t="str">
        <f>VLOOKUP($I115,Vendor!$A:$F,MATCH('Final Output'!M$1,Vendor!$A$1:$F$1,0),0)</f>
        <v>India</v>
      </c>
      <c r="N115" s="12" t="str">
        <f>VLOOKUP($I115,Vendor!$A:$F,MATCH('Final Output'!N$1,Vendor!$A$1:$F$1,0),0)</f>
        <v>South</v>
      </c>
      <c r="O115" s="12">
        <v>13</v>
      </c>
      <c r="P115" s="12">
        <v>6</v>
      </c>
      <c r="Q115" s="12" t="str">
        <f>VLOOKUP(P115,Time!A:B,2,0)</f>
        <v>Q2</v>
      </c>
      <c r="R115" s="12">
        <v>2010</v>
      </c>
      <c r="S115" s="13">
        <v>40342</v>
      </c>
      <c r="T115" s="12">
        <f t="shared" si="2"/>
        <v>201006</v>
      </c>
      <c r="U115" s="12">
        <v>510</v>
      </c>
      <c r="V115" s="12">
        <f t="shared" si="3"/>
        <v>56100</v>
      </c>
    </row>
    <row r="116" spans="1:22" x14ac:dyDescent="0.25">
      <c r="A116">
        <v>115</v>
      </c>
      <c r="B116" t="s">
        <v>33</v>
      </c>
      <c r="C116" t="str">
        <f>VLOOKUP(B116,Customer!A:C,2,0)</f>
        <v>Female</v>
      </c>
      <c r="D116">
        <f>VLOOKUP(B116,Customer!A:C,3,0)</f>
        <v>48</v>
      </c>
      <c r="E116" t="s">
        <v>54</v>
      </c>
      <c r="F116" t="str">
        <f>VLOOKUP($E116,Product!$A:$D,MATCH(F$1,Product!$A$1:$D$1,0),0)</f>
        <v>RIN</v>
      </c>
      <c r="G116" s="12" t="str">
        <f>VLOOKUP($E116,Product!$A:$D,MATCH(G$1,Product!$A$1:$D$1,0),0)</f>
        <v>Detergents</v>
      </c>
      <c r="H116" s="12">
        <f>VLOOKUP($E116,Product!$A:$D,MATCH(H$1,Product!$A$1:$D$1,0),0)</f>
        <v>80</v>
      </c>
      <c r="I116" s="12" t="s">
        <v>101</v>
      </c>
      <c r="J116" s="12" t="str">
        <f>VLOOKUP($I116,Vendor!$A:$F,MATCH('Final Output'!J$1,Vendor!$A$1:$F$1,0),0)</f>
        <v>Reliance</v>
      </c>
      <c r="K116" s="12" t="str">
        <f>VLOOKUP($I116,Vendor!$A:$F,MATCH('Final Output'!K$1,Vendor!$A$1:$F$1,0),0)</f>
        <v>HSR</v>
      </c>
      <c r="L116" s="12" t="str">
        <f>VLOOKUP($I116,Vendor!$A:$F,MATCH('Final Output'!L$1,Vendor!$A$1:$F$1,0),0)</f>
        <v>Karnataka</v>
      </c>
      <c r="M116" s="12" t="str">
        <f>VLOOKUP($I116,Vendor!$A:$F,MATCH('Final Output'!M$1,Vendor!$A$1:$F$1,0),0)</f>
        <v>India</v>
      </c>
      <c r="N116" s="12" t="str">
        <f>VLOOKUP($I116,Vendor!$A:$F,MATCH('Final Output'!N$1,Vendor!$A$1:$F$1,0),0)</f>
        <v>West</v>
      </c>
      <c r="O116" s="12">
        <v>1</v>
      </c>
      <c r="P116" s="12">
        <v>5</v>
      </c>
      <c r="Q116" s="12" t="str">
        <f>VLOOKUP(P116,Time!A:B,2,0)</f>
        <v>Q2</v>
      </c>
      <c r="R116" s="12">
        <v>2010</v>
      </c>
      <c r="S116" s="13">
        <v>40299</v>
      </c>
      <c r="T116" s="12">
        <f t="shared" si="2"/>
        <v>201005</v>
      </c>
      <c r="U116" s="12">
        <v>639</v>
      </c>
      <c r="V116" s="12">
        <f t="shared" si="3"/>
        <v>51120</v>
      </c>
    </row>
    <row r="117" spans="1:22" x14ac:dyDescent="0.25">
      <c r="A117">
        <v>116</v>
      </c>
      <c r="B117" t="s">
        <v>23</v>
      </c>
      <c r="C117" t="str">
        <f>VLOOKUP(B117,Customer!A:C,2,0)</f>
        <v>Male</v>
      </c>
      <c r="D117">
        <f>VLOOKUP(B117,Customer!A:C,3,0)</f>
        <v>44</v>
      </c>
      <c r="E117" t="s">
        <v>56</v>
      </c>
      <c r="F117" t="str">
        <f>VLOOKUP($E117,Product!$A:$D,MATCH(F$1,Product!$A$1:$D$1,0),0)</f>
        <v>BEERS</v>
      </c>
      <c r="G117" s="12" t="str">
        <f>VLOOKUP($E117,Product!$A:$D,MATCH(G$1,Product!$A$1:$D$1,0),0)</f>
        <v>Sampoo</v>
      </c>
      <c r="H117" s="12">
        <f>VLOOKUP($E117,Product!$A:$D,MATCH(H$1,Product!$A$1:$D$1,0),0)</f>
        <v>120</v>
      </c>
      <c r="I117" s="12" t="s">
        <v>97</v>
      </c>
      <c r="J117" s="12" t="str">
        <f>VLOOKUP($I117,Vendor!$A:$F,MATCH('Final Output'!J$1,Vendor!$A$1:$F$1,0),0)</f>
        <v>Big Bazar</v>
      </c>
      <c r="K117" s="12" t="str">
        <f>VLOOKUP($I117,Vendor!$A:$F,MATCH('Final Output'!K$1,Vendor!$A$1:$F$1,0),0)</f>
        <v>Malleswaram</v>
      </c>
      <c r="L117" s="12" t="str">
        <f>VLOOKUP($I117,Vendor!$A:$F,MATCH('Final Output'!L$1,Vendor!$A$1:$F$1,0),0)</f>
        <v>Karnataka</v>
      </c>
      <c r="M117" s="12" t="str">
        <f>VLOOKUP($I117,Vendor!$A:$F,MATCH('Final Output'!M$1,Vendor!$A$1:$F$1,0),0)</f>
        <v>India</v>
      </c>
      <c r="N117" s="12" t="str">
        <f>VLOOKUP($I117,Vendor!$A:$F,MATCH('Final Output'!N$1,Vendor!$A$1:$F$1,0),0)</f>
        <v>East</v>
      </c>
      <c r="O117" s="12">
        <v>5</v>
      </c>
      <c r="P117" s="12">
        <v>7</v>
      </c>
      <c r="Q117" s="12" t="str">
        <f>VLOOKUP(P117,Time!A:B,2,0)</f>
        <v>Q3</v>
      </c>
      <c r="R117" s="12">
        <v>2010</v>
      </c>
      <c r="S117" s="13">
        <v>40364</v>
      </c>
      <c r="T117" s="12">
        <f t="shared" si="2"/>
        <v>201007</v>
      </c>
      <c r="U117" s="12">
        <v>609</v>
      </c>
      <c r="V117" s="12">
        <f t="shared" si="3"/>
        <v>73080</v>
      </c>
    </row>
    <row r="118" spans="1:22" x14ac:dyDescent="0.25">
      <c r="A118">
        <v>117</v>
      </c>
      <c r="B118" t="s">
        <v>38</v>
      </c>
      <c r="C118" t="str">
        <f>VLOOKUP(B118,Customer!A:C,2,0)</f>
        <v>Male</v>
      </c>
      <c r="D118">
        <f>VLOOKUP(B118,Customer!A:C,3,0)</f>
        <v>25</v>
      </c>
      <c r="E118" t="s">
        <v>59</v>
      </c>
      <c r="F118" t="str">
        <f>VLOOKUP($E118,Product!$A:$D,MATCH(F$1,Product!$A$1:$D$1,0),0)</f>
        <v>CHICK</v>
      </c>
      <c r="G118" s="12" t="str">
        <f>VLOOKUP($E118,Product!$A:$D,MATCH(G$1,Product!$A$1:$D$1,0),0)</f>
        <v>Sampoo</v>
      </c>
      <c r="H118" s="12">
        <f>VLOOKUP($E118,Product!$A:$D,MATCH(H$1,Product!$A$1:$D$1,0),0)</f>
        <v>60</v>
      </c>
      <c r="I118" s="12" t="s">
        <v>99</v>
      </c>
      <c r="J118" s="12" t="str">
        <f>VLOOKUP($I118,Vendor!$A:$F,MATCH('Final Output'!J$1,Vendor!$A$1:$F$1,0),0)</f>
        <v>D-Mart</v>
      </c>
      <c r="K118" s="12" t="str">
        <f>VLOOKUP($I118,Vendor!$A:$F,MATCH('Final Output'!K$1,Vendor!$A$1:$F$1,0),0)</f>
        <v>JP Nagar</v>
      </c>
      <c r="L118" s="12" t="str">
        <f>VLOOKUP($I118,Vendor!$A:$F,MATCH('Final Output'!L$1,Vendor!$A$1:$F$1,0),0)</f>
        <v>Karnataka</v>
      </c>
      <c r="M118" s="12" t="str">
        <f>VLOOKUP($I118,Vendor!$A:$F,MATCH('Final Output'!M$1,Vendor!$A$1:$F$1,0),0)</f>
        <v>India</v>
      </c>
      <c r="N118" s="12" t="str">
        <f>VLOOKUP($I118,Vendor!$A:$F,MATCH('Final Output'!N$1,Vendor!$A$1:$F$1,0),0)</f>
        <v>West</v>
      </c>
      <c r="O118" s="12">
        <v>25</v>
      </c>
      <c r="P118" s="12">
        <v>12</v>
      </c>
      <c r="Q118" s="12" t="str">
        <f>VLOOKUP(P118,Time!A:B,2,0)</f>
        <v>Q4</v>
      </c>
      <c r="R118" s="12">
        <v>2012</v>
      </c>
      <c r="S118" s="13">
        <v>41268</v>
      </c>
      <c r="T118" s="12">
        <f t="shared" si="2"/>
        <v>201212</v>
      </c>
      <c r="U118" s="12">
        <v>735</v>
      </c>
      <c r="V118" s="12">
        <f t="shared" si="3"/>
        <v>44100</v>
      </c>
    </row>
    <row r="119" spans="1:22" x14ac:dyDescent="0.25">
      <c r="A119">
        <v>118</v>
      </c>
      <c r="B119" t="s">
        <v>30</v>
      </c>
      <c r="C119" t="str">
        <f>VLOOKUP(B119,Customer!A:C,2,0)</f>
        <v>Male</v>
      </c>
      <c r="D119">
        <f>VLOOKUP(B119,Customer!A:C,3,0)</f>
        <v>41</v>
      </c>
      <c r="E119" t="s">
        <v>77</v>
      </c>
      <c r="F119" t="str">
        <f>VLOOKUP($E119,Product!$A:$D,MATCH(F$1,Product!$A$1:$D$1,0),0)</f>
        <v>GARNIER FEMALE FW</v>
      </c>
      <c r="G119" s="12" t="str">
        <f>VLOOKUP($E119,Product!$A:$D,MATCH(G$1,Product!$A$1:$D$1,0),0)</f>
        <v>Beauty</v>
      </c>
      <c r="H119" s="12">
        <f>VLOOKUP($E119,Product!$A:$D,MATCH(H$1,Product!$A$1:$D$1,0),0)</f>
        <v>130</v>
      </c>
      <c r="I119" s="12" t="s">
        <v>95</v>
      </c>
      <c r="J119" s="12" t="str">
        <f>VLOOKUP($I119,Vendor!$A:$F,MATCH('Final Output'!J$1,Vendor!$A$1:$F$1,0),0)</f>
        <v>Patel Store</v>
      </c>
      <c r="K119" s="12" t="str">
        <f>VLOOKUP($I119,Vendor!$A:$F,MATCH('Final Output'!K$1,Vendor!$A$1:$F$1,0),0)</f>
        <v>Marathalli</v>
      </c>
      <c r="L119" s="12" t="str">
        <f>VLOOKUP($I119,Vendor!$A:$F,MATCH('Final Output'!L$1,Vendor!$A$1:$F$1,0),0)</f>
        <v>Karnataka</v>
      </c>
      <c r="M119" s="12" t="str">
        <f>VLOOKUP($I119,Vendor!$A:$F,MATCH('Final Output'!M$1,Vendor!$A$1:$F$1,0),0)</f>
        <v>India</v>
      </c>
      <c r="N119" s="12" t="str">
        <f>VLOOKUP($I119,Vendor!$A:$F,MATCH('Final Output'!N$1,Vendor!$A$1:$F$1,0),0)</f>
        <v>North</v>
      </c>
      <c r="O119" s="12">
        <v>14</v>
      </c>
      <c r="P119" s="12">
        <v>7</v>
      </c>
      <c r="Q119" s="12" t="str">
        <f>VLOOKUP(P119,Time!A:B,2,0)</f>
        <v>Q3</v>
      </c>
      <c r="R119" s="12">
        <v>2011</v>
      </c>
      <c r="S119" s="13">
        <v>40738</v>
      </c>
      <c r="T119" s="12">
        <f t="shared" si="2"/>
        <v>201107</v>
      </c>
      <c r="U119" s="12">
        <v>143</v>
      </c>
      <c r="V119" s="12">
        <f t="shared" si="3"/>
        <v>18590</v>
      </c>
    </row>
    <row r="120" spans="1:22" x14ac:dyDescent="0.25">
      <c r="A120">
        <v>119</v>
      </c>
      <c r="B120" t="s">
        <v>35</v>
      </c>
      <c r="C120" t="str">
        <f>VLOOKUP(B120,Customer!A:C,2,0)</f>
        <v>Female</v>
      </c>
      <c r="D120">
        <f>VLOOKUP(B120,Customer!A:C,3,0)</f>
        <v>29</v>
      </c>
      <c r="E120" t="s">
        <v>63</v>
      </c>
      <c r="F120" t="str">
        <f>VLOOKUP($E120,Product!$A:$D,MATCH(F$1,Product!$A$1:$D$1,0),0)</f>
        <v>LUX</v>
      </c>
      <c r="G120" s="12" t="str">
        <f>VLOOKUP($E120,Product!$A:$D,MATCH(G$1,Product!$A$1:$D$1,0),0)</f>
        <v>Soaps</v>
      </c>
      <c r="H120" s="12">
        <f>VLOOKUP($E120,Product!$A:$D,MATCH(H$1,Product!$A$1:$D$1,0),0)</f>
        <v>30</v>
      </c>
      <c r="I120" s="12" t="s">
        <v>101</v>
      </c>
      <c r="J120" s="12" t="str">
        <f>VLOOKUP($I120,Vendor!$A:$F,MATCH('Final Output'!J$1,Vendor!$A$1:$F$1,0),0)</f>
        <v>Reliance</v>
      </c>
      <c r="K120" s="12" t="str">
        <f>VLOOKUP($I120,Vendor!$A:$F,MATCH('Final Output'!K$1,Vendor!$A$1:$F$1,0),0)</f>
        <v>HSR</v>
      </c>
      <c r="L120" s="12" t="str">
        <f>VLOOKUP($I120,Vendor!$A:$F,MATCH('Final Output'!L$1,Vendor!$A$1:$F$1,0),0)</f>
        <v>Karnataka</v>
      </c>
      <c r="M120" s="12" t="str">
        <f>VLOOKUP($I120,Vendor!$A:$F,MATCH('Final Output'!M$1,Vendor!$A$1:$F$1,0),0)</f>
        <v>India</v>
      </c>
      <c r="N120" s="12" t="str">
        <f>VLOOKUP($I120,Vendor!$A:$F,MATCH('Final Output'!N$1,Vendor!$A$1:$F$1,0),0)</f>
        <v>West</v>
      </c>
      <c r="O120" s="12">
        <v>21</v>
      </c>
      <c r="P120" s="12">
        <v>4</v>
      </c>
      <c r="Q120" s="12" t="str">
        <f>VLOOKUP(P120,Time!A:B,2,0)</f>
        <v>Q2</v>
      </c>
      <c r="R120" s="12">
        <v>2012</v>
      </c>
      <c r="S120" s="13">
        <v>41020</v>
      </c>
      <c r="T120" s="12">
        <f t="shared" si="2"/>
        <v>201204</v>
      </c>
      <c r="U120" s="12">
        <v>196</v>
      </c>
      <c r="V120" s="12">
        <f t="shared" si="3"/>
        <v>5880</v>
      </c>
    </row>
    <row r="121" spans="1:22" x14ac:dyDescent="0.25">
      <c r="A121">
        <v>120</v>
      </c>
      <c r="B121" t="s">
        <v>7</v>
      </c>
      <c r="C121" t="str">
        <f>VLOOKUP(B121,Customer!A:C,2,0)</f>
        <v>Female</v>
      </c>
      <c r="D121">
        <f>VLOOKUP(B121,Customer!A:C,3,0)</f>
        <v>19</v>
      </c>
      <c r="E121" t="s">
        <v>76</v>
      </c>
      <c r="F121" t="str">
        <f>VLOOKUP($E121,Product!$A:$D,MATCH(F$1,Product!$A$1:$D$1,0),0)</f>
        <v>FAIR AND LOVELY FC</v>
      </c>
      <c r="G121" s="12" t="str">
        <f>VLOOKUP($E121,Product!$A:$D,MATCH(G$1,Product!$A$1:$D$1,0),0)</f>
        <v>Beauty</v>
      </c>
      <c r="H121" s="12">
        <f>VLOOKUP($E121,Product!$A:$D,MATCH(H$1,Product!$A$1:$D$1,0),0)</f>
        <v>85</v>
      </c>
      <c r="I121" s="12" t="s">
        <v>93</v>
      </c>
      <c r="J121" s="12" t="str">
        <f>VLOOKUP($I121,Vendor!$A:$F,MATCH('Final Output'!J$1,Vendor!$A$1:$F$1,0),0)</f>
        <v>Vashavi Genral Store</v>
      </c>
      <c r="K121" s="12" t="str">
        <f>VLOOKUP($I121,Vendor!$A:$F,MATCH('Final Output'!K$1,Vendor!$A$1:$F$1,0),0)</f>
        <v>Koramangala</v>
      </c>
      <c r="L121" s="12" t="str">
        <f>VLOOKUP($I121,Vendor!$A:$F,MATCH('Final Output'!L$1,Vendor!$A$1:$F$1,0),0)</f>
        <v>Karnataka</v>
      </c>
      <c r="M121" s="12" t="str">
        <f>VLOOKUP($I121,Vendor!$A:$F,MATCH('Final Output'!M$1,Vendor!$A$1:$F$1,0),0)</f>
        <v>India</v>
      </c>
      <c r="N121" s="12" t="str">
        <f>VLOOKUP($I121,Vendor!$A:$F,MATCH('Final Output'!N$1,Vendor!$A$1:$F$1,0),0)</f>
        <v>North</v>
      </c>
      <c r="O121" s="12">
        <v>10</v>
      </c>
      <c r="P121" s="12">
        <v>6</v>
      </c>
      <c r="Q121" s="12" t="str">
        <f>VLOOKUP(P121,Time!A:B,2,0)</f>
        <v>Q2</v>
      </c>
      <c r="R121" s="12">
        <v>2011</v>
      </c>
      <c r="S121" s="13">
        <v>40704</v>
      </c>
      <c r="T121" s="12">
        <f t="shared" si="2"/>
        <v>201106</v>
      </c>
      <c r="U121" s="12">
        <v>673</v>
      </c>
      <c r="V121" s="12">
        <f t="shared" si="3"/>
        <v>57205</v>
      </c>
    </row>
    <row r="122" spans="1:22" x14ac:dyDescent="0.25">
      <c r="A122">
        <v>121</v>
      </c>
      <c r="B122" t="s">
        <v>41</v>
      </c>
      <c r="C122" t="str">
        <f>VLOOKUP(B122,Customer!A:C,2,0)</f>
        <v>Female</v>
      </c>
      <c r="D122">
        <f>VLOOKUP(B122,Customer!A:C,3,0)</f>
        <v>16</v>
      </c>
      <c r="E122" t="s">
        <v>74</v>
      </c>
      <c r="F122" t="str">
        <f>VLOOKUP($E122,Product!$A:$D,MATCH(F$1,Product!$A$1:$D$1,0),0)</f>
        <v>LUIFEBUOY</v>
      </c>
      <c r="G122" s="12" t="str">
        <f>VLOOKUP($E122,Product!$A:$D,MATCH(G$1,Product!$A$1:$D$1,0),0)</f>
        <v>Soaps</v>
      </c>
      <c r="H122" s="12">
        <f>VLOOKUP($E122,Product!$A:$D,MATCH(H$1,Product!$A$1:$D$1,0),0)</f>
        <v>35</v>
      </c>
      <c r="I122" s="12" t="s">
        <v>101</v>
      </c>
      <c r="J122" s="12" t="str">
        <f>VLOOKUP($I122,Vendor!$A:$F,MATCH('Final Output'!J$1,Vendor!$A$1:$F$1,0),0)</f>
        <v>Reliance</v>
      </c>
      <c r="K122" s="12" t="str">
        <f>VLOOKUP($I122,Vendor!$A:$F,MATCH('Final Output'!K$1,Vendor!$A$1:$F$1,0),0)</f>
        <v>HSR</v>
      </c>
      <c r="L122" s="12" t="str">
        <f>VLOOKUP($I122,Vendor!$A:$F,MATCH('Final Output'!L$1,Vendor!$A$1:$F$1,0),0)</f>
        <v>Karnataka</v>
      </c>
      <c r="M122" s="12" t="str">
        <f>VLOOKUP($I122,Vendor!$A:$F,MATCH('Final Output'!M$1,Vendor!$A$1:$F$1,0),0)</f>
        <v>India</v>
      </c>
      <c r="N122" s="12" t="str">
        <f>VLOOKUP($I122,Vendor!$A:$F,MATCH('Final Output'!N$1,Vendor!$A$1:$F$1,0),0)</f>
        <v>West</v>
      </c>
      <c r="O122" s="12">
        <v>6</v>
      </c>
      <c r="P122" s="12">
        <v>10</v>
      </c>
      <c r="Q122" s="12" t="str">
        <f>VLOOKUP(P122,Time!A:B,2,0)</f>
        <v>Q4</v>
      </c>
      <c r="R122" s="12">
        <v>2010</v>
      </c>
      <c r="S122" s="13">
        <v>40457</v>
      </c>
      <c r="T122" s="12">
        <f t="shared" si="2"/>
        <v>201010</v>
      </c>
      <c r="U122" s="12">
        <v>480</v>
      </c>
      <c r="V122" s="12">
        <f t="shared" si="3"/>
        <v>16800</v>
      </c>
    </row>
    <row r="123" spans="1:22" x14ac:dyDescent="0.25">
      <c r="A123">
        <v>122</v>
      </c>
      <c r="B123" t="s">
        <v>42</v>
      </c>
      <c r="C123" t="str">
        <f>VLOOKUP(B123,Customer!A:C,2,0)</f>
        <v>Female</v>
      </c>
      <c r="D123">
        <f>VLOOKUP(B123,Customer!A:C,3,0)</f>
        <v>13</v>
      </c>
      <c r="E123" t="s">
        <v>81</v>
      </c>
      <c r="F123" t="str">
        <f>VLOOKUP($E123,Product!$A:$D,MATCH(F$1,Product!$A$1:$D$1,0),0)</f>
        <v>ORIO</v>
      </c>
      <c r="G123" s="12" t="str">
        <f>VLOOKUP($E123,Product!$A:$D,MATCH(G$1,Product!$A$1:$D$1,0),0)</f>
        <v>Biscuits</v>
      </c>
      <c r="H123" s="12">
        <f>VLOOKUP($E123,Product!$A:$D,MATCH(H$1,Product!$A$1:$D$1,0),0)</f>
        <v>25</v>
      </c>
      <c r="I123" s="12" t="s">
        <v>98</v>
      </c>
      <c r="J123" s="12" t="str">
        <f>VLOOKUP($I123,Vendor!$A:$F,MATCH('Final Output'!J$1,Vendor!$A$1:$F$1,0),0)</f>
        <v>metro</v>
      </c>
      <c r="K123" s="12" t="str">
        <f>VLOOKUP($I123,Vendor!$A:$F,MATCH('Final Output'!K$1,Vendor!$A$1:$F$1,0),0)</f>
        <v>Basangudi</v>
      </c>
      <c r="L123" s="12" t="str">
        <f>VLOOKUP($I123,Vendor!$A:$F,MATCH('Final Output'!L$1,Vendor!$A$1:$F$1,0),0)</f>
        <v>Karnataka</v>
      </c>
      <c r="M123" s="12" t="str">
        <f>VLOOKUP($I123,Vendor!$A:$F,MATCH('Final Output'!M$1,Vendor!$A$1:$F$1,0),0)</f>
        <v>India</v>
      </c>
      <c r="N123" s="12" t="str">
        <f>VLOOKUP($I123,Vendor!$A:$F,MATCH('Final Output'!N$1,Vendor!$A$1:$F$1,0),0)</f>
        <v>East</v>
      </c>
      <c r="O123" s="12">
        <v>18</v>
      </c>
      <c r="P123" s="12">
        <v>1</v>
      </c>
      <c r="Q123" s="12" t="str">
        <f>VLOOKUP(P123,Time!A:B,2,0)</f>
        <v>Q1</v>
      </c>
      <c r="R123" s="12">
        <v>2013</v>
      </c>
      <c r="S123" s="13">
        <v>41292</v>
      </c>
      <c r="T123" s="12">
        <f t="shared" si="2"/>
        <v>201301</v>
      </c>
      <c r="U123" s="12">
        <v>257</v>
      </c>
      <c r="V123" s="12">
        <f t="shared" si="3"/>
        <v>6425</v>
      </c>
    </row>
    <row r="124" spans="1:22" x14ac:dyDescent="0.25">
      <c r="A124">
        <v>123</v>
      </c>
      <c r="B124" t="s">
        <v>25</v>
      </c>
      <c r="C124" t="str">
        <f>VLOOKUP(B124,Customer!A:C,2,0)</f>
        <v>Female</v>
      </c>
      <c r="D124">
        <f>VLOOKUP(B124,Customer!A:C,3,0)</f>
        <v>54</v>
      </c>
      <c r="E124" t="s">
        <v>75</v>
      </c>
      <c r="F124" t="str">
        <f>VLOOKUP($E124,Product!$A:$D,MATCH(F$1,Product!$A$1:$D$1,0),0)</f>
        <v>MEERA</v>
      </c>
      <c r="G124" s="12" t="str">
        <f>VLOOKUP($E124,Product!$A:$D,MATCH(G$1,Product!$A$1:$D$1,0),0)</f>
        <v>Sampoo</v>
      </c>
      <c r="H124" s="12">
        <f>VLOOKUP($E124,Product!$A:$D,MATCH(H$1,Product!$A$1:$D$1,0),0)</f>
        <v>70</v>
      </c>
      <c r="I124" s="12" t="s">
        <v>98</v>
      </c>
      <c r="J124" s="12" t="str">
        <f>VLOOKUP($I124,Vendor!$A:$F,MATCH('Final Output'!J$1,Vendor!$A$1:$F$1,0),0)</f>
        <v>metro</v>
      </c>
      <c r="K124" s="12" t="str">
        <f>VLOOKUP($I124,Vendor!$A:$F,MATCH('Final Output'!K$1,Vendor!$A$1:$F$1,0),0)</f>
        <v>Basangudi</v>
      </c>
      <c r="L124" s="12" t="str">
        <f>VLOOKUP($I124,Vendor!$A:$F,MATCH('Final Output'!L$1,Vendor!$A$1:$F$1,0),0)</f>
        <v>Karnataka</v>
      </c>
      <c r="M124" s="12" t="str">
        <f>VLOOKUP($I124,Vendor!$A:$F,MATCH('Final Output'!M$1,Vendor!$A$1:$F$1,0),0)</f>
        <v>India</v>
      </c>
      <c r="N124" s="12" t="str">
        <f>VLOOKUP($I124,Vendor!$A:$F,MATCH('Final Output'!N$1,Vendor!$A$1:$F$1,0),0)</f>
        <v>East</v>
      </c>
      <c r="O124" s="12">
        <v>22</v>
      </c>
      <c r="P124" s="12">
        <v>10</v>
      </c>
      <c r="Q124" s="12" t="str">
        <f>VLOOKUP(P124,Time!A:B,2,0)</f>
        <v>Q4</v>
      </c>
      <c r="R124" s="12">
        <v>2012</v>
      </c>
      <c r="S124" s="13">
        <v>41204</v>
      </c>
      <c r="T124" s="12">
        <f t="shared" si="2"/>
        <v>201210</v>
      </c>
      <c r="U124" s="12">
        <v>611</v>
      </c>
      <c r="V124" s="12">
        <f t="shared" si="3"/>
        <v>42770</v>
      </c>
    </row>
    <row r="125" spans="1:22" x14ac:dyDescent="0.25">
      <c r="A125">
        <v>124</v>
      </c>
      <c r="B125" t="s">
        <v>30</v>
      </c>
      <c r="C125" t="str">
        <f>VLOOKUP(B125,Customer!A:C,2,0)</f>
        <v>Male</v>
      </c>
      <c r="D125">
        <f>VLOOKUP(B125,Customer!A:C,3,0)</f>
        <v>41</v>
      </c>
      <c r="E125" t="s">
        <v>75</v>
      </c>
      <c r="F125" t="str">
        <f>VLOOKUP($E125,Product!$A:$D,MATCH(F$1,Product!$A$1:$D$1,0),0)</f>
        <v>MEERA</v>
      </c>
      <c r="G125" s="12" t="str">
        <f>VLOOKUP($E125,Product!$A:$D,MATCH(G$1,Product!$A$1:$D$1,0),0)</f>
        <v>Sampoo</v>
      </c>
      <c r="H125" s="12">
        <f>VLOOKUP($E125,Product!$A:$D,MATCH(H$1,Product!$A$1:$D$1,0),0)</f>
        <v>70</v>
      </c>
      <c r="I125" s="12" t="s">
        <v>98</v>
      </c>
      <c r="J125" s="12" t="str">
        <f>VLOOKUP($I125,Vendor!$A:$F,MATCH('Final Output'!J$1,Vendor!$A$1:$F$1,0),0)</f>
        <v>metro</v>
      </c>
      <c r="K125" s="12" t="str">
        <f>VLOOKUP($I125,Vendor!$A:$F,MATCH('Final Output'!K$1,Vendor!$A$1:$F$1,0),0)</f>
        <v>Basangudi</v>
      </c>
      <c r="L125" s="12" t="str">
        <f>VLOOKUP($I125,Vendor!$A:$F,MATCH('Final Output'!L$1,Vendor!$A$1:$F$1,0),0)</f>
        <v>Karnataka</v>
      </c>
      <c r="M125" s="12" t="str">
        <f>VLOOKUP($I125,Vendor!$A:$F,MATCH('Final Output'!M$1,Vendor!$A$1:$F$1,0),0)</f>
        <v>India</v>
      </c>
      <c r="N125" s="12" t="str">
        <f>VLOOKUP($I125,Vendor!$A:$F,MATCH('Final Output'!N$1,Vendor!$A$1:$F$1,0),0)</f>
        <v>East</v>
      </c>
      <c r="O125" s="12">
        <v>8</v>
      </c>
      <c r="P125" s="12">
        <v>2</v>
      </c>
      <c r="Q125" s="12" t="str">
        <f>VLOOKUP(P125,Time!A:B,2,0)</f>
        <v>Q1</v>
      </c>
      <c r="R125" s="12">
        <v>2010</v>
      </c>
      <c r="S125" s="13">
        <v>40217</v>
      </c>
      <c r="T125" s="12">
        <f t="shared" si="2"/>
        <v>201002</v>
      </c>
      <c r="U125" s="12">
        <v>302</v>
      </c>
      <c r="V125" s="12">
        <f t="shared" si="3"/>
        <v>21140</v>
      </c>
    </row>
    <row r="126" spans="1:22" x14ac:dyDescent="0.25">
      <c r="A126">
        <v>125</v>
      </c>
      <c r="B126" t="s">
        <v>36</v>
      </c>
      <c r="C126" t="str">
        <f>VLOOKUP(B126,Customer!A:C,2,0)</f>
        <v>Male</v>
      </c>
      <c r="D126">
        <f>VLOOKUP(B126,Customer!A:C,3,0)</f>
        <v>14</v>
      </c>
      <c r="E126" t="s">
        <v>63</v>
      </c>
      <c r="F126" t="str">
        <f>VLOOKUP($E126,Product!$A:$D,MATCH(F$1,Product!$A$1:$D$1,0),0)</f>
        <v>LUX</v>
      </c>
      <c r="G126" s="12" t="str">
        <f>VLOOKUP($E126,Product!$A:$D,MATCH(G$1,Product!$A$1:$D$1,0),0)</f>
        <v>Soaps</v>
      </c>
      <c r="H126" s="12">
        <f>VLOOKUP($E126,Product!$A:$D,MATCH(H$1,Product!$A$1:$D$1,0),0)</f>
        <v>30</v>
      </c>
      <c r="I126" s="12" t="s">
        <v>97</v>
      </c>
      <c r="J126" s="12" t="str">
        <f>VLOOKUP($I126,Vendor!$A:$F,MATCH('Final Output'!J$1,Vendor!$A$1:$F$1,0),0)</f>
        <v>Big Bazar</v>
      </c>
      <c r="K126" s="12" t="str">
        <f>VLOOKUP($I126,Vendor!$A:$F,MATCH('Final Output'!K$1,Vendor!$A$1:$F$1,0),0)</f>
        <v>Malleswaram</v>
      </c>
      <c r="L126" s="12" t="str">
        <f>VLOOKUP($I126,Vendor!$A:$F,MATCH('Final Output'!L$1,Vendor!$A$1:$F$1,0),0)</f>
        <v>Karnataka</v>
      </c>
      <c r="M126" s="12" t="str">
        <f>VLOOKUP($I126,Vendor!$A:$F,MATCH('Final Output'!M$1,Vendor!$A$1:$F$1,0),0)</f>
        <v>India</v>
      </c>
      <c r="N126" s="12" t="str">
        <f>VLOOKUP($I126,Vendor!$A:$F,MATCH('Final Output'!N$1,Vendor!$A$1:$F$1,0),0)</f>
        <v>East</v>
      </c>
      <c r="O126" s="12">
        <v>4</v>
      </c>
      <c r="P126" s="12">
        <v>2</v>
      </c>
      <c r="Q126" s="12" t="str">
        <f>VLOOKUP(P126,Time!A:B,2,0)</f>
        <v>Q1</v>
      </c>
      <c r="R126" s="12">
        <v>2010</v>
      </c>
      <c r="S126" s="13">
        <v>40213</v>
      </c>
      <c r="T126" s="12">
        <f t="shared" si="2"/>
        <v>201002</v>
      </c>
      <c r="U126" s="12">
        <v>627</v>
      </c>
      <c r="V126" s="12">
        <f t="shared" si="3"/>
        <v>18810</v>
      </c>
    </row>
    <row r="127" spans="1:22" x14ac:dyDescent="0.25">
      <c r="A127">
        <v>126</v>
      </c>
      <c r="B127" t="s">
        <v>25</v>
      </c>
      <c r="C127" t="str">
        <f>VLOOKUP(B127,Customer!A:C,2,0)</f>
        <v>Female</v>
      </c>
      <c r="D127">
        <f>VLOOKUP(B127,Customer!A:C,3,0)</f>
        <v>54</v>
      </c>
      <c r="E127" t="s">
        <v>79</v>
      </c>
      <c r="F127" t="str">
        <f>VLOOKUP($E127,Product!$A:$D,MATCH(F$1,Product!$A$1:$D$1,0),0)</f>
        <v>CLINIC PLUS</v>
      </c>
      <c r="G127" s="12" t="str">
        <f>VLOOKUP($E127,Product!$A:$D,MATCH(G$1,Product!$A$1:$D$1,0),0)</f>
        <v>Sampoo</v>
      </c>
      <c r="H127" s="12">
        <f>VLOOKUP($E127,Product!$A:$D,MATCH(H$1,Product!$A$1:$D$1,0),0)</f>
        <v>85</v>
      </c>
      <c r="I127" s="12" t="s">
        <v>101</v>
      </c>
      <c r="J127" s="12" t="str">
        <f>VLOOKUP($I127,Vendor!$A:$F,MATCH('Final Output'!J$1,Vendor!$A$1:$F$1,0),0)</f>
        <v>Reliance</v>
      </c>
      <c r="K127" s="12" t="str">
        <f>VLOOKUP($I127,Vendor!$A:$F,MATCH('Final Output'!K$1,Vendor!$A$1:$F$1,0),0)</f>
        <v>HSR</v>
      </c>
      <c r="L127" s="12" t="str">
        <f>VLOOKUP($I127,Vendor!$A:$F,MATCH('Final Output'!L$1,Vendor!$A$1:$F$1,0),0)</f>
        <v>Karnataka</v>
      </c>
      <c r="M127" s="12" t="str">
        <f>VLOOKUP($I127,Vendor!$A:$F,MATCH('Final Output'!M$1,Vendor!$A$1:$F$1,0),0)</f>
        <v>India</v>
      </c>
      <c r="N127" s="12" t="str">
        <f>VLOOKUP($I127,Vendor!$A:$F,MATCH('Final Output'!N$1,Vendor!$A$1:$F$1,0),0)</f>
        <v>West</v>
      </c>
      <c r="O127" s="12">
        <v>19</v>
      </c>
      <c r="P127" s="12">
        <v>10</v>
      </c>
      <c r="Q127" s="12" t="str">
        <f>VLOOKUP(P127,Time!A:B,2,0)</f>
        <v>Q4</v>
      </c>
      <c r="R127" s="12">
        <v>2012</v>
      </c>
      <c r="S127" s="13">
        <v>41201</v>
      </c>
      <c r="T127" s="12">
        <f t="shared" si="2"/>
        <v>201210</v>
      </c>
      <c r="U127" s="12">
        <v>135</v>
      </c>
      <c r="V127" s="12">
        <f t="shared" si="3"/>
        <v>11475</v>
      </c>
    </row>
    <row r="128" spans="1:22" x14ac:dyDescent="0.25">
      <c r="A128">
        <v>127</v>
      </c>
      <c r="B128" t="s">
        <v>9</v>
      </c>
      <c r="C128" t="str">
        <f>VLOOKUP(B128,Customer!A:C,2,0)</f>
        <v>Male</v>
      </c>
      <c r="D128">
        <f>VLOOKUP(B128,Customer!A:C,3,0)</f>
        <v>49</v>
      </c>
      <c r="E128" t="s">
        <v>70</v>
      </c>
      <c r="F128" t="str">
        <f>VLOOKUP($E128,Product!$A:$D,MATCH(F$1,Product!$A$1:$D$1,0),0)</f>
        <v>SURF EXCEL</v>
      </c>
      <c r="G128" s="12" t="str">
        <f>VLOOKUP($E128,Product!$A:$D,MATCH(G$1,Product!$A$1:$D$1,0),0)</f>
        <v>Detergents</v>
      </c>
      <c r="H128" s="12">
        <f>VLOOKUP($E128,Product!$A:$D,MATCH(H$1,Product!$A$1:$D$1,0),0)</f>
        <v>110</v>
      </c>
      <c r="I128" s="12" t="s">
        <v>90</v>
      </c>
      <c r="J128" s="12" t="str">
        <f>VLOOKUP($I128,Vendor!$A:$F,MATCH('Final Output'!J$1,Vendor!$A$1:$F$1,0),0)</f>
        <v>Sumesh Ent</v>
      </c>
      <c r="K128" s="12" t="str">
        <f>VLOOKUP($I128,Vendor!$A:$F,MATCH('Final Output'!K$1,Vendor!$A$1:$F$1,0),0)</f>
        <v>Jaynagar</v>
      </c>
      <c r="L128" s="12" t="str">
        <f>VLOOKUP($I128,Vendor!$A:$F,MATCH('Final Output'!L$1,Vendor!$A$1:$F$1,0),0)</f>
        <v>Karnataka</v>
      </c>
      <c r="M128" s="12" t="str">
        <f>VLOOKUP($I128,Vendor!$A:$F,MATCH('Final Output'!M$1,Vendor!$A$1:$F$1,0),0)</f>
        <v>India</v>
      </c>
      <c r="N128" s="12" t="str">
        <f>VLOOKUP($I128,Vendor!$A:$F,MATCH('Final Output'!N$1,Vendor!$A$1:$F$1,0),0)</f>
        <v>South</v>
      </c>
      <c r="O128" s="12">
        <v>4</v>
      </c>
      <c r="P128" s="12">
        <v>8</v>
      </c>
      <c r="Q128" s="12" t="str">
        <f>VLOOKUP(P128,Time!A:B,2,0)</f>
        <v>Q3</v>
      </c>
      <c r="R128" s="12">
        <v>2012</v>
      </c>
      <c r="S128" s="13">
        <v>41125</v>
      </c>
      <c r="T128" s="12">
        <f t="shared" si="2"/>
        <v>201208</v>
      </c>
      <c r="U128" s="12">
        <v>613</v>
      </c>
      <c r="V128" s="12">
        <f t="shared" si="3"/>
        <v>67430</v>
      </c>
    </row>
    <row r="129" spans="1:22" x14ac:dyDescent="0.25">
      <c r="A129">
        <v>128</v>
      </c>
      <c r="B129" t="s">
        <v>27</v>
      </c>
      <c r="C129" t="str">
        <f>VLOOKUP(B129,Customer!A:C,2,0)</f>
        <v>Male</v>
      </c>
      <c r="D129">
        <f>VLOOKUP(B129,Customer!A:C,3,0)</f>
        <v>24</v>
      </c>
      <c r="E129" t="s">
        <v>62</v>
      </c>
      <c r="F129" t="str">
        <f>VLOOKUP($E129,Product!$A:$D,MATCH(F$1,Product!$A$1:$D$1,0),0)</f>
        <v>NIVIA FC</v>
      </c>
      <c r="G129" s="12" t="str">
        <f>VLOOKUP($E129,Product!$A:$D,MATCH(G$1,Product!$A$1:$D$1,0),0)</f>
        <v>Beauty</v>
      </c>
      <c r="H129" s="12">
        <f>VLOOKUP($E129,Product!$A:$D,MATCH(H$1,Product!$A$1:$D$1,0),0)</f>
        <v>140</v>
      </c>
      <c r="I129" s="12" t="s">
        <v>91</v>
      </c>
      <c r="J129" s="12" t="str">
        <f>VLOOKUP($I129,Vendor!$A:$F,MATCH('Final Output'!J$1,Vendor!$A$1:$F$1,0),0)</f>
        <v>Hemachandra Grocerry Shops</v>
      </c>
      <c r="K129" s="12" t="str">
        <f>VLOOKUP($I129,Vendor!$A:$F,MATCH('Final Output'!K$1,Vendor!$A$1:$F$1,0),0)</f>
        <v>BTM</v>
      </c>
      <c r="L129" s="12" t="str">
        <f>VLOOKUP($I129,Vendor!$A:$F,MATCH('Final Output'!L$1,Vendor!$A$1:$F$1,0),0)</f>
        <v>Karnataka</v>
      </c>
      <c r="M129" s="12" t="str">
        <f>VLOOKUP($I129,Vendor!$A:$F,MATCH('Final Output'!M$1,Vendor!$A$1:$F$1,0),0)</f>
        <v>India</v>
      </c>
      <c r="N129" s="12" t="str">
        <f>VLOOKUP($I129,Vendor!$A:$F,MATCH('Final Output'!N$1,Vendor!$A$1:$F$1,0),0)</f>
        <v>South</v>
      </c>
      <c r="O129" s="12">
        <v>1</v>
      </c>
      <c r="P129" s="12">
        <v>11</v>
      </c>
      <c r="Q129" s="12" t="str">
        <f>VLOOKUP(P129,Time!A:B,2,0)</f>
        <v>Q4</v>
      </c>
      <c r="R129" s="12">
        <v>2011</v>
      </c>
      <c r="S129" s="13">
        <v>40848</v>
      </c>
      <c r="T129" s="12">
        <f t="shared" si="2"/>
        <v>201111</v>
      </c>
      <c r="U129" s="12">
        <v>104</v>
      </c>
      <c r="V129" s="12">
        <f t="shared" si="3"/>
        <v>14560</v>
      </c>
    </row>
    <row r="130" spans="1:22" x14ac:dyDescent="0.25">
      <c r="A130">
        <v>129</v>
      </c>
      <c r="B130" t="s">
        <v>24</v>
      </c>
      <c r="C130" t="str">
        <f>VLOOKUP(B130,Customer!A:C,2,0)</f>
        <v>Female</v>
      </c>
      <c r="D130">
        <f>VLOOKUP(B130,Customer!A:C,3,0)</f>
        <v>36</v>
      </c>
      <c r="E130" t="s">
        <v>78</v>
      </c>
      <c r="F130" t="str">
        <f>VLOOKUP($E130,Product!$A:$D,MATCH(F$1,Product!$A$1:$D$1,0),0)</f>
        <v>NIRMA</v>
      </c>
      <c r="G130" s="12" t="str">
        <f>VLOOKUP($E130,Product!$A:$D,MATCH(G$1,Product!$A$1:$D$1,0),0)</f>
        <v>Detergents</v>
      </c>
      <c r="H130" s="12">
        <f>VLOOKUP($E130,Product!$A:$D,MATCH(H$1,Product!$A$1:$D$1,0),0)</f>
        <v>60</v>
      </c>
      <c r="I130" s="12" t="s">
        <v>96</v>
      </c>
      <c r="J130" s="12" t="str">
        <f>VLOOKUP($I130,Vendor!$A:$F,MATCH('Final Output'!J$1,Vendor!$A$1:$F$1,0),0)</f>
        <v>MK Retail</v>
      </c>
      <c r="K130" s="12" t="str">
        <f>VLOOKUP($I130,Vendor!$A:$F,MATCH('Final Output'!K$1,Vendor!$A$1:$F$1,0),0)</f>
        <v>KR Market</v>
      </c>
      <c r="L130" s="12" t="str">
        <f>VLOOKUP($I130,Vendor!$A:$F,MATCH('Final Output'!L$1,Vendor!$A$1:$F$1,0),0)</f>
        <v>Karnataka</v>
      </c>
      <c r="M130" s="12" t="str">
        <f>VLOOKUP($I130,Vendor!$A:$F,MATCH('Final Output'!M$1,Vendor!$A$1:$F$1,0),0)</f>
        <v>India</v>
      </c>
      <c r="N130" s="12" t="str">
        <f>VLOOKUP($I130,Vendor!$A:$F,MATCH('Final Output'!N$1,Vendor!$A$1:$F$1,0),0)</f>
        <v>East</v>
      </c>
      <c r="O130" s="12">
        <v>27</v>
      </c>
      <c r="P130" s="12">
        <v>2</v>
      </c>
      <c r="Q130" s="12" t="str">
        <f>VLOOKUP(P130,Time!A:B,2,0)</f>
        <v>Q1</v>
      </c>
      <c r="R130" s="12">
        <v>2011</v>
      </c>
      <c r="S130" s="13">
        <v>40601</v>
      </c>
      <c r="T130" s="12">
        <f t="shared" si="2"/>
        <v>201102</v>
      </c>
      <c r="U130" s="12">
        <v>418</v>
      </c>
      <c r="V130" s="12">
        <f t="shared" si="3"/>
        <v>25080</v>
      </c>
    </row>
    <row r="131" spans="1:22" x14ac:dyDescent="0.25">
      <c r="A131">
        <v>130</v>
      </c>
      <c r="B131" t="s">
        <v>7</v>
      </c>
      <c r="C131" t="str">
        <f>VLOOKUP(B131,Customer!A:C,2,0)</f>
        <v>Female</v>
      </c>
      <c r="D131">
        <f>VLOOKUP(B131,Customer!A:C,3,0)</f>
        <v>19</v>
      </c>
      <c r="E131" t="s">
        <v>75</v>
      </c>
      <c r="F131" t="str">
        <f>VLOOKUP($E131,Product!$A:$D,MATCH(F$1,Product!$A$1:$D$1,0),0)</f>
        <v>MEERA</v>
      </c>
      <c r="G131" s="12" t="str">
        <f>VLOOKUP($E131,Product!$A:$D,MATCH(G$1,Product!$A$1:$D$1,0),0)</f>
        <v>Sampoo</v>
      </c>
      <c r="H131" s="12">
        <f>VLOOKUP($E131,Product!$A:$D,MATCH(H$1,Product!$A$1:$D$1,0),0)</f>
        <v>70</v>
      </c>
      <c r="I131" s="12" t="s">
        <v>101</v>
      </c>
      <c r="J131" s="12" t="str">
        <f>VLOOKUP($I131,Vendor!$A:$F,MATCH('Final Output'!J$1,Vendor!$A$1:$F$1,0),0)</f>
        <v>Reliance</v>
      </c>
      <c r="K131" s="12" t="str">
        <f>VLOOKUP($I131,Vendor!$A:$F,MATCH('Final Output'!K$1,Vendor!$A$1:$F$1,0),0)</f>
        <v>HSR</v>
      </c>
      <c r="L131" s="12" t="str">
        <f>VLOOKUP($I131,Vendor!$A:$F,MATCH('Final Output'!L$1,Vendor!$A$1:$F$1,0),0)</f>
        <v>Karnataka</v>
      </c>
      <c r="M131" s="12" t="str">
        <f>VLOOKUP($I131,Vendor!$A:$F,MATCH('Final Output'!M$1,Vendor!$A$1:$F$1,0),0)</f>
        <v>India</v>
      </c>
      <c r="N131" s="12" t="str">
        <f>VLOOKUP($I131,Vendor!$A:$F,MATCH('Final Output'!N$1,Vendor!$A$1:$F$1,0),0)</f>
        <v>West</v>
      </c>
      <c r="O131" s="12">
        <v>1</v>
      </c>
      <c r="P131" s="12">
        <v>3</v>
      </c>
      <c r="Q131" s="12" t="str">
        <f>VLOOKUP(P131,Time!A:B,2,0)</f>
        <v>Q1</v>
      </c>
      <c r="R131" s="12">
        <v>2012</v>
      </c>
      <c r="S131" s="13">
        <v>40969</v>
      </c>
      <c r="T131" s="12">
        <f t="shared" ref="T131:T194" si="4">R131*100+P131</f>
        <v>201203</v>
      </c>
      <c r="U131" s="12">
        <v>179</v>
      </c>
      <c r="V131" s="12">
        <f t="shared" ref="V131:V194" si="5">U131*H131</f>
        <v>12530</v>
      </c>
    </row>
    <row r="132" spans="1:22" x14ac:dyDescent="0.25">
      <c r="A132">
        <v>131</v>
      </c>
      <c r="B132" t="s">
        <v>38</v>
      </c>
      <c r="C132" t="str">
        <f>VLOOKUP(B132,Customer!A:C,2,0)</f>
        <v>Male</v>
      </c>
      <c r="D132">
        <f>VLOOKUP(B132,Customer!A:C,3,0)</f>
        <v>25</v>
      </c>
      <c r="E132" t="s">
        <v>58</v>
      </c>
      <c r="F132" t="str">
        <f>VLOOKUP($E132,Product!$A:$D,MATCH(F$1,Product!$A$1:$D$1,0),0)</f>
        <v>BOURBON</v>
      </c>
      <c r="G132" s="12" t="str">
        <f>VLOOKUP($E132,Product!$A:$D,MATCH(G$1,Product!$A$1:$D$1,0),0)</f>
        <v>Biscuits</v>
      </c>
      <c r="H132" s="12">
        <f>VLOOKUP($E132,Product!$A:$D,MATCH(H$1,Product!$A$1:$D$1,0),0)</f>
        <v>20</v>
      </c>
      <c r="I132" s="12" t="s">
        <v>91</v>
      </c>
      <c r="J132" s="12" t="str">
        <f>VLOOKUP($I132,Vendor!$A:$F,MATCH('Final Output'!J$1,Vendor!$A$1:$F$1,0),0)</f>
        <v>Hemachandra Grocerry Shops</v>
      </c>
      <c r="K132" s="12" t="str">
        <f>VLOOKUP($I132,Vendor!$A:$F,MATCH('Final Output'!K$1,Vendor!$A$1:$F$1,0),0)</f>
        <v>BTM</v>
      </c>
      <c r="L132" s="12" t="str">
        <f>VLOOKUP($I132,Vendor!$A:$F,MATCH('Final Output'!L$1,Vendor!$A$1:$F$1,0),0)</f>
        <v>Karnataka</v>
      </c>
      <c r="M132" s="12" t="str">
        <f>VLOOKUP($I132,Vendor!$A:$F,MATCH('Final Output'!M$1,Vendor!$A$1:$F$1,0),0)</f>
        <v>India</v>
      </c>
      <c r="N132" s="12" t="str">
        <f>VLOOKUP($I132,Vendor!$A:$F,MATCH('Final Output'!N$1,Vendor!$A$1:$F$1,0),0)</f>
        <v>South</v>
      </c>
      <c r="O132" s="12">
        <v>18</v>
      </c>
      <c r="P132" s="12">
        <v>8</v>
      </c>
      <c r="Q132" s="12" t="str">
        <f>VLOOKUP(P132,Time!A:B,2,0)</f>
        <v>Q3</v>
      </c>
      <c r="R132" s="12">
        <v>2012</v>
      </c>
      <c r="S132" s="13">
        <v>41139</v>
      </c>
      <c r="T132" s="12">
        <f t="shared" si="4"/>
        <v>201208</v>
      </c>
      <c r="U132" s="12">
        <v>528</v>
      </c>
      <c r="V132" s="12">
        <f t="shared" si="5"/>
        <v>10560</v>
      </c>
    </row>
    <row r="133" spans="1:22" x14ac:dyDescent="0.25">
      <c r="A133">
        <v>132</v>
      </c>
      <c r="B133" t="s">
        <v>46</v>
      </c>
      <c r="C133" t="str">
        <f>VLOOKUP(B133,Customer!A:C,2,0)</f>
        <v>Male</v>
      </c>
      <c r="D133">
        <f>VLOOKUP(B133,Customer!A:C,3,0)</f>
        <v>17</v>
      </c>
      <c r="E133" t="s">
        <v>82</v>
      </c>
      <c r="F133" t="str">
        <f>VLOOKUP($E133,Product!$A:$D,MATCH(F$1,Product!$A$1:$D$1,0),0)</f>
        <v>CINTHOL</v>
      </c>
      <c r="G133" s="12" t="str">
        <f>VLOOKUP($E133,Product!$A:$D,MATCH(G$1,Product!$A$1:$D$1,0),0)</f>
        <v>Soaps</v>
      </c>
      <c r="H133" s="12">
        <f>VLOOKUP($E133,Product!$A:$D,MATCH(H$1,Product!$A$1:$D$1,0),0)</f>
        <v>68</v>
      </c>
      <c r="I133" s="12" t="s">
        <v>98</v>
      </c>
      <c r="J133" s="12" t="str">
        <f>VLOOKUP($I133,Vendor!$A:$F,MATCH('Final Output'!J$1,Vendor!$A$1:$F$1,0),0)</f>
        <v>metro</v>
      </c>
      <c r="K133" s="12" t="str">
        <f>VLOOKUP($I133,Vendor!$A:$F,MATCH('Final Output'!K$1,Vendor!$A$1:$F$1,0),0)</f>
        <v>Basangudi</v>
      </c>
      <c r="L133" s="12" t="str">
        <f>VLOOKUP($I133,Vendor!$A:$F,MATCH('Final Output'!L$1,Vendor!$A$1:$F$1,0),0)</f>
        <v>Karnataka</v>
      </c>
      <c r="M133" s="12" t="str">
        <f>VLOOKUP($I133,Vendor!$A:$F,MATCH('Final Output'!M$1,Vendor!$A$1:$F$1,0),0)</f>
        <v>India</v>
      </c>
      <c r="N133" s="12" t="str">
        <f>VLOOKUP($I133,Vendor!$A:$F,MATCH('Final Output'!N$1,Vendor!$A$1:$F$1,0),0)</f>
        <v>East</v>
      </c>
      <c r="O133" s="12">
        <v>26</v>
      </c>
      <c r="P133" s="12">
        <v>4</v>
      </c>
      <c r="Q133" s="12" t="str">
        <f>VLOOKUP(P133,Time!A:B,2,0)</f>
        <v>Q2</v>
      </c>
      <c r="R133" s="12">
        <v>2011</v>
      </c>
      <c r="S133" s="13">
        <v>40659</v>
      </c>
      <c r="T133" s="12">
        <f t="shared" si="4"/>
        <v>201104</v>
      </c>
      <c r="U133" s="12">
        <v>830</v>
      </c>
      <c r="V133" s="12">
        <f t="shared" si="5"/>
        <v>56440</v>
      </c>
    </row>
    <row r="134" spans="1:22" x14ac:dyDescent="0.25">
      <c r="A134">
        <v>133</v>
      </c>
      <c r="B134" t="s">
        <v>43</v>
      </c>
      <c r="C134" t="str">
        <f>VLOOKUP(B134,Customer!A:C,2,0)</f>
        <v>Female</v>
      </c>
      <c r="D134">
        <f>VLOOKUP(B134,Customer!A:C,3,0)</f>
        <v>49</v>
      </c>
      <c r="E134" t="s">
        <v>56</v>
      </c>
      <c r="F134" t="str">
        <f>VLOOKUP($E134,Product!$A:$D,MATCH(F$1,Product!$A$1:$D$1,0),0)</f>
        <v>BEERS</v>
      </c>
      <c r="G134" s="12" t="str">
        <f>VLOOKUP($E134,Product!$A:$D,MATCH(G$1,Product!$A$1:$D$1,0),0)</f>
        <v>Sampoo</v>
      </c>
      <c r="H134" s="12">
        <f>VLOOKUP($E134,Product!$A:$D,MATCH(H$1,Product!$A$1:$D$1,0),0)</f>
        <v>120</v>
      </c>
      <c r="I134" s="12" t="s">
        <v>99</v>
      </c>
      <c r="J134" s="12" t="str">
        <f>VLOOKUP($I134,Vendor!$A:$F,MATCH('Final Output'!J$1,Vendor!$A$1:$F$1,0),0)</f>
        <v>D-Mart</v>
      </c>
      <c r="K134" s="12" t="str">
        <f>VLOOKUP($I134,Vendor!$A:$F,MATCH('Final Output'!K$1,Vendor!$A$1:$F$1,0),0)</f>
        <v>JP Nagar</v>
      </c>
      <c r="L134" s="12" t="str">
        <f>VLOOKUP($I134,Vendor!$A:$F,MATCH('Final Output'!L$1,Vendor!$A$1:$F$1,0),0)</f>
        <v>Karnataka</v>
      </c>
      <c r="M134" s="12" t="str">
        <f>VLOOKUP($I134,Vendor!$A:$F,MATCH('Final Output'!M$1,Vendor!$A$1:$F$1,0),0)</f>
        <v>India</v>
      </c>
      <c r="N134" s="12" t="str">
        <f>VLOOKUP($I134,Vendor!$A:$F,MATCH('Final Output'!N$1,Vendor!$A$1:$F$1,0),0)</f>
        <v>West</v>
      </c>
      <c r="O134" s="12">
        <v>19</v>
      </c>
      <c r="P134" s="12">
        <v>12</v>
      </c>
      <c r="Q134" s="12" t="str">
        <f>VLOOKUP(P134,Time!A:B,2,0)</f>
        <v>Q4</v>
      </c>
      <c r="R134" s="12">
        <v>2011</v>
      </c>
      <c r="S134" s="13">
        <v>40896</v>
      </c>
      <c r="T134" s="12">
        <f t="shared" si="4"/>
        <v>201112</v>
      </c>
      <c r="U134" s="12">
        <v>863</v>
      </c>
      <c r="V134" s="12">
        <f t="shared" si="5"/>
        <v>103560</v>
      </c>
    </row>
    <row r="135" spans="1:22" x14ac:dyDescent="0.25">
      <c r="A135">
        <v>134</v>
      </c>
      <c r="B135" t="s">
        <v>47</v>
      </c>
      <c r="C135" t="str">
        <f>VLOOKUP(B135,Customer!A:C,2,0)</f>
        <v>Male</v>
      </c>
      <c r="D135">
        <f>VLOOKUP(B135,Customer!A:C,3,0)</f>
        <v>35</v>
      </c>
      <c r="E135" t="s">
        <v>58</v>
      </c>
      <c r="F135" t="str">
        <f>VLOOKUP($E135,Product!$A:$D,MATCH(F$1,Product!$A$1:$D$1,0),0)</f>
        <v>BOURBON</v>
      </c>
      <c r="G135" s="12" t="str">
        <f>VLOOKUP($E135,Product!$A:$D,MATCH(G$1,Product!$A$1:$D$1,0),0)</f>
        <v>Biscuits</v>
      </c>
      <c r="H135" s="12">
        <f>VLOOKUP($E135,Product!$A:$D,MATCH(H$1,Product!$A$1:$D$1,0),0)</f>
        <v>20</v>
      </c>
      <c r="I135" s="12" t="s">
        <v>99</v>
      </c>
      <c r="J135" s="12" t="str">
        <f>VLOOKUP($I135,Vendor!$A:$F,MATCH('Final Output'!J$1,Vendor!$A$1:$F$1,0),0)</f>
        <v>D-Mart</v>
      </c>
      <c r="K135" s="12" t="str">
        <f>VLOOKUP($I135,Vendor!$A:$F,MATCH('Final Output'!K$1,Vendor!$A$1:$F$1,0),0)</f>
        <v>JP Nagar</v>
      </c>
      <c r="L135" s="12" t="str">
        <f>VLOOKUP($I135,Vendor!$A:$F,MATCH('Final Output'!L$1,Vendor!$A$1:$F$1,0),0)</f>
        <v>Karnataka</v>
      </c>
      <c r="M135" s="12" t="str">
        <f>VLOOKUP($I135,Vendor!$A:$F,MATCH('Final Output'!M$1,Vendor!$A$1:$F$1,0),0)</f>
        <v>India</v>
      </c>
      <c r="N135" s="12" t="str">
        <f>VLOOKUP($I135,Vendor!$A:$F,MATCH('Final Output'!N$1,Vendor!$A$1:$F$1,0),0)</f>
        <v>West</v>
      </c>
      <c r="O135" s="12">
        <v>2</v>
      </c>
      <c r="P135" s="12">
        <v>1</v>
      </c>
      <c r="Q135" s="12" t="str">
        <f>VLOOKUP(P135,Time!A:B,2,0)</f>
        <v>Q1</v>
      </c>
      <c r="R135" s="12">
        <v>2012</v>
      </c>
      <c r="S135" s="13">
        <v>40910</v>
      </c>
      <c r="T135" s="12">
        <f t="shared" si="4"/>
        <v>201201</v>
      </c>
      <c r="U135" s="12">
        <v>465</v>
      </c>
      <c r="V135" s="12">
        <f t="shared" si="5"/>
        <v>9300</v>
      </c>
    </row>
    <row r="136" spans="1:22" x14ac:dyDescent="0.25">
      <c r="A136">
        <v>135</v>
      </c>
      <c r="B136" t="s">
        <v>4</v>
      </c>
      <c r="C136" t="str">
        <f>VLOOKUP(B136,Customer!A:C,2,0)</f>
        <v>Female</v>
      </c>
      <c r="D136">
        <f>VLOOKUP(B136,Customer!A:C,3,0)</f>
        <v>25</v>
      </c>
      <c r="E136" t="s">
        <v>81</v>
      </c>
      <c r="F136" t="str">
        <f>VLOOKUP($E136,Product!$A:$D,MATCH(F$1,Product!$A$1:$D$1,0),0)</f>
        <v>ORIO</v>
      </c>
      <c r="G136" s="12" t="str">
        <f>VLOOKUP($E136,Product!$A:$D,MATCH(G$1,Product!$A$1:$D$1,0),0)</f>
        <v>Biscuits</v>
      </c>
      <c r="H136" s="12">
        <f>VLOOKUP($E136,Product!$A:$D,MATCH(H$1,Product!$A$1:$D$1,0),0)</f>
        <v>25</v>
      </c>
      <c r="I136" s="12" t="s">
        <v>92</v>
      </c>
      <c r="J136" s="12" t="str">
        <f>VLOOKUP($I136,Vendor!$A:$F,MATCH('Final Output'!J$1,Vendor!$A$1:$F$1,0),0)</f>
        <v>Sunny Super Market</v>
      </c>
      <c r="K136" s="12" t="str">
        <f>VLOOKUP($I136,Vendor!$A:$F,MATCH('Final Output'!K$1,Vendor!$A$1:$F$1,0),0)</f>
        <v>HAL</v>
      </c>
      <c r="L136" s="12" t="str">
        <f>VLOOKUP($I136,Vendor!$A:$F,MATCH('Final Output'!L$1,Vendor!$A$1:$F$1,0),0)</f>
        <v>Karnataka</v>
      </c>
      <c r="M136" s="12" t="str">
        <f>VLOOKUP($I136,Vendor!$A:$F,MATCH('Final Output'!M$1,Vendor!$A$1:$F$1,0),0)</f>
        <v>India</v>
      </c>
      <c r="N136" s="12" t="str">
        <f>VLOOKUP($I136,Vendor!$A:$F,MATCH('Final Output'!N$1,Vendor!$A$1:$F$1,0),0)</f>
        <v>South</v>
      </c>
      <c r="O136" s="12">
        <v>17</v>
      </c>
      <c r="P136" s="12">
        <v>4</v>
      </c>
      <c r="Q136" s="12" t="str">
        <f>VLOOKUP(P136,Time!A:B,2,0)</f>
        <v>Q2</v>
      </c>
      <c r="R136" s="12">
        <v>2010</v>
      </c>
      <c r="S136" s="13">
        <v>40285</v>
      </c>
      <c r="T136" s="12">
        <f t="shared" si="4"/>
        <v>201004</v>
      </c>
      <c r="U136" s="12">
        <v>110</v>
      </c>
      <c r="V136" s="12">
        <f t="shared" si="5"/>
        <v>2750</v>
      </c>
    </row>
    <row r="137" spans="1:22" x14ac:dyDescent="0.25">
      <c r="A137">
        <v>136</v>
      </c>
      <c r="B137" t="s">
        <v>43</v>
      </c>
      <c r="C137" t="str">
        <f>VLOOKUP(B137,Customer!A:C,2,0)</f>
        <v>Female</v>
      </c>
      <c r="D137">
        <f>VLOOKUP(B137,Customer!A:C,3,0)</f>
        <v>49</v>
      </c>
      <c r="E137" t="s">
        <v>57</v>
      </c>
      <c r="F137" t="str">
        <f>VLOOKUP($E137,Product!$A:$D,MATCH(F$1,Product!$A$1:$D$1,0),0)</f>
        <v>HIDE AND SEEK</v>
      </c>
      <c r="G137" s="12" t="str">
        <f>VLOOKUP($E137,Product!$A:$D,MATCH(G$1,Product!$A$1:$D$1,0),0)</f>
        <v>Biscuits</v>
      </c>
      <c r="H137" s="12">
        <f>VLOOKUP($E137,Product!$A:$D,MATCH(H$1,Product!$A$1:$D$1,0),0)</f>
        <v>25</v>
      </c>
      <c r="I137" s="12" t="s">
        <v>98</v>
      </c>
      <c r="J137" s="12" t="str">
        <f>VLOOKUP($I137,Vendor!$A:$F,MATCH('Final Output'!J$1,Vendor!$A$1:$F$1,0),0)</f>
        <v>metro</v>
      </c>
      <c r="K137" s="12" t="str">
        <f>VLOOKUP($I137,Vendor!$A:$F,MATCH('Final Output'!K$1,Vendor!$A$1:$F$1,0),0)</f>
        <v>Basangudi</v>
      </c>
      <c r="L137" s="12" t="str">
        <f>VLOOKUP($I137,Vendor!$A:$F,MATCH('Final Output'!L$1,Vendor!$A$1:$F$1,0),0)</f>
        <v>Karnataka</v>
      </c>
      <c r="M137" s="12" t="str">
        <f>VLOOKUP($I137,Vendor!$A:$F,MATCH('Final Output'!M$1,Vendor!$A$1:$F$1,0),0)</f>
        <v>India</v>
      </c>
      <c r="N137" s="12" t="str">
        <f>VLOOKUP($I137,Vendor!$A:$F,MATCH('Final Output'!N$1,Vendor!$A$1:$F$1,0),0)</f>
        <v>East</v>
      </c>
      <c r="O137" s="12">
        <v>18</v>
      </c>
      <c r="P137" s="12">
        <v>12</v>
      </c>
      <c r="Q137" s="12" t="str">
        <f>VLOOKUP(P137,Time!A:B,2,0)</f>
        <v>Q4</v>
      </c>
      <c r="R137" s="12">
        <v>2012</v>
      </c>
      <c r="S137" s="13">
        <v>41261</v>
      </c>
      <c r="T137" s="12">
        <f t="shared" si="4"/>
        <v>201212</v>
      </c>
      <c r="U137" s="12">
        <v>579</v>
      </c>
      <c r="V137" s="12">
        <f t="shared" si="5"/>
        <v>14475</v>
      </c>
    </row>
    <row r="138" spans="1:22" x14ac:dyDescent="0.25">
      <c r="A138">
        <v>137</v>
      </c>
      <c r="B138" t="s">
        <v>48</v>
      </c>
      <c r="C138" t="str">
        <f>VLOOKUP(B138,Customer!A:C,2,0)</f>
        <v>Female</v>
      </c>
      <c r="D138">
        <f>VLOOKUP(B138,Customer!A:C,3,0)</f>
        <v>58</v>
      </c>
      <c r="E138" t="s">
        <v>59</v>
      </c>
      <c r="F138" t="str">
        <f>VLOOKUP($E138,Product!$A:$D,MATCH(F$1,Product!$A$1:$D$1,0),0)</f>
        <v>CHICK</v>
      </c>
      <c r="G138" s="12" t="str">
        <f>VLOOKUP($E138,Product!$A:$D,MATCH(G$1,Product!$A$1:$D$1,0),0)</f>
        <v>Sampoo</v>
      </c>
      <c r="H138" s="12">
        <f>VLOOKUP($E138,Product!$A:$D,MATCH(H$1,Product!$A$1:$D$1,0),0)</f>
        <v>60</v>
      </c>
      <c r="I138" s="12" t="s">
        <v>97</v>
      </c>
      <c r="J138" s="12" t="str">
        <f>VLOOKUP($I138,Vendor!$A:$F,MATCH('Final Output'!J$1,Vendor!$A$1:$F$1,0),0)</f>
        <v>Big Bazar</v>
      </c>
      <c r="K138" s="12" t="str">
        <f>VLOOKUP($I138,Vendor!$A:$F,MATCH('Final Output'!K$1,Vendor!$A$1:$F$1,0),0)</f>
        <v>Malleswaram</v>
      </c>
      <c r="L138" s="12" t="str">
        <f>VLOOKUP($I138,Vendor!$A:$F,MATCH('Final Output'!L$1,Vendor!$A$1:$F$1,0),0)</f>
        <v>Karnataka</v>
      </c>
      <c r="M138" s="12" t="str">
        <f>VLOOKUP($I138,Vendor!$A:$F,MATCH('Final Output'!M$1,Vendor!$A$1:$F$1,0),0)</f>
        <v>India</v>
      </c>
      <c r="N138" s="12" t="str">
        <f>VLOOKUP($I138,Vendor!$A:$F,MATCH('Final Output'!N$1,Vendor!$A$1:$F$1,0),0)</f>
        <v>East</v>
      </c>
      <c r="O138" s="12">
        <v>15</v>
      </c>
      <c r="P138" s="12">
        <v>6</v>
      </c>
      <c r="Q138" s="12" t="str">
        <f>VLOOKUP(P138,Time!A:B,2,0)</f>
        <v>Q2</v>
      </c>
      <c r="R138" s="12">
        <v>2010</v>
      </c>
      <c r="S138" s="13">
        <v>40344</v>
      </c>
      <c r="T138" s="12">
        <f t="shared" si="4"/>
        <v>201006</v>
      </c>
      <c r="U138" s="12">
        <v>245</v>
      </c>
      <c r="V138" s="12">
        <f t="shared" si="5"/>
        <v>14700</v>
      </c>
    </row>
    <row r="139" spans="1:22" x14ac:dyDescent="0.25">
      <c r="A139">
        <v>138</v>
      </c>
      <c r="B139" t="s">
        <v>12</v>
      </c>
      <c r="C139" t="str">
        <f>VLOOKUP(B139,Customer!A:C,2,0)</f>
        <v>Female</v>
      </c>
      <c r="D139">
        <f>VLOOKUP(B139,Customer!A:C,3,0)</f>
        <v>13</v>
      </c>
      <c r="E139" t="s">
        <v>53</v>
      </c>
      <c r="F139" t="str">
        <f>VLOOKUP($E139,Product!$A:$D,MATCH(F$1,Product!$A$1:$D$1,0),0)</f>
        <v>HEAD &amp; SOLDERS</v>
      </c>
      <c r="G139" s="12" t="str">
        <f>VLOOKUP($E139,Product!$A:$D,MATCH(G$1,Product!$A$1:$D$1,0),0)</f>
        <v>Sampoo</v>
      </c>
      <c r="H139" s="12">
        <f>VLOOKUP($E139,Product!$A:$D,MATCH(H$1,Product!$A$1:$D$1,0),0)</f>
        <v>110</v>
      </c>
      <c r="I139" s="12" t="s">
        <v>90</v>
      </c>
      <c r="J139" s="12" t="str">
        <f>VLOOKUP($I139,Vendor!$A:$F,MATCH('Final Output'!J$1,Vendor!$A$1:$F$1,0),0)</f>
        <v>Sumesh Ent</v>
      </c>
      <c r="K139" s="12" t="str">
        <f>VLOOKUP($I139,Vendor!$A:$F,MATCH('Final Output'!K$1,Vendor!$A$1:$F$1,0),0)</f>
        <v>Jaynagar</v>
      </c>
      <c r="L139" s="12" t="str">
        <f>VLOOKUP($I139,Vendor!$A:$F,MATCH('Final Output'!L$1,Vendor!$A$1:$F$1,0),0)</f>
        <v>Karnataka</v>
      </c>
      <c r="M139" s="12" t="str">
        <f>VLOOKUP($I139,Vendor!$A:$F,MATCH('Final Output'!M$1,Vendor!$A$1:$F$1,0),0)</f>
        <v>India</v>
      </c>
      <c r="N139" s="12" t="str">
        <f>VLOOKUP($I139,Vendor!$A:$F,MATCH('Final Output'!N$1,Vendor!$A$1:$F$1,0),0)</f>
        <v>South</v>
      </c>
      <c r="O139" s="12">
        <v>1</v>
      </c>
      <c r="P139" s="12">
        <v>11</v>
      </c>
      <c r="Q139" s="12" t="str">
        <f>VLOOKUP(P139,Time!A:B,2,0)</f>
        <v>Q4</v>
      </c>
      <c r="R139" s="12">
        <v>2011</v>
      </c>
      <c r="S139" s="13">
        <v>40848</v>
      </c>
      <c r="T139" s="12">
        <f t="shared" si="4"/>
        <v>201111</v>
      </c>
      <c r="U139" s="12">
        <v>629</v>
      </c>
      <c r="V139" s="12">
        <f t="shared" si="5"/>
        <v>69190</v>
      </c>
    </row>
    <row r="140" spans="1:22" x14ac:dyDescent="0.25">
      <c r="A140">
        <v>139</v>
      </c>
      <c r="B140" t="s">
        <v>6</v>
      </c>
      <c r="C140" t="str">
        <f>VLOOKUP(B140,Customer!A:C,2,0)</f>
        <v>Female</v>
      </c>
      <c r="D140">
        <f>VLOOKUP(B140,Customer!A:C,3,0)</f>
        <v>50</v>
      </c>
      <c r="E140" t="s">
        <v>78</v>
      </c>
      <c r="F140" t="str">
        <f>VLOOKUP($E140,Product!$A:$D,MATCH(F$1,Product!$A$1:$D$1,0),0)</f>
        <v>NIRMA</v>
      </c>
      <c r="G140" s="12" t="str">
        <f>VLOOKUP($E140,Product!$A:$D,MATCH(G$1,Product!$A$1:$D$1,0),0)</f>
        <v>Detergents</v>
      </c>
      <c r="H140" s="12">
        <f>VLOOKUP($E140,Product!$A:$D,MATCH(H$1,Product!$A$1:$D$1,0),0)</f>
        <v>60</v>
      </c>
      <c r="I140" s="12" t="s">
        <v>98</v>
      </c>
      <c r="J140" s="12" t="str">
        <f>VLOOKUP($I140,Vendor!$A:$F,MATCH('Final Output'!J$1,Vendor!$A$1:$F$1,0),0)</f>
        <v>metro</v>
      </c>
      <c r="K140" s="12" t="str">
        <f>VLOOKUP($I140,Vendor!$A:$F,MATCH('Final Output'!K$1,Vendor!$A$1:$F$1,0),0)</f>
        <v>Basangudi</v>
      </c>
      <c r="L140" s="12" t="str">
        <f>VLOOKUP($I140,Vendor!$A:$F,MATCH('Final Output'!L$1,Vendor!$A$1:$F$1,0),0)</f>
        <v>Karnataka</v>
      </c>
      <c r="M140" s="12" t="str">
        <f>VLOOKUP($I140,Vendor!$A:$F,MATCH('Final Output'!M$1,Vendor!$A$1:$F$1,0),0)</f>
        <v>India</v>
      </c>
      <c r="N140" s="12" t="str">
        <f>VLOOKUP($I140,Vendor!$A:$F,MATCH('Final Output'!N$1,Vendor!$A$1:$F$1,0),0)</f>
        <v>East</v>
      </c>
      <c r="O140" s="12">
        <v>16</v>
      </c>
      <c r="P140" s="12">
        <v>9</v>
      </c>
      <c r="Q140" s="12" t="str">
        <f>VLOOKUP(P140,Time!A:B,2,0)</f>
        <v>Q3</v>
      </c>
      <c r="R140" s="12">
        <v>2011</v>
      </c>
      <c r="S140" s="13">
        <v>40802</v>
      </c>
      <c r="T140" s="12">
        <f t="shared" si="4"/>
        <v>201109</v>
      </c>
      <c r="U140" s="12">
        <v>865</v>
      </c>
      <c r="V140" s="12">
        <f t="shared" si="5"/>
        <v>51900</v>
      </c>
    </row>
    <row r="141" spans="1:22" x14ac:dyDescent="0.25">
      <c r="A141">
        <v>140</v>
      </c>
      <c r="B141" t="s">
        <v>13</v>
      </c>
      <c r="C141" t="str">
        <f>VLOOKUP(B141,Customer!A:C,2,0)</f>
        <v>Female</v>
      </c>
      <c r="D141">
        <f>VLOOKUP(B141,Customer!A:C,3,0)</f>
        <v>21</v>
      </c>
      <c r="E141" t="s">
        <v>58</v>
      </c>
      <c r="F141" t="str">
        <f>VLOOKUP($E141,Product!$A:$D,MATCH(F$1,Product!$A$1:$D$1,0),0)</f>
        <v>BOURBON</v>
      </c>
      <c r="G141" s="12" t="str">
        <f>VLOOKUP($E141,Product!$A:$D,MATCH(G$1,Product!$A$1:$D$1,0),0)</f>
        <v>Biscuits</v>
      </c>
      <c r="H141" s="12">
        <f>VLOOKUP($E141,Product!$A:$D,MATCH(H$1,Product!$A$1:$D$1,0),0)</f>
        <v>20</v>
      </c>
      <c r="I141" s="12" t="s">
        <v>101</v>
      </c>
      <c r="J141" s="12" t="str">
        <f>VLOOKUP($I141,Vendor!$A:$F,MATCH('Final Output'!J$1,Vendor!$A$1:$F$1,0),0)</f>
        <v>Reliance</v>
      </c>
      <c r="K141" s="12" t="str">
        <f>VLOOKUP($I141,Vendor!$A:$F,MATCH('Final Output'!K$1,Vendor!$A$1:$F$1,0),0)</f>
        <v>HSR</v>
      </c>
      <c r="L141" s="12" t="str">
        <f>VLOOKUP($I141,Vendor!$A:$F,MATCH('Final Output'!L$1,Vendor!$A$1:$F$1,0),0)</f>
        <v>Karnataka</v>
      </c>
      <c r="M141" s="12" t="str">
        <f>VLOOKUP($I141,Vendor!$A:$F,MATCH('Final Output'!M$1,Vendor!$A$1:$F$1,0),0)</f>
        <v>India</v>
      </c>
      <c r="N141" s="12" t="str">
        <f>VLOOKUP($I141,Vendor!$A:$F,MATCH('Final Output'!N$1,Vendor!$A$1:$F$1,0),0)</f>
        <v>West</v>
      </c>
      <c r="O141" s="12">
        <v>6</v>
      </c>
      <c r="P141" s="12">
        <v>7</v>
      </c>
      <c r="Q141" s="12" t="str">
        <f>VLOOKUP(P141,Time!A:B,2,0)</f>
        <v>Q3</v>
      </c>
      <c r="R141" s="12">
        <v>2010</v>
      </c>
      <c r="S141" s="13">
        <v>40365</v>
      </c>
      <c r="T141" s="12">
        <f t="shared" si="4"/>
        <v>201007</v>
      </c>
      <c r="U141" s="12">
        <v>231</v>
      </c>
      <c r="V141" s="12">
        <f t="shared" si="5"/>
        <v>4620</v>
      </c>
    </row>
    <row r="142" spans="1:22" x14ac:dyDescent="0.25">
      <c r="A142">
        <v>141</v>
      </c>
      <c r="B142" t="s">
        <v>17</v>
      </c>
      <c r="C142" t="str">
        <f>VLOOKUP(B142,Customer!A:C,2,0)</f>
        <v>Female</v>
      </c>
      <c r="D142">
        <f>VLOOKUP(B142,Customer!A:C,3,0)</f>
        <v>52</v>
      </c>
      <c r="E142" t="s">
        <v>77</v>
      </c>
      <c r="F142" t="str">
        <f>VLOOKUP($E142,Product!$A:$D,MATCH(F$1,Product!$A$1:$D$1,0),0)</f>
        <v>GARNIER FEMALE FW</v>
      </c>
      <c r="G142" s="12" t="str">
        <f>VLOOKUP($E142,Product!$A:$D,MATCH(G$1,Product!$A$1:$D$1,0),0)</f>
        <v>Beauty</v>
      </c>
      <c r="H142" s="12">
        <f>VLOOKUP($E142,Product!$A:$D,MATCH(H$1,Product!$A$1:$D$1,0),0)</f>
        <v>130</v>
      </c>
      <c r="I142" s="12" t="s">
        <v>92</v>
      </c>
      <c r="J142" s="12" t="str">
        <f>VLOOKUP($I142,Vendor!$A:$F,MATCH('Final Output'!J$1,Vendor!$A$1:$F$1,0),0)</f>
        <v>Sunny Super Market</v>
      </c>
      <c r="K142" s="12" t="str">
        <f>VLOOKUP($I142,Vendor!$A:$F,MATCH('Final Output'!K$1,Vendor!$A$1:$F$1,0),0)</f>
        <v>HAL</v>
      </c>
      <c r="L142" s="12" t="str">
        <f>VLOOKUP($I142,Vendor!$A:$F,MATCH('Final Output'!L$1,Vendor!$A$1:$F$1,0),0)</f>
        <v>Karnataka</v>
      </c>
      <c r="M142" s="12" t="str">
        <f>VLOOKUP($I142,Vendor!$A:$F,MATCH('Final Output'!M$1,Vendor!$A$1:$F$1,0),0)</f>
        <v>India</v>
      </c>
      <c r="N142" s="12" t="str">
        <f>VLOOKUP($I142,Vendor!$A:$F,MATCH('Final Output'!N$1,Vendor!$A$1:$F$1,0),0)</f>
        <v>South</v>
      </c>
      <c r="O142" s="12">
        <v>22</v>
      </c>
      <c r="P142" s="12">
        <v>12</v>
      </c>
      <c r="Q142" s="12" t="str">
        <f>VLOOKUP(P142,Time!A:B,2,0)</f>
        <v>Q4</v>
      </c>
      <c r="R142" s="12">
        <v>2011</v>
      </c>
      <c r="S142" s="13">
        <v>40899</v>
      </c>
      <c r="T142" s="12">
        <f t="shared" si="4"/>
        <v>201112</v>
      </c>
      <c r="U142" s="12">
        <v>397</v>
      </c>
      <c r="V142" s="12">
        <f t="shared" si="5"/>
        <v>51610</v>
      </c>
    </row>
    <row r="143" spans="1:22" x14ac:dyDescent="0.25">
      <c r="A143">
        <v>142</v>
      </c>
      <c r="B143" t="s">
        <v>16</v>
      </c>
      <c r="C143" t="str">
        <f>VLOOKUP(B143,Customer!A:C,2,0)</f>
        <v>Female</v>
      </c>
      <c r="D143">
        <f>VLOOKUP(B143,Customer!A:C,3,0)</f>
        <v>32</v>
      </c>
      <c r="E143" t="s">
        <v>68</v>
      </c>
      <c r="F143" t="str">
        <f>VLOOKUP($E143,Product!$A:$D,MATCH(F$1,Product!$A$1:$D$1,0),0)</f>
        <v>BRITANIA</v>
      </c>
      <c r="G143" s="12" t="str">
        <f>VLOOKUP($E143,Product!$A:$D,MATCH(G$1,Product!$A$1:$D$1,0),0)</f>
        <v>Biscuits</v>
      </c>
      <c r="H143" s="12">
        <f>VLOOKUP($E143,Product!$A:$D,MATCH(H$1,Product!$A$1:$D$1,0),0)</f>
        <v>20</v>
      </c>
      <c r="I143" s="12" t="s">
        <v>94</v>
      </c>
      <c r="J143" s="12" t="str">
        <f>VLOOKUP($I143,Vendor!$A:$F,MATCH('Final Output'!J$1,Vendor!$A$1:$F$1,0),0)</f>
        <v>Shetty Store</v>
      </c>
      <c r="K143" s="12" t="str">
        <f>VLOOKUP($I143,Vendor!$A:$F,MATCH('Final Output'!K$1,Vendor!$A$1:$F$1,0),0)</f>
        <v>Silk board</v>
      </c>
      <c r="L143" s="12" t="str">
        <f>VLOOKUP($I143,Vendor!$A:$F,MATCH('Final Output'!L$1,Vendor!$A$1:$F$1,0),0)</f>
        <v>Karnataka</v>
      </c>
      <c r="M143" s="12" t="str">
        <f>VLOOKUP($I143,Vendor!$A:$F,MATCH('Final Output'!M$1,Vendor!$A$1:$F$1,0),0)</f>
        <v>India</v>
      </c>
      <c r="N143" s="12" t="str">
        <f>VLOOKUP($I143,Vendor!$A:$F,MATCH('Final Output'!N$1,Vendor!$A$1:$F$1,0),0)</f>
        <v>North</v>
      </c>
      <c r="O143" s="12">
        <v>21</v>
      </c>
      <c r="P143" s="12">
        <v>5</v>
      </c>
      <c r="Q143" s="12" t="str">
        <f>VLOOKUP(P143,Time!A:B,2,0)</f>
        <v>Q2</v>
      </c>
      <c r="R143" s="12">
        <v>2013</v>
      </c>
      <c r="S143" s="13">
        <v>41415</v>
      </c>
      <c r="T143" s="12">
        <f t="shared" si="4"/>
        <v>201305</v>
      </c>
      <c r="U143" s="12">
        <v>386</v>
      </c>
      <c r="V143" s="12">
        <f t="shared" si="5"/>
        <v>7720</v>
      </c>
    </row>
    <row r="144" spans="1:22" x14ac:dyDescent="0.25">
      <c r="A144">
        <v>143</v>
      </c>
      <c r="B144" t="s">
        <v>26</v>
      </c>
      <c r="C144" t="str">
        <f>VLOOKUP(B144,Customer!A:C,2,0)</f>
        <v>Male</v>
      </c>
      <c r="D144">
        <f>VLOOKUP(B144,Customer!A:C,3,0)</f>
        <v>40</v>
      </c>
      <c r="E144" t="s">
        <v>63</v>
      </c>
      <c r="F144" t="str">
        <f>VLOOKUP($E144,Product!$A:$D,MATCH(F$1,Product!$A$1:$D$1,0),0)</f>
        <v>LUX</v>
      </c>
      <c r="G144" s="12" t="str">
        <f>VLOOKUP($E144,Product!$A:$D,MATCH(G$1,Product!$A$1:$D$1,0),0)</f>
        <v>Soaps</v>
      </c>
      <c r="H144" s="12">
        <f>VLOOKUP($E144,Product!$A:$D,MATCH(H$1,Product!$A$1:$D$1,0),0)</f>
        <v>30</v>
      </c>
      <c r="I144" s="12" t="s">
        <v>93</v>
      </c>
      <c r="J144" s="12" t="str">
        <f>VLOOKUP($I144,Vendor!$A:$F,MATCH('Final Output'!J$1,Vendor!$A$1:$F$1,0),0)</f>
        <v>Vashavi Genral Store</v>
      </c>
      <c r="K144" s="12" t="str">
        <f>VLOOKUP($I144,Vendor!$A:$F,MATCH('Final Output'!K$1,Vendor!$A$1:$F$1,0),0)</f>
        <v>Koramangala</v>
      </c>
      <c r="L144" s="12" t="str">
        <f>VLOOKUP($I144,Vendor!$A:$F,MATCH('Final Output'!L$1,Vendor!$A$1:$F$1,0),0)</f>
        <v>Karnataka</v>
      </c>
      <c r="M144" s="12" t="str">
        <f>VLOOKUP($I144,Vendor!$A:$F,MATCH('Final Output'!M$1,Vendor!$A$1:$F$1,0),0)</f>
        <v>India</v>
      </c>
      <c r="N144" s="12" t="str">
        <f>VLOOKUP($I144,Vendor!$A:$F,MATCH('Final Output'!N$1,Vendor!$A$1:$F$1,0),0)</f>
        <v>North</v>
      </c>
      <c r="O144" s="12">
        <v>28</v>
      </c>
      <c r="P144" s="12">
        <v>4</v>
      </c>
      <c r="Q144" s="12" t="str">
        <f>VLOOKUP(P144,Time!A:B,2,0)</f>
        <v>Q2</v>
      </c>
      <c r="R144" s="12">
        <v>2012</v>
      </c>
      <c r="S144" s="13">
        <v>41027</v>
      </c>
      <c r="T144" s="12">
        <f t="shared" si="4"/>
        <v>201204</v>
      </c>
      <c r="U144" s="12">
        <v>597</v>
      </c>
      <c r="V144" s="12">
        <f t="shared" si="5"/>
        <v>17910</v>
      </c>
    </row>
    <row r="145" spans="1:22" x14ac:dyDescent="0.25">
      <c r="A145">
        <v>144</v>
      </c>
      <c r="B145" t="s">
        <v>33</v>
      </c>
      <c r="C145" t="str">
        <f>VLOOKUP(B145,Customer!A:C,2,0)</f>
        <v>Female</v>
      </c>
      <c r="D145">
        <f>VLOOKUP(B145,Customer!A:C,3,0)</f>
        <v>48</v>
      </c>
      <c r="E145" t="s">
        <v>64</v>
      </c>
      <c r="F145" t="str">
        <f>VLOOKUP($E145,Product!$A:$D,MATCH(F$1,Product!$A$1:$D$1,0),0)</f>
        <v>PARLEG</v>
      </c>
      <c r="G145" s="12" t="str">
        <f>VLOOKUP($E145,Product!$A:$D,MATCH(G$1,Product!$A$1:$D$1,0),0)</f>
        <v>Biscuits</v>
      </c>
      <c r="H145" s="12">
        <f>VLOOKUP($E145,Product!$A:$D,MATCH(H$1,Product!$A$1:$D$1,0),0)</f>
        <v>10</v>
      </c>
      <c r="I145" s="12" t="s">
        <v>100</v>
      </c>
      <c r="J145" s="12" t="str">
        <f>VLOOKUP($I145,Vendor!$A:$F,MATCH('Final Output'!J$1,Vendor!$A$1:$F$1,0),0)</f>
        <v>More</v>
      </c>
      <c r="K145" s="12" t="str">
        <f>VLOOKUP($I145,Vendor!$A:$F,MATCH('Final Output'!K$1,Vendor!$A$1:$F$1,0),0)</f>
        <v>Jeevan Bima</v>
      </c>
      <c r="L145" s="12" t="str">
        <f>VLOOKUP($I145,Vendor!$A:$F,MATCH('Final Output'!L$1,Vendor!$A$1:$F$1,0),0)</f>
        <v>Karnataka</v>
      </c>
      <c r="M145" s="12" t="str">
        <f>VLOOKUP($I145,Vendor!$A:$F,MATCH('Final Output'!M$1,Vendor!$A$1:$F$1,0),0)</f>
        <v>India</v>
      </c>
      <c r="N145" s="12" t="str">
        <f>VLOOKUP($I145,Vendor!$A:$F,MATCH('Final Output'!N$1,Vendor!$A$1:$F$1,0),0)</f>
        <v>West</v>
      </c>
      <c r="O145" s="12">
        <v>5</v>
      </c>
      <c r="P145" s="12">
        <v>7</v>
      </c>
      <c r="Q145" s="12" t="str">
        <f>VLOOKUP(P145,Time!A:B,2,0)</f>
        <v>Q3</v>
      </c>
      <c r="R145" s="12">
        <v>2013</v>
      </c>
      <c r="S145" s="13">
        <v>41460</v>
      </c>
      <c r="T145" s="12">
        <f t="shared" si="4"/>
        <v>201307</v>
      </c>
      <c r="U145" s="12">
        <v>607</v>
      </c>
      <c r="V145" s="12">
        <f t="shared" si="5"/>
        <v>6070</v>
      </c>
    </row>
    <row r="146" spans="1:22" x14ac:dyDescent="0.25">
      <c r="A146">
        <v>145</v>
      </c>
      <c r="B146" t="s">
        <v>25</v>
      </c>
      <c r="C146" t="str">
        <f>VLOOKUP(B146,Customer!A:C,2,0)</f>
        <v>Female</v>
      </c>
      <c r="D146">
        <f>VLOOKUP(B146,Customer!A:C,3,0)</f>
        <v>54</v>
      </c>
      <c r="E146" t="s">
        <v>53</v>
      </c>
      <c r="F146" t="str">
        <f>VLOOKUP($E146,Product!$A:$D,MATCH(F$1,Product!$A$1:$D$1,0),0)</f>
        <v>HEAD &amp; SOLDERS</v>
      </c>
      <c r="G146" s="12" t="str">
        <f>VLOOKUP($E146,Product!$A:$D,MATCH(G$1,Product!$A$1:$D$1,0),0)</f>
        <v>Sampoo</v>
      </c>
      <c r="H146" s="12">
        <f>VLOOKUP($E146,Product!$A:$D,MATCH(H$1,Product!$A$1:$D$1,0),0)</f>
        <v>110</v>
      </c>
      <c r="I146" s="12" t="s">
        <v>93</v>
      </c>
      <c r="J146" s="12" t="str">
        <f>VLOOKUP($I146,Vendor!$A:$F,MATCH('Final Output'!J$1,Vendor!$A$1:$F$1,0),0)</f>
        <v>Vashavi Genral Store</v>
      </c>
      <c r="K146" s="12" t="str">
        <f>VLOOKUP($I146,Vendor!$A:$F,MATCH('Final Output'!K$1,Vendor!$A$1:$F$1,0),0)</f>
        <v>Koramangala</v>
      </c>
      <c r="L146" s="12" t="str">
        <f>VLOOKUP($I146,Vendor!$A:$F,MATCH('Final Output'!L$1,Vendor!$A$1:$F$1,0),0)</f>
        <v>Karnataka</v>
      </c>
      <c r="M146" s="12" t="str">
        <f>VLOOKUP($I146,Vendor!$A:$F,MATCH('Final Output'!M$1,Vendor!$A$1:$F$1,0),0)</f>
        <v>India</v>
      </c>
      <c r="N146" s="12" t="str">
        <f>VLOOKUP($I146,Vendor!$A:$F,MATCH('Final Output'!N$1,Vendor!$A$1:$F$1,0),0)</f>
        <v>North</v>
      </c>
      <c r="O146" s="12">
        <v>13</v>
      </c>
      <c r="P146" s="12">
        <v>1</v>
      </c>
      <c r="Q146" s="12" t="str">
        <f>VLOOKUP(P146,Time!A:B,2,0)</f>
        <v>Q1</v>
      </c>
      <c r="R146" s="12">
        <v>2011</v>
      </c>
      <c r="S146" s="13">
        <v>40556</v>
      </c>
      <c r="T146" s="12">
        <f t="shared" si="4"/>
        <v>201101</v>
      </c>
      <c r="U146" s="12">
        <v>778</v>
      </c>
      <c r="V146" s="12">
        <f t="shared" si="5"/>
        <v>85580</v>
      </c>
    </row>
    <row r="147" spans="1:22" x14ac:dyDescent="0.25">
      <c r="A147">
        <v>146</v>
      </c>
      <c r="B147" t="s">
        <v>31</v>
      </c>
      <c r="C147" t="str">
        <f>VLOOKUP(B147,Customer!A:C,2,0)</f>
        <v>Female</v>
      </c>
      <c r="D147">
        <f>VLOOKUP(B147,Customer!A:C,3,0)</f>
        <v>54</v>
      </c>
      <c r="E147" t="s">
        <v>72</v>
      </c>
      <c r="F147" t="str">
        <f>VLOOKUP($E147,Product!$A:$D,MATCH(F$1,Product!$A$1:$D$1,0),0)</f>
        <v>SURF EXCEL MATIC</v>
      </c>
      <c r="G147" s="12" t="str">
        <f>VLOOKUP($E147,Product!$A:$D,MATCH(G$1,Product!$A$1:$D$1,0),0)</f>
        <v>Detergents</v>
      </c>
      <c r="H147" s="12">
        <f>VLOOKUP($E147,Product!$A:$D,MATCH(H$1,Product!$A$1:$D$1,0),0)</f>
        <v>120</v>
      </c>
      <c r="I147" s="12" t="s">
        <v>97</v>
      </c>
      <c r="J147" s="12" t="str">
        <f>VLOOKUP($I147,Vendor!$A:$F,MATCH('Final Output'!J$1,Vendor!$A$1:$F$1,0),0)</f>
        <v>Big Bazar</v>
      </c>
      <c r="K147" s="12" t="str">
        <f>VLOOKUP($I147,Vendor!$A:$F,MATCH('Final Output'!K$1,Vendor!$A$1:$F$1,0),0)</f>
        <v>Malleswaram</v>
      </c>
      <c r="L147" s="12" t="str">
        <f>VLOOKUP($I147,Vendor!$A:$F,MATCH('Final Output'!L$1,Vendor!$A$1:$F$1,0),0)</f>
        <v>Karnataka</v>
      </c>
      <c r="M147" s="12" t="str">
        <f>VLOOKUP($I147,Vendor!$A:$F,MATCH('Final Output'!M$1,Vendor!$A$1:$F$1,0),0)</f>
        <v>India</v>
      </c>
      <c r="N147" s="12" t="str">
        <f>VLOOKUP($I147,Vendor!$A:$F,MATCH('Final Output'!N$1,Vendor!$A$1:$F$1,0),0)</f>
        <v>East</v>
      </c>
      <c r="O147" s="12">
        <v>7</v>
      </c>
      <c r="P147" s="12">
        <v>3</v>
      </c>
      <c r="Q147" s="12" t="str">
        <f>VLOOKUP(P147,Time!A:B,2,0)</f>
        <v>Q1</v>
      </c>
      <c r="R147" s="12">
        <v>2013</v>
      </c>
      <c r="S147" s="13">
        <v>41340</v>
      </c>
      <c r="T147" s="12">
        <f t="shared" si="4"/>
        <v>201303</v>
      </c>
      <c r="U147" s="12">
        <v>187</v>
      </c>
      <c r="V147" s="12">
        <f t="shared" si="5"/>
        <v>22440</v>
      </c>
    </row>
    <row r="148" spans="1:22" x14ac:dyDescent="0.25">
      <c r="A148">
        <v>147</v>
      </c>
      <c r="B148" t="s">
        <v>23</v>
      </c>
      <c r="C148" t="str">
        <f>VLOOKUP(B148,Customer!A:C,2,0)</f>
        <v>Male</v>
      </c>
      <c r="D148">
        <f>VLOOKUP(B148,Customer!A:C,3,0)</f>
        <v>44</v>
      </c>
      <c r="E148" t="s">
        <v>74</v>
      </c>
      <c r="F148" t="str">
        <f>VLOOKUP($E148,Product!$A:$D,MATCH(F$1,Product!$A$1:$D$1,0),0)</f>
        <v>LUIFEBUOY</v>
      </c>
      <c r="G148" s="12" t="str">
        <f>VLOOKUP($E148,Product!$A:$D,MATCH(G$1,Product!$A$1:$D$1,0),0)</f>
        <v>Soaps</v>
      </c>
      <c r="H148" s="12">
        <f>VLOOKUP($E148,Product!$A:$D,MATCH(H$1,Product!$A$1:$D$1,0),0)</f>
        <v>35</v>
      </c>
      <c r="I148" s="12" t="s">
        <v>95</v>
      </c>
      <c r="J148" s="12" t="str">
        <f>VLOOKUP($I148,Vendor!$A:$F,MATCH('Final Output'!J$1,Vendor!$A$1:$F$1,0),0)</f>
        <v>Patel Store</v>
      </c>
      <c r="K148" s="12" t="str">
        <f>VLOOKUP($I148,Vendor!$A:$F,MATCH('Final Output'!K$1,Vendor!$A$1:$F$1,0),0)</f>
        <v>Marathalli</v>
      </c>
      <c r="L148" s="12" t="str">
        <f>VLOOKUP($I148,Vendor!$A:$F,MATCH('Final Output'!L$1,Vendor!$A$1:$F$1,0),0)</f>
        <v>Karnataka</v>
      </c>
      <c r="M148" s="12" t="str">
        <f>VLOOKUP($I148,Vendor!$A:$F,MATCH('Final Output'!M$1,Vendor!$A$1:$F$1,0),0)</f>
        <v>India</v>
      </c>
      <c r="N148" s="12" t="str">
        <f>VLOOKUP($I148,Vendor!$A:$F,MATCH('Final Output'!N$1,Vendor!$A$1:$F$1,0),0)</f>
        <v>North</v>
      </c>
      <c r="O148" s="12">
        <v>28</v>
      </c>
      <c r="P148" s="12">
        <v>6</v>
      </c>
      <c r="Q148" s="12" t="str">
        <f>VLOOKUP(P148,Time!A:B,2,0)</f>
        <v>Q2</v>
      </c>
      <c r="R148" s="12">
        <v>2011</v>
      </c>
      <c r="S148" s="13">
        <v>40722</v>
      </c>
      <c r="T148" s="12">
        <f t="shared" si="4"/>
        <v>201106</v>
      </c>
      <c r="U148" s="12">
        <v>221</v>
      </c>
      <c r="V148" s="12">
        <f t="shared" si="5"/>
        <v>7735</v>
      </c>
    </row>
    <row r="149" spans="1:22" x14ac:dyDescent="0.25">
      <c r="A149">
        <v>148</v>
      </c>
      <c r="B149" t="s">
        <v>12</v>
      </c>
      <c r="C149" t="str">
        <f>VLOOKUP(B149,Customer!A:C,2,0)</f>
        <v>Female</v>
      </c>
      <c r="D149">
        <f>VLOOKUP(B149,Customer!A:C,3,0)</f>
        <v>13</v>
      </c>
      <c r="E149" t="s">
        <v>78</v>
      </c>
      <c r="F149" t="str">
        <f>VLOOKUP($E149,Product!$A:$D,MATCH(F$1,Product!$A$1:$D$1,0),0)</f>
        <v>NIRMA</v>
      </c>
      <c r="G149" s="12" t="str">
        <f>VLOOKUP($E149,Product!$A:$D,MATCH(G$1,Product!$A$1:$D$1,0),0)</f>
        <v>Detergents</v>
      </c>
      <c r="H149" s="12">
        <f>VLOOKUP($E149,Product!$A:$D,MATCH(H$1,Product!$A$1:$D$1,0),0)</f>
        <v>60</v>
      </c>
      <c r="I149" s="12" t="s">
        <v>90</v>
      </c>
      <c r="J149" s="12" t="str">
        <f>VLOOKUP($I149,Vendor!$A:$F,MATCH('Final Output'!J$1,Vendor!$A$1:$F$1,0),0)</f>
        <v>Sumesh Ent</v>
      </c>
      <c r="K149" s="12" t="str">
        <f>VLOOKUP($I149,Vendor!$A:$F,MATCH('Final Output'!K$1,Vendor!$A$1:$F$1,0),0)</f>
        <v>Jaynagar</v>
      </c>
      <c r="L149" s="12" t="str">
        <f>VLOOKUP($I149,Vendor!$A:$F,MATCH('Final Output'!L$1,Vendor!$A$1:$F$1,0),0)</f>
        <v>Karnataka</v>
      </c>
      <c r="M149" s="12" t="str">
        <f>VLOOKUP($I149,Vendor!$A:$F,MATCH('Final Output'!M$1,Vendor!$A$1:$F$1,0),0)</f>
        <v>India</v>
      </c>
      <c r="N149" s="12" t="str">
        <f>VLOOKUP($I149,Vendor!$A:$F,MATCH('Final Output'!N$1,Vendor!$A$1:$F$1,0),0)</f>
        <v>South</v>
      </c>
      <c r="O149" s="12">
        <v>12</v>
      </c>
      <c r="P149" s="12">
        <v>11</v>
      </c>
      <c r="Q149" s="12" t="str">
        <f>VLOOKUP(P149,Time!A:B,2,0)</f>
        <v>Q4</v>
      </c>
      <c r="R149" s="12">
        <v>2013</v>
      </c>
      <c r="S149" s="13">
        <v>41590</v>
      </c>
      <c r="T149" s="12">
        <f t="shared" si="4"/>
        <v>201311</v>
      </c>
      <c r="U149" s="12">
        <v>517</v>
      </c>
      <c r="V149" s="12">
        <f t="shared" si="5"/>
        <v>31020</v>
      </c>
    </row>
    <row r="150" spans="1:22" x14ac:dyDescent="0.25">
      <c r="A150">
        <v>149</v>
      </c>
      <c r="B150" t="s">
        <v>29</v>
      </c>
      <c r="C150" t="str">
        <f>VLOOKUP(B150,Customer!A:C,2,0)</f>
        <v>Female</v>
      </c>
      <c r="D150">
        <f>VLOOKUP(B150,Customer!A:C,3,0)</f>
        <v>33</v>
      </c>
      <c r="E150" t="s">
        <v>68</v>
      </c>
      <c r="F150" t="str">
        <f>VLOOKUP($E150,Product!$A:$D,MATCH(F$1,Product!$A$1:$D$1,0),0)</f>
        <v>BRITANIA</v>
      </c>
      <c r="G150" s="12" t="str">
        <f>VLOOKUP($E150,Product!$A:$D,MATCH(G$1,Product!$A$1:$D$1,0),0)</f>
        <v>Biscuits</v>
      </c>
      <c r="H150" s="12">
        <f>VLOOKUP($E150,Product!$A:$D,MATCH(H$1,Product!$A$1:$D$1,0),0)</f>
        <v>20</v>
      </c>
      <c r="I150" s="12" t="s">
        <v>100</v>
      </c>
      <c r="J150" s="12" t="str">
        <f>VLOOKUP($I150,Vendor!$A:$F,MATCH('Final Output'!J$1,Vendor!$A$1:$F$1,0),0)</f>
        <v>More</v>
      </c>
      <c r="K150" s="12" t="str">
        <f>VLOOKUP($I150,Vendor!$A:$F,MATCH('Final Output'!K$1,Vendor!$A$1:$F$1,0),0)</f>
        <v>Jeevan Bima</v>
      </c>
      <c r="L150" s="12" t="str">
        <f>VLOOKUP($I150,Vendor!$A:$F,MATCH('Final Output'!L$1,Vendor!$A$1:$F$1,0),0)</f>
        <v>Karnataka</v>
      </c>
      <c r="M150" s="12" t="str">
        <f>VLOOKUP($I150,Vendor!$A:$F,MATCH('Final Output'!M$1,Vendor!$A$1:$F$1,0),0)</f>
        <v>India</v>
      </c>
      <c r="N150" s="12" t="str">
        <f>VLOOKUP($I150,Vendor!$A:$F,MATCH('Final Output'!N$1,Vendor!$A$1:$F$1,0),0)</f>
        <v>West</v>
      </c>
      <c r="O150" s="12">
        <v>3</v>
      </c>
      <c r="P150" s="12">
        <v>10</v>
      </c>
      <c r="Q150" s="12" t="str">
        <f>VLOOKUP(P150,Time!A:B,2,0)</f>
        <v>Q4</v>
      </c>
      <c r="R150" s="12">
        <v>2011</v>
      </c>
      <c r="S150" s="13">
        <v>40819</v>
      </c>
      <c r="T150" s="12">
        <f t="shared" si="4"/>
        <v>201110</v>
      </c>
      <c r="U150" s="12">
        <v>391</v>
      </c>
      <c r="V150" s="12">
        <f t="shared" si="5"/>
        <v>7820</v>
      </c>
    </row>
    <row r="151" spans="1:22" x14ac:dyDescent="0.25">
      <c r="A151">
        <v>150</v>
      </c>
      <c r="B151" t="s">
        <v>27</v>
      </c>
      <c r="C151" t="str">
        <f>VLOOKUP(B151,Customer!A:C,2,0)</f>
        <v>Male</v>
      </c>
      <c r="D151">
        <f>VLOOKUP(B151,Customer!A:C,3,0)</f>
        <v>24</v>
      </c>
      <c r="E151" t="s">
        <v>56</v>
      </c>
      <c r="F151" t="str">
        <f>VLOOKUP($E151,Product!$A:$D,MATCH(F$1,Product!$A$1:$D$1,0),0)</f>
        <v>BEERS</v>
      </c>
      <c r="G151" s="12" t="str">
        <f>VLOOKUP($E151,Product!$A:$D,MATCH(G$1,Product!$A$1:$D$1,0),0)</f>
        <v>Sampoo</v>
      </c>
      <c r="H151" s="12">
        <f>VLOOKUP($E151,Product!$A:$D,MATCH(H$1,Product!$A$1:$D$1,0),0)</f>
        <v>120</v>
      </c>
      <c r="I151" s="12" t="s">
        <v>91</v>
      </c>
      <c r="J151" s="12" t="str">
        <f>VLOOKUP($I151,Vendor!$A:$F,MATCH('Final Output'!J$1,Vendor!$A$1:$F$1,0),0)</f>
        <v>Hemachandra Grocerry Shops</v>
      </c>
      <c r="K151" s="12" t="str">
        <f>VLOOKUP($I151,Vendor!$A:$F,MATCH('Final Output'!K$1,Vendor!$A$1:$F$1,0),0)</f>
        <v>BTM</v>
      </c>
      <c r="L151" s="12" t="str">
        <f>VLOOKUP($I151,Vendor!$A:$F,MATCH('Final Output'!L$1,Vendor!$A$1:$F$1,0),0)</f>
        <v>Karnataka</v>
      </c>
      <c r="M151" s="12" t="str">
        <f>VLOOKUP($I151,Vendor!$A:$F,MATCH('Final Output'!M$1,Vendor!$A$1:$F$1,0),0)</f>
        <v>India</v>
      </c>
      <c r="N151" s="12" t="str">
        <f>VLOOKUP($I151,Vendor!$A:$F,MATCH('Final Output'!N$1,Vendor!$A$1:$F$1,0),0)</f>
        <v>South</v>
      </c>
      <c r="O151" s="12">
        <v>15</v>
      </c>
      <c r="P151" s="12">
        <v>3</v>
      </c>
      <c r="Q151" s="12" t="str">
        <f>VLOOKUP(P151,Time!A:B,2,0)</f>
        <v>Q1</v>
      </c>
      <c r="R151" s="12">
        <v>2012</v>
      </c>
      <c r="S151" s="13">
        <v>40983</v>
      </c>
      <c r="T151" s="12">
        <f t="shared" si="4"/>
        <v>201203</v>
      </c>
      <c r="U151" s="12">
        <v>307</v>
      </c>
      <c r="V151" s="12">
        <f t="shared" si="5"/>
        <v>36840</v>
      </c>
    </row>
    <row r="152" spans="1:22" x14ac:dyDescent="0.25">
      <c r="A152">
        <v>151</v>
      </c>
      <c r="B152" t="s">
        <v>18</v>
      </c>
      <c r="C152" t="str">
        <f>VLOOKUP(B152,Customer!A:C,2,0)</f>
        <v>Female</v>
      </c>
      <c r="D152">
        <f>VLOOKUP(B152,Customer!A:C,3,0)</f>
        <v>55</v>
      </c>
      <c r="E152" t="s">
        <v>59</v>
      </c>
      <c r="F152" t="str">
        <f>VLOOKUP($E152,Product!$A:$D,MATCH(F$1,Product!$A$1:$D$1,0),0)</f>
        <v>CHICK</v>
      </c>
      <c r="G152" s="12" t="str">
        <f>VLOOKUP($E152,Product!$A:$D,MATCH(G$1,Product!$A$1:$D$1,0),0)</f>
        <v>Sampoo</v>
      </c>
      <c r="H152" s="12">
        <f>VLOOKUP($E152,Product!$A:$D,MATCH(H$1,Product!$A$1:$D$1,0),0)</f>
        <v>60</v>
      </c>
      <c r="I152" s="12" t="s">
        <v>92</v>
      </c>
      <c r="J152" s="12" t="str">
        <f>VLOOKUP($I152,Vendor!$A:$F,MATCH('Final Output'!J$1,Vendor!$A$1:$F$1,0),0)</f>
        <v>Sunny Super Market</v>
      </c>
      <c r="K152" s="12" t="str">
        <f>VLOOKUP($I152,Vendor!$A:$F,MATCH('Final Output'!K$1,Vendor!$A$1:$F$1,0),0)</f>
        <v>HAL</v>
      </c>
      <c r="L152" s="12" t="str">
        <f>VLOOKUP($I152,Vendor!$A:$F,MATCH('Final Output'!L$1,Vendor!$A$1:$F$1,0),0)</f>
        <v>Karnataka</v>
      </c>
      <c r="M152" s="12" t="str">
        <f>VLOOKUP($I152,Vendor!$A:$F,MATCH('Final Output'!M$1,Vendor!$A$1:$F$1,0),0)</f>
        <v>India</v>
      </c>
      <c r="N152" s="12" t="str">
        <f>VLOOKUP($I152,Vendor!$A:$F,MATCH('Final Output'!N$1,Vendor!$A$1:$F$1,0),0)</f>
        <v>South</v>
      </c>
      <c r="O152" s="12">
        <v>21</v>
      </c>
      <c r="P152" s="12">
        <v>2</v>
      </c>
      <c r="Q152" s="12" t="str">
        <f>VLOOKUP(P152,Time!A:B,2,0)</f>
        <v>Q1</v>
      </c>
      <c r="R152" s="12">
        <v>2012</v>
      </c>
      <c r="S152" s="13">
        <v>40960</v>
      </c>
      <c r="T152" s="12">
        <f t="shared" si="4"/>
        <v>201202</v>
      </c>
      <c r="U152" s="12">
        <v>489</v>
      </c>
      <c r="V152" s="12">
        <f t="shared" si="5"/>
        <v>29340</v>
      </c>
    </row>
    <row r="153" spans="1:22" x14ac:dyDescent="0.25">
      <c r="A153">
        <v>152</v>
      </c>
      <c r="B153" t="s">
        <v>13</v>
      </c>
      <c r="C153" t="str">
        <f>VLOOKUP(B153,Customer!A:C,2,0)</f>
        <v>Female</v>
      </c>
      <c r="D153">
        <f>VLOOKUP(B153,Customer!A:C,3,0)</f>
        <v>21</v>
      </c>
      <c r="E153" t="s">
        <v>61</v>
      </c>
      <c r="F153" t="str">
        <f>VLOOKUP($E153,Product!$A:$D,MATCH(F$1,Product!$A$1:$D$1,0),0)</f>
        <v>SUNSILK</v>
      </c>
      <c r="G153" s="12" t="str">
        <f>VLOOKUP($E153,Product!$A:$D,MATCH(G$1,Product!$A$1:$D$1,0),0)</f>
        <v>Sampoo</v>
      </c>
      <c r="H153" s="12">
        <f>VLOOKUP($E153,Product!$A:$D,MATCH(H$1,Product!$A$1:$D$1,0),0)</f>
        <v>65</v>
      </c>
      <c r="I153" s="12" t="s">
        <v>94</v>
      </c>
      <c r="J153" s="12" t="str">
        <f>VLOOKUP($I153,Vendor!$A:$F,MATCH('Final Output'!J$1,Vendor!$A$1:$F$1,0),0)</f>
        <v>Shetty Store</v>
      </c>
      <c r="K153" s="12" t="str">
        <f>VLOOKUP($I153,Vendor!$A:$F,MATCH('Final Output'!K$1,Vendor!$A$1:$F$1,0),0)</f>
        <v>Silk board</v>
      </c>
      <c r="L153" s="12" t="str">
        <f>VLOOKUP($I153,Vendor!$A:$F,MATCH('Final Output'!L$1,Vendor!$A$1:$F$1,0),0)</f>
        <v>Karnataka</v>
      </c>
      <c r="M153" s="12" t="str">
        <f>VLOOKUP($I153,Vendor!$A:$F,MATCH('Final Output'!M$1,Vendor!$A$1:$F$1,0),0)</f>
        <v>India</v>
      </c>
      <c r="N153" s="12" t="str">
        <f>VLOOKUP($I153,Vendor!$A:$F,MATCH('Final Output'!N$1,Vendor!$A$1:$F$1,0),0)</f>
        <v>North</v>
      </c>
      <c r="O153" s="12">
        <v>9</v>
      </c>
      <c r="P153" s="12">
        <v>12</v>
      </c>
      <c r="Q153" s="12" t="str">
        <f>VLOOKUP(P153,Time!A:B,2,0)</f>
        <v>Q4</v>
      </c>
      <c r="R153" s="12">
        <v>2012</v>
      </c>
      <c r="S153" s="13">
        <v>41252</v>
      </c>
      <c r="T153" s="12">
        <f t="shared" si="4"/>
        <v>201212</v>
      </c>
      <c r="U153" s="12">
        <v>150</v>
      </c>
      <c r="V153" s="12">
        <f t="shared" si="5"/>
        <v>9750</v>
      </c>
    </row>
    <row r="154" spans="1:22" x14ac:dyDescent="0.25">
      <c r="A154">
        <v>153</v>
      </c>
      <c r="B154" t="s">
        <v>22</v>
      </c>
      <c r="C154" t="str">
        <f>VLOOKUP(B154,Customer!A:C,2,0)</f>
        <v>Male</v>
      </c>
      <c r="D154">
        <f>VLOOKUP(B154,Customer!A:C,3,0)</f>
        <v>26</v>
      </c>
      <c r="E154" t="s">
        <v>62</v>
      </c>
      <c r="F154" t="str">
        <f>VLOOKUP($E154,Product!$A:$D,MATCH(F$1,Product!$A$1:$D$1,0),0)</f>
        <v>NIVIA FC</v>
      </c>
      <c r="G154" s="12" t="str">
        <f>VLOOKUP($E154,Product!$A:$D,MATCH(G$1,Product!$A$1:$D$1,0),0)</f>
        <v>Beauty</v>
      </c>
      <c r="H154" s="12">
        <f>VLOOKUP($E154,Product!$A:$D,MATCH(H$1,Product!$A$1:$D$1,0),0)</f>
        <v>140</v>
      </c>
      <c r="I154" s="12" t="s">
        <v>97</v>
      </c>
      <c r="J154" s="12" t="str">
        <f>VLOOKUP($I154,Vendor!$A:$F,MATCH('Final Output'!J$1,Vendor!$A$1:$F$1,0),0)</f>
        <v>Big Bazar</v>
      </c>
      <c r="K154" s="12" t="str">
        <f>VLOOKUP($I154,Vendor!$A:$F,MATCH('Final Output'!K$1,Vendor!$A$1:$F$1,0),0)</f>
        <v>Malleswaram</v>
      </c>
      <c r="L154" s="12" t="str">
        <f>VLOOKUP($I154,Vendor!$A:$F,MATCH('Final Output'!L$1,Vendor!$A$1:$F$1,0),0)</f>
        <v>Karnataka</v>
      </c>
      <c r="M154" s="12" t="str">
        <f>VLOOKUP($I154,Vendor!$A:$F,MATCH('Final Output'!M$1,Vendor!$A$1:$F$1,0),0)</f>
        <v>India</v>
      </c>
      <c r="N154" s="12" t="str">
        <f>VLOOKUP($I154,Vendor!$A:$F,MATCH('Final Output'!N$1,Vendor!$A$1:$F$1,0),0)</f>
        <v>East</v>
      </c>
      <c r="O154" s="12">
        <v>5</v>
      </c>
      <c r="P154" s="12">
        <v>3</v>
      </c>
      <c r="Q154" s="12" t="str">
        <f>VLOOKUP(P154,Time!A:B,2,0)</f>
        <v>Q1</v>
      </c>
      <c r="R154" s="12">
        <v>2012</v>
      </c>
      <c r="S154" s="13">
        <v>40973</v>
      </c>
      <c r="T154" s="12">
        <f t="shared" si="4"/>
        <v>201203</v>
      </c>
      <c r="U154" s="12">
        <v>691</v>
      </c>
      <c r="V154" s="12">
        <f t="shared" si="5"/>
        <v>96740</v>
      </c>
    </row>
    <row r="155" spans="1:22" x14ac:dyDescent="0.25">
      <c r="A155">
        <v>154</v>
      </c>
      <c r="B155" t="s">
        <v>16</v>
      </c>
      <c r="C155" t="str">
        <f>VLOOKUP(B155,Customer!A:C,2,0)</f>
        <v>Female</v>
      </c>
      <c r="D155">
        <f>VLOOKUP(B155,Customer!A:C,3,0)</f>
        <v>32</v>
      </c>
      <c r="E155" t="s">
        <v>73</v>
      </c>
      <c r="F155" t="str">
        <f>VLOOKUP($E155,Product!$A:$D,MATCH(F$1,Product!$A$1:$D$1,0),0)</f>
        <v>MYSORE SANDLE</v>
      </c>
      <c r="G155" s="12" t="str">
        <f>VLOOKUP($E155,Product!$A:$D,MATCH(G$1,Product!$A$1:$D$1,0),0)</f>
        <v>Soaps</v>
      </c>
      <c r="H155" s="12">
        <f>VLOOKUP($E155,Product!$A:$D,MATCH(H$1,Product!$A$1:$D$1,0),0)</f>
        <v>65</v>
      </c>
      <c r="I155" s="12" t="s">
        <v>100</v>
      </c>
      <c r="J155" s="12" t="str">
        <f>VLOOKUP($I155,Vendor!$A:$F,MATCH('Final Output'!J$1,Vendor!$A$1:$F$1,0),0)</f>
        <v>More</v>
      </c>
      <c r="K155" s="12" t="str">
        <f>VLOOKUP($I155,Vendor!$A:$F,MATCH('Final Output'!K$1,Vendor!$A$1:$F$1,0),0)</f>
        <v>Jeevan Bima</v>
      </c>
      <c r="L155" s="12" t="str">
        <f>VLOOKUP($I155,Vendor!$A:$F,MATCH('Final Output'!L$1,Vendor!$A$1:$F$1,0),0)</f>
        <v>Karnataka</v>
      </c>
      <c r="M155" s="12" t="str">
        <f>VLOOKUP($I155,Vendor!$A:$F,MATCH('Final Output'!M$1,Vendor!$A$1:$F$1,0),0)</f>
        <v>India</v>
      </c>
      <c r="N155" s="12" t="str">
        <f>VLOOKUP($I155,Vendor!$A:$F,MATCH('Final Output'!N$1,Vendor!$A$1:$F$1,0),0)</f>
        <v>West</v>
      </c>
      <c r="O155" s="12">
        <v>8</v>
      </c>
      <c r="P155" s="12">
        <v>3</v>
      </c>
      <c r="Q155" s="12" t="str">
        <f>VLOOKUP(P155,Time!A:B,2,0)</f>
        <v>Q1</v>
      </c>
      <c r="R155" s="12">
        <v>2010</v>
      </c>
      <c r="S155" s="13">
        <v>40245</v>
      </c>
      <c r="T155" s="12">
        <f t="shared" si="4"/>
        <v>201003</v>
      </c>
      <c r="U155" s="12">
        <v>473</v>
      </c>
      <c r="V155" s="12">
        <f t="shared" si="5"/>
        <v>30745</v>
      </c>
    </row>
    <row r="156" spans="1:22" x14ac:dyDescent="0.25">
      <c r="A156">
        <v>155</v>
      </c>
      <c r="B156" t="s">
        <v>39</v>
      </c>
      <c r="C156" t="str">
        <f>VLOOKUP(B156,Customer!A:C,2,0)</f>
        <v>Female</v>
      </c>
      <c r="D156">
        <f>VLOOKUP(B156,Customer!A:C,3,0)</f>
        <v>33</v>
      </c>
      <c r="E156" t="s">
        <v>78</v>
      </c>
      <c r="F156" t="str">
        <f>VLOOKUP($E156,Product!$A:$D,MATCH(F$1,Product!$A$1:$D$1,0),0)</f>
        <v>NIRMA</v>
      </c>
      <c r="G156" s="12" t="str">
        <f>VLOOKUP($E156,Product!$A:$D,MATCH(G$1,Product!$A$1:$D$1,0),0)</f>
        <v>Detergents</v>
      </c>
      <c r="H156" s="12">
        <f>VLOOKUP($E156,Product!$A:$D,MATCH(H$1,Product!$A$1:$D$1,0),0)</f>
        <v>60</v>
      </c>
      <c r="I156" s="12" t="s">
        <v>96</v>
      </c>
      <c r="J156" s="12" t="str">
        <f>VLOOKUP($I156,Vendor!$A:$F,MATCH('Final Output'!J$1,Vendor!$A$1:$F$1,0),0)</f>
        <v>MK Retail</v>
      </c>
      <c r="K156" s="12" t="str">
        <f>VLOOKUP($I156,Vendor!$A:$F,MATCH('Final Output'!K$1,Vendor!$A$1:$F$1,0),0)</f>
        <v>KR Market</v>
      </c>
      <c r="L156" s="12" t="str">
        <f>VLOOKUP($I156,Vendor!$A:$F,MATCH('Final Output'!L$1,Vendor!$A$1:$F$1,0),0)</f>
        <v>Karnataka</v>
      </c>
      <c r="M156" s="12" t="str">
        <f>VLOOKUP($I156,Vendor!$A:$F,MATCH('Final Output'!M$1,Vendor!$A$1:$F$1,0),0)</f>
        <v>India</v>
      </c>
      <c r="N156" s="12" t="str">
        <f>VLOOKUP($I156,Vendor!$A:$F,MATCH('Final Output'!N$1,Vendor!$A$1:$F$1,0),0)</f>
        <v>East</v>
      </c>
      <c r="O156" s="12">
        <v>20</v>
      </c>
      <c r="P156" s="12">
        <v>9</v>
      </c>
      <c r="Q156" s="12" t="str">
        <f>VLOOKUP(P156,Time!A:B,2,0)</f>
        <v>Q3</v>
      </c>
      <c r="R156" s="12">
        <v>2011</v>
      </c>
      <c r="S156" s="13">
        <v>40806</v>
      </c>
      <c r="T156" s="12">
        <f t="shared" si="4"/>
        <v>201109</v>
      </c>
      <c r="U156" s="12">
        <v>146</v>
      </c>
      <c r="V156" s="12">
        <f t="shared" si="5"/>
        <v>8760</v>
      </c>
    </row>
    <row r="157" spans="1:22" x14ac:dyDescent="0.25">
      <c r="A157">
        <v>156</v>
      </c>
      <c r="B157" t="s">
        <v>49</v>
      </c>
      <c r="C157" t="str">
        <f>VLOOKUP(B157,Customer!A:C,2,0)</f>
        <v>Female</v>
      </c>
      <c r="D157">
        <f>VLOOKUP(B157,Customer!A:C,3,0)</f>
        <v>28</v>
      </c>
      <c r="E157" t="s">
        <v>57</v>
      </c>
      <c r="F157" t="str">
        <f>VLOOKUP($E157,Product!$A:$D,MATCH(F$1,Product!$A$1:$D$1,0),0)</f>
        <v>HIDE AND SEEK</v>
      </c>
      <c r="G157" s="12" t="str">
        <f>VLOOKUP($E157,Product!$A:$D,MATCH(G$1,Product!$A$1:$D$1,0),0)</f>
        <v>Biscuits</v>
      </c>
      <c r="H157" s="12">
        <f>VLOOKUP($E157,Product!$A:$D,MATCH(H$1,Product!$A$1:$D$1,0),0)</f>
        <v>25</v>
      </c>
      <c r="I157" s="12" t="s">
        <v>93</v>
      </c>
      <c r="J157" s="12" t="str">
        <f>VLOOKUP($I157,Vendor!$A:$F,MATCH('Final Output'!J$1,Vendor!$A$1:$F$1,0),0)</f>
        <v>Vashavi Genral Store</v>
      </c>
      <c r="K157" s="12" t="str">
        <f>VLOOKUP($I157,Vendor!$A:$F,MATCH('Final Output'!K$1,Vendor!$A$1:$F$1,0),0)</f>
        <v>Koramangala</v>
      </c>
      <c r="L157" s="12" t="str">
        <f>VLOOKUP($I157,Vendor!$A:$F,MATCH('Final Output'!L$1,Vendor!$A$1:$F$1,0),0)</f>
        <v>Karnataka</v>
      </c>
      <c r="M157" s="12" t="str">
        <f>VLOOKUP($I157,Vendor!$A:$F,MATCH('Final Output'!M$1,Vendor!$A$1:$F$1,0),0)</f>
        <v>India</v>
      </c>
      <c r="N157" s="12" t="str">
        <f>VLOOKUP($I157,Vendor!$A:$F,MATCH('Final Output'!N$1,Vendor!$A$1:$F$1,0),0)</f>
        <v>North</v>
      </c>
      <c r="O157" s="12">
        <v>6</v>
      </c>
      <c r="P157" s="12">
        <v>11</v>
      </c>
      <c r="Q157" s="12" t="str">
        <f>VLOOKUP(P157,Time!A:B,2,0)</f>
        <v>Q4</v>
      </c>
      <c r="R157" s="12">
        <v>2010</v>
      </c>
      <c r="S157" s="13">
        <v>40488</v>
      </c>
      <c r="T157" s="12">
        <f t="shared" si="4"/>
        <v>201011</v>
      </c>
      <c r="U157" s="12">
        <v>722</v>
      </c>
      <c r="V157" s="12">
        <f t="shared" si="5"/>
        <v>18050</v>
      </c>
    </row>
    <row r="158" spans="1:22" x14ac:dyDescent="0.25">
      <c r="A158">
        <v>157</v>
      </c>
      <c r="B158" t="s">
        <v>40</v>
      </c>
      <c r="C158" t="str">
        <f>VLOOKUP(B158,Customer!A:C,2,0)</f>
        <v>Male</v>
      </c>
      <c r="D158">
        <f>VLOOKUP(B158,Customer!A:C,3,0)</f>
        <v>47</v>
      </c>
      <c r="E158" t="s">
        <v>73</v>
      </c>
      <c r="F158" t="str">
        <f>VLOOKUP($E158,Product!$A:$D,MATCH(F$1,Product!$A$1:$D$1,0),0)</f>
        <v>MYSORE SANDLE</v>
      </c>
      <c r="G158" s="12" t="str">
        <f>VLOOKUP($E158,Product!$A:$D,MATCH(G$1,Product!$A$1:$D$1,0),0)</f>
        <v>Soaps</v>
      </c>
      <c r="H158" s="12">
        <f>VLOOKUP($E158,Product!$A:$D,MATCH(H$1,Product!$A$1:$D$1,0),0)</f>
        <v>65</v>
      </c>
      <c r="I158" s="12" t="s">
        <v>99</v>
      </c>
      <c r="J158" s="12" t="str">
        <f>VLOOKUP($I158,Vendor!$A:$F,MATCH('Final Output'!J$1,Vendor!$A$1:$F$1,0),0)</f>
        <v>D-Mart</v>
      </c>
      <c r="K158" s="12" t="str">
        <f>VLOOKUP($I158,Vendor!$A:$F,MATCH('Final Output'!K$1,Vendor!$A$1:$F$1,0),0)</f>
        <v>JP Nagar</v>
      </c>
      <c r="L158" s="12" t="str">
        <f>VLOOKUP($I158,Vendor!$A:$F,MATCH('Final Output'!L$1,Vendor!$A$1:$F$1,0),0)</f>
        <v>Karnataka</v>
      </c>
      <c r="M158" s="12" t="str">
        <f>VLOOKUP($I158,Vendor!$A:$F,MATCH('Final Output'!M$1,Vendor!$A$1:$F$1,0),0)</f>
        <v>India</v>
      </c>
      <c r="N158" s="12" t="str">
        <f>VLOOKUP($I158,Vendor!$A:$F,MATCH('Final Output'!N$1,Vendor!$A$1:$F$1,0),0)</f>
        <v>West</v>
      </c>
      <c r="O158" s="12">
        <v>26</v>
      </c>
      <c r="P158" s="12">
        <v>9</v>
      </c>
      <c r="Q158" s="12" t="str">
        <f>VLOOKUP(P158,Time!A:B,2,0)</f>
        <v>Q3</v>
      </c>
      <c r="R158" s="12">
        <v>2010</v>
      </c>
      <c r="S158" s="13">
        <v>40447</v>
      </c>
      <c r="T158" s="12">
        <f t="shared" si="4"/>
        <v>201009</v>
      </c>
      <c r="U158" s="12">
        <v>898</v>
      </c>
      <c r="V158" s="12">
        <f t="shared" si="5"/>
        <v>58370</v>
      </c>
    </row>
    <row r="159" spans="1:22" x14ac:dyDescent="0.25">
      <c r="A159">
        <v>158</v>
      </c>
      <c r="B159" t="s">
        <v>38</v>
      </c>
      <c r="C159" t="str">
        <f>VLOOKUP(B159,Customer!A:C,2,0)</f>
        <v>Male</v>
      </c>
      <c r="D159">
        <f>VLOOKUP(B159,Customer!A:C,3,0)</f>
        <v>25</v>
      </c>
      <c r="E159" t="s">
        <v>63</v>
      </c>
      <c r="F159" t="str">
        <f>VLOOKUP($E159,Product!$A:$D,MATCH(F$1,Product!$A$1:$D$1,0),0)</f>
        <v>LUX</v>
      </c>
      <c r="G159" s="12" t="str">
        <f>VLOOKUP($E159,Product!$A:$D,MATCH(G$1,Product!$A$1:$D$1,0),0)</f>
        <v>Soaps</v>
      </c>
      <c r="H159" s="12">
        <f>VLOOKUP($E159,Product!$A:$D,MATCH(H$1,Product!$A$1:$D$1,0),0)</f>
        <v>30</v>
      </c>
      <c r="I159" s="12" t="s">
        <v>90</v>
      </c>
      <c r="J159" s="12" t="str">
        <f>VLOOKUP($I159,Vendor!$A:$F,MATCH('Final Output'!J$1,Vendor!$A$1:$F$1,0),0)</f>
        <v>Sumesh Ent</v>
      </c>
      <c r="K159" s="12" t="str">
        <f>VLOOKUP($I159,Vendor!$A:$F,MATCH('Final Output'!K$1,Vendor!$A$1:$F$1,0),0)</f>
        <v>Jaynagar</v>
      </c>
      <c r="L159" s="12" t="str">
        <f>VLOOKUP($I159,Vendor!$A:$F,MATCH('Final Output'!L$1,Vendor!$A$1:$F$1,0),0)</f>
        <v>Karnataka</v>
      </c>
      <c r="M159" s="12" t="str">
        <f>VLOOKUP($I159,Vendor!$A:$F,MATCH('Final Output'!M$1,Vendor!$A$1:$F$1,0),0)</f>
        <v>India</v>
      </c>
      <c r="N159" s="12" t="str">
        <f>VLOOKUP($I159,Vendor!$A:$F,MATCH('Final Output'!N$1,Vendor!$A$1:$F$1,0),0)</f>
        <v>South</v>
      </c>
      <c r="O159" s="12">
        <v>10</v>
      </c>
      <c r="P159" s="12">
        <v>10</v>
      </c>
      <c r="Q159" s="12" t="str">
        <f>VLOOKUP(P159,Time!A:B,2,0)</f>
        <v>Q4</v>
      </c>
      <c r="R159" s="12">
        <v>2011</v>
      </c>
      <c r="S159" s="13">
        <v>40826</v>
      </c>
      <c r="T159" s="12">
        <f t="shared" si="4"/>
        <v>201110</v>
      </c>
      <c r="U159" s="12">
        <v>339</v>
      </c>
      <c r="V159" s="12">
        <f t="shared" si="5"/>
        <v>10170</v>
      </c>
    </row>
    <row r="160" spans="1:22" x14ac:dyDescent="0.25">
      <c r="A160">
        <v>159</v>
      </c>
      <c r="B160" t="s">
        <v>32</v>
      </c>
      <c r="C160" t="str">
        <f>VLOOKUP(B160,Customer!A:C,2,0)</f>
        <v>Male</v>
      </c>
      <c r="D160">
        <f>VLOOKUP(B160,Customer!A:C,3,0)</f>
        <v>10</v>
      </c>
      <c r="E160" t="s">
        <v>63</v>
      </c>
      <c r="F160" t="str">
        <f>VLOOKUP($E160,Product!$A:$D,MATCH(F$1,Product!$A$1:$D$1,0),0)</f>
        <v>LUX</v>
      </c>
      <c r="G160" s="12" t="str">
        <f>VLOOKUP($E160,Product!$A:$D,MATCH(G$1,Product!$A$1:$D$1,0),0)</f>
        <v>Soaps</v>
      </c>
      <c r="H160" s="12">
        <f>VLOOKUP($E160,Product!$A:$D,MATCH(H$1,Product!$A$1:$D$1,0),0)</f>
        <v>30</v>
      </c>
      <c r="I160" s="12" t="s">
        <v>91</v>
      </c>
      <c r="J160" s="12" t="str">
        <f>VLOOKUP($I160,Vendor!$A:$F,MATCH('Final Output'!J$1,Vendor!$A$1:$F$1,0),0)</f>
        <v>Hemachandra Grocerry Shops</v>
      </c>
      <c r="K160" s="12" t="str">
        <f>VLOOKUP($I160,Vendor!$A:$F,MATCH('Final Output'!K$1,Vendor!$A$1:$F$1,0),0)</f>
        <v>BTM</v>
      </c>
      <c r="L160" s="12" t="str">
        <f>VLOOKUP($I160,Vendor!$A:$F,MATCH('Final Output'!L$1,Vendor!$A$1:$F$1,0),0)</f>
        <v>Karnataka</v>
      </c>
      <c r="M160" s="12" t="str">
        <f>VLOOKUP($I160,Vendor!$A:$F,MATCH('Final Output'!M$1,Vendor!$A$1:$F$1,0),0)</f>
        <v>India</v>
      </c>
      <c r="N160" s="12" t="str">
        <f>VLOOKUP($I160,Vendor!$A:$F,MATCH('Final Output'!N$1,Vendor!$A$1:$F$1,0),0)</f>
        <v>South</v>
      </c>
      <c r="O160" s="12">
        <v>14</v>
      </c>
      <c r="P160" s="12">
        <v>9</v>
      </c>
      <c r="Q160" s="12" t="str">
        <f>VLOOKUP(P160,Time!A:B,2,0)</f>
        <v>Q3</v>
      </c>
      <c r="R160" s="12">
        <v>2013</v>
      </c>
      <c r="S160" s="13">
        <v>41531</v>
      </c>
      <c r="T160" s="12">
        <f t="shared" si="4"/>
        <v>201309</v>
      </c>
      <c r="U160" s="12">
        <v>799</v>
      </c>
      <c r="V160" s="12">
        <f t="shared" si="5"/>
        <v>23970</v>
      </c>
    </row>
    <row r="161" spans="1:22" x14ac:dyDescent="0.25">
      <c r="A161">
        <v>160</v>
      </c>
      <c r="B161" t="s">
        <v>5</v>
      </c>
      <c r="C161" t="str">
        <f>VLOOKUP(B161,Customer!A:C,2,0)</f>
        <v>Female</v>
      </c>
      <c r="D161">
        <f>VLOOKUP(B161,Customer!A:C,3,0)</f>
        <v>59</v>
      </c>
      <c r="E161" t="s">
        <v>80</v>
      </c>
      <c r="F161" t="str">
        <f>VLOOKUP($E161,Product!$A:$D,MATCH(F$1,Product!$A$1:$D$1,0),0)</f>
        <v>SANTOOR</v>
      </c>
      <c r="G161" s="12" t="str">
        <f>VLOOKUP($E161,Product!$A:$D,MATCH(G$1,Product!$A$1:$D$1,0),0)</f>
        <v>Soaps</v>
      </c>
      <c r="H161" s="12">
        <f>VLOOKUP($E161,Product!$A:$D,MATCH(H$1,Product!$A$1:$D$1,0),0)</f>
        <v>43</v>
      </c>
      <c r="I161" s="12" t="s">
        <v>94</v>
      </c>
      <c r="J161" s="12" t="str">
        <f>VLOOKUP($I161,Vendor!$A:$F,MATCH('Final Output'!J$1,Vendor!$A$1:$F$1,0),0)</f>
        <v>Shetty Store</v>
      </c>
      <c r="K161" s="12" t="str">
        <f>VLOOKUP($I161,Vendor!$A:$F,MATCH('Final Output'!K$1,Vendor!$A$1:$F$1,0),0)</f>
        <v>Silk board</v>
      </c>
      <c r="L161" s="12" t="str">
        <f>VLOOKUP($I161,Vendor!$A:$F,MATCH('Final Output'!L$1,Vendor!$A$1:$F$1,0),0)</f>
        <v>Karnataka</v>
      </c>
      <c r="M161" s="12" t="str">
        <f>VLOOKUP($I161,Vendor!$A:$F,MATCH('Final Output'!M$1,Vendor!$A$1:$F$1,0),0)</f>
        <v>India</v>
      </c>
      <c r="N161" s="12" t="str">
        <f>VLOOKUP($I161,Vendor!$A:$F,MATCH('Final Output'!N$1,Vendor!$A$1:$F$1,0),0)</f>
        <v>North</v>
      </c>
      <c r="O161" s="12">
        <v>18</v>
      </c>
      <c r="P161" s="12">
        <v>4</v>
      </c>
      <c r="Q161" s="12" t="str">
        <f>VLOOKUP(P161,Time!A:B,2,0)</f>
        <v>Q2</v>
      </c>
      <c r="R161" s="12">
        <v>2011</v>
      </c>
      <c r="S161" s="13">
        <v>40651</v>
      </c>
      <c r="T161" s="12">
        <f t="shared" si="4"/>
        <v>201104</v>
      </c>
      <c r="U161" s="12">
        <v>435</v>
      </c>
      <c r="V161" s="12">
        <f t="shared" si="5"/>
        <v>18705</v>
      </c>
    </row>
    <row r="162" spans="1:22" x14ac:dyDescent="0.25">
      <c r="A162">
        <v>161</v>
      </c>
      <c r="B162" t="s">
        <v>24</v>
      </c>
      <c r="C162" t="str">
        <f>VLOOKUP(B162,Customer!A:C,2,0)</f>
        <v>Female</v>
      </c>
      <c r="D162">
        <f>VLOOKUP(B162,Customer!A:C,3,0)</f>
        <v>36</v>
      </c>
      <c r="E162" t="s">
        <v>63</v>
      </c>
      <c r="F162" t="str">
        <f>VLOOKUP($E162,Product!$A:$D,MATCH(F$1,Product!$A$1:$D$1,0),0)</f>
        <v>LUX</v>
      </c>
      <c r="G162" s="12" t="str">
        <f>VLOOKUP($E162,Product!$A:$D,MATCH(G$1,Product!$A$1:$D$1,0),0)</f>
        <v>Soaps</v>
      </c>
      <c r="H162" s="12">
        <f>VLOOKUP($E162,Product!$A:$D,MATCH(H$1,Product!$A$1:$D$1,0),0)</f>
        <v>30</v>
      </c>
      <c r="I162" s="12" t="s">
        <v>95</v>
      </c>
      <c r="J162" s="12" t="str">
        <f>VLOOKUP($I162,Vendor!$A:$F,MATCH('Final Output'!J$1,Vendor!$A$1:$F$1,0),0)</f>
        <v>Patel Store</v>
      </c>
      <c r="K162" s="12" t="str">
        <f>VLOOKUP($I162,Vendor!$A:$F,MATCH('Final Output'!K$1,Vendor!$A$1:$F$1,0),0)</f>
        <v>Marathalli</v>
      </c>
      <c r="L162" s="12" t="str">
        <f>VLOOKUP($I162,Vendor!$A:$F,MATCH('Final Output'!L$1,Vendor!$A$1:$F$1,0),0)</f>
        <v>Karnataka</v>
      </c>
      <c r="M162" s="12" t="str">
        <f>VLOOKUP($I162,Vendor!$A:$F,MATCH('Final Output'!M$1,Vendor!$A$1:$F$1,0),0)</f>
        <v>India</v>
      </c>
      <c r="N162" s="12" t="str">
        <f>VLOOKUP($I162,Vendor!$A:$F,MATCH('Final Output'!N$1,Vendor!$A$1:$F$1,0),0)</f>
        <v>North</v>
      </c>
      <c r="O162" s="12">
        <v>26</v>
      </c>
      <c r="P162" s="12">
        <v>12</v>
      </c>
      <c r="Q162" s="12" t="str">
        <f>VLOOKUP(P162,Time!A:B,2,0)</f>
        <v>Q4</v>
      </c>
      <c r="R162" s="12">
        <v>2013</v>
      </c>
      <c r="S162" s="13">
        <v>41634</v>
      </c>
      <c r="T162" s="12">
        <f t="shared" si="4"/>
        <v>201312</v>
      </c>
      <c r="U162" s="12">
        <v>477</v>
      </c>
      <c r="V162" s="12">
        <f t="shared" si="5"/>
        <v>14310</v>
      </c>
    </row>
    <row r="163" spans="1:22" x14ac:dyDescent="0.25">
      <c r="A163">
        <v>162</v>
      </c>
      <c r="B163" t="s">
        <v>10</v>
      </c>
      <c r="C163" t="str">
        <f>VLOOKUP(B163,Customer!A:C,2,0)</f>
        <v>Male</v>
      </c>
      <c r="D163">
        <f>VLOOKUP(B163,Customer!A:C,3,0)</f>
        <v>47</v>
      </c>
      <c r="E163" t="s">
        <v>68</v>
      </c>
      <c r="F163" t="str">
        <f>VLOOKUP($E163,Product!$A:$D,MATCH(F$1,Product!$A$1:$D$1,0),0)</f>
        <v>BRITANIA</v>
      </c>
      <c r="G163" s="12" t="str">
        <f>VLOOKUP($E163,Product!$A:$D,MATCH(G$1,Product!$A$1:$D$1,0),0)</f>
        <v>Biscuits</v>
      </c>
      <c r="H163" s="12">
        <f>VLOOKUP($E163,Product!$A:$D,MATCH(H$1,Product!$A$1:$D$1,0),0)</f>
        <v>20</v>
      </c>
      <c r="I163" s="12" t="s">
        <v>101</v>
      </c>
      <c r="J163" s="12" t="str">
        <f>VLOOKUP($I163,Vendor!$A:$F,MATCH('Final Output'!J$1,Vendor!$A$1:$F$1,0),0)</f>
        <v>Reliance</v>
      </c>
      <c r="K163" s="12" t="str">
        <f>VLOOKUP($I163,Vendor!$A:$F,MATCH('Final Output'!K$1,Vendor!$A$1:$F$1,0),0)</f>
        <v>HSR</v>
      </c>
      <c r="L163" s="12" t="str">
        <f>VLOOKUP($I163,Vendor!$A:$F,MATCH('Final Output'!L$1,Vendor!$A$1:$F$1,0),0)</f>
        <v>Karnataka</v>
      </c>
      <c r="M163" s="12" t="str">
        <f>VLOOKUP($I163,Vendor!$A:$F,MATCH('Final Output'!M$1,Vendor!$A$1:$F$1,0),0)</f>
        <v>India</v>
      </c>
      <c r="N163" s="12" t="str">
        <f>VLOOKUP($I163,Vendor!$A:$F,MATCH('Final Output'!N$1,Vendor!$A$1:$F$1,0),0)</f>
        <v>West</v>
      </c>
      <c r="O163" s="12">
        <v>8</v>
      </c>
      <c r="P163" s="12">
        <v>4</v>
      </c>
      <c r="Q163" s="12" t="str">
        <f>VLOOKUP(P163,Time!A:B,2,0)</f>
        <v>Q2</v>
      </c>
      <c r="R163" s="12">
        <v>2012</v>
      </c>
      <c r="S163" s="13">
        <v>41007</v>
      </c>
      <c r="T163" s="12">
        <f t="shared" si="4"/>
        <v>201204</v>
      </c>
      <c r="U163" s="12">
        <v>822</v>
      </c>
      <c r="V163" s="12">
        <f t="shared" si="5"/>
        <v>16440</v>
      </c>
    </row>
    <row r="164" spans="1:22" x14ac:dyDescent="0.25">
      <c r="A164">
        <v>163</v>
      </c>
      <c r="B164" t="s">
        <v>27</v>
      </c>
      <c r="C164" t="str">
        <f>VLOOKUP(B164,Customer!A:C,2,0)</f>
        <v>Male</v>
      </c>
      <c r="D164">
        <f>VLOOKUP(B164,Customer!A:C,3,0)</f>
        <v>24</v>
      </c>
      <c r="E164" t="s">
        <v>67</v>
      </c>
      <c r="F164" t="str">
        <f>VLOOKUP($E164,Product!$A:$D,MATCH(F$1,Product!$A$1:$D$1,0),0)</f>
        <v>DOVE</v>
      </c>
      <c r="G164" s="12" t="str">
        <f>VLOOKUP($E164,Product!$A:$D,MATCH(G$1,Product!$A$1:$D$1,0),0)</f>
        <v>Soaps</v>
      </c>
      <c r="H164" s="12">
        <f>VLOOKUP($E164,Product!$A:$D,MATCH(H$1,Product!$A$1:$D$1,0),0)</f>
        <v>65</v>
      </c>
      <c r="I164" s="12" t="s">
        <v>94</v>
      </c>
      <c r="J164" s="12" t="str">
        <f>VLOOKUP($I164,Vendor!$A:$F,MATCH('Final Output'!J$1,Vendor!$A$1:$F$1,0),0)</f>
        <v>Shetty Store</v>
      </c>
      <c r="K164" s="12" t="str">
        <f>VLOOKUP($I164,Vendor!$A:$F,MATCH('Final Output'!K$1,Vendor!$A$1:$F$1,0),0)</f>
        <v>Silk board</v>
      </c>
      <c r="L164" s="12" t="str">
        <f>VLOOKUP($I164,Vendor!$A:$F,MATCH('Final Output'!L$1,Vendor!$A$1:$F$1,0),0)</f>
        <v>Karnataka</v>
      </c>
      <c r="M164" s="12" t="str">
        <f>VLOOKUP($I164,Vendor!$A:$F,MATCH('Final Output'!M$1,Vendor!$A$1:$F$1,0),0)</f>
        <v>India</v>
      </c>
      <c r="N164" s="12" t="str">
        <f>VLOOKUP($I164,Vendor!$A:$F,MATCH('Final Output'!N$1,Vendor!$A$1:$F$1,0),0)</f>
        <v>North</v>
      </c>
      <c r="O164" s="12">
        <v>14</v>
      </c>
      <c r="P164" s="12">
        <v>1</v>
      </c>
      <c r="Q164" s="12" t="str">
        <f>VLOOKUP(P164,Time!A:B,2,0)</f>
        <v>Q1</v>
      </c>
      <c r="R164" s="12">
        <v>2013</v>
      </c>
      <c r="S164" s="13">
        <v>41288</v>
      </c>
      <c r="T164" s="12">
        <f t="shared" si="4"/>
        <v>201301</v>
      </c>
      <c r="U164" s="12">
        <v>259</v>
      </c>
      <c r="V164" s="12">
        <f t="shared" si="5"/>
        <v>16835</v>
      </c>
    </row>
    <row r="165" spans="1:22" x14ac:dyDescent="0.25">
      <c r="A165">
        <v>164</v>
      </c>
      <c r="B165" t="s">
        <v>21</v>
      </c>
      <c r="C165" t="str">
        <f>VLOOKUP(B165,Customer!A:C,2,0)</f>
        <v>Female</v>
      </c>
      <c r="D165">
        <f>VLOOKUP(B165,Customer!A:C,3,0)</f>
        <v>29</v>
      </c>
      <c r="E165" t="s">
        <v>71</v>
      </c>
      <c r="F165" t="str">
        <f>VLOOKUP($E165,Product!$A:$D,MATCH(F$1,Product!$A$1:$D$1,0),0)</f>
        <v>GARNIER MALE FW</v>
      </c>
      <c r="G165" s="12" t="str">
        <f>VLOOKUP($E165,Product!$A:$D,MATCH(G$1,Product!$A$1:$D$1,0),0)</f>
        <v>Beauty</v>
      </c>
      <c r="H165" s="12">
        <f>VLOOKUP($E165,Product!$A:$D,MATCH(H$1,Product!$A$1:$D$1,0),0)</f>
        <v>120</v>
      </c>
      <c r="I165" s="12" t="s">
        <v>92</v>
      </c>
      <c r="J165" s="12" t="str">
        <f>VLOOKUP($I165,Vendor!$A:$F,MATCH('Final Output'!J$1,Vendor!$A$1:$F$1,0),0)</f>
        <v>Sunny Super Market</v>
      </c>
      <c r="K165" s="12" t="str">
        <f>VLOOKUP($I165,Vendor!$A:$F,MATCH('Final Output'!K$1,Vendor!$A$1:$F$1,0),0)</f>
        <v>HAL</v>
      </c>
      <c r="L165" s="12" t="str">
        <f>VLOOKUP($I165,Vendor!$A:$F,MATCH('Final Output'!L$1,Vendor!$A$1:$F$1,0),0)</f>
        <v>Karnataka</v>
      </c>
      <c r="M165" s="12" t="str">
        <f>VLOOKUP($I165,Vendor!$A:$F,MATCH('Final Output'!M$1,Vendor!$A$1:$F$1,0),0)</f>
        <v>India</v>
      </c>
      <c r="N165" s="12" t="str">
        <f>VLOOKUP($I165,Vendor!$A:$F,MATCH('Final Output'!N$1,Vendor!$A$1:$F$1,0),0)</f>
        <v>South</v>
      </c>
      <c r="O165" s="12">
        <v>23</v>
      </c>
      <c r="P165" s="12">
        <v>12</v>
      </c>
      <c r="Q165" s="12" t="str">
        <f>VLOOKUP(P165,Time!A:B,2,0)</f>
        <v>Q4</v>
      </c>
      <c r="R165" s="12">
        <v>2012</v>
      </c>
      <c r="S165" s="13">
        <v>41266</v>
      </c>
      <c r="T165" s="12">
        <f t="shared" si="4"/>
        <v>201212</v>
      </c>
      <c r="U165" s="12">
        <v>846</v>
      </c>
      <c r="V165" s="12">
        <f t="shared" si="5"/>
        <v>101520</v>
      </c>
    </row>
    <row r="166" spans="1:22" x14ac:dyDescent="0.25">
      <c r="A166">
        <v>165</v>
      </c>
      <c r="B166" t="s">
        <v>47</v>
      </c>
      <c r="C166" t="str">
        <f>VLOOKUP(B166,Customer!A:C,2,0)</f>
        <v>Male</v>
      </c>
      <c r="D166">
        <f>VLOOKUP(B166,Customer!A:C,3,0)</f>
        <v>35</v>
      </c>
      <c r="E166" t="s">
        <v>74</v>
      </c>
      <c r="F166" t="str">
        <f>VLOOKUP($E166,Product!$A:$D,MATCH(F$1,Product!$A$1:$D$1,0),0)</f>
        <v>LUIFEBUOY</v>
      </c>
      <c r="G166" s="12" t="str">
        <f>VLOOKUP($E166,Product!$A:$D,MATCH(G$1,Product!$A$1:$D$1,0),0)</f>
        <v>Soaps</v>
      </c>
      <c r="H166" s="12">
        <f>VLOOKUP($E166,Product!$A:$D,MATCH(H$1,Product!$A$1:$D$1,0),0)</f>
        <v>35</v>
      </c>
      <c r="I166" s="12" t="s">
        <v>90</v>
      </c>
      <c r="J166" s="12" t="str">
        <f>VLOOKUP($I166,Vendor!$A:$F,MATCH('Final Output'!J$1,Vendor!$A$1:$F$1,0),0)</f>
        <v>Sumesh Ent</v>
      </c>
      <c r="K166" s="12" t="str">
        <f>VLOOKUP($I166,Vendor!$A:$F,MATCH('Final Output'!K$1,Vendor!$A$1:$F$1,0),0)</f>
        <v>Jaynagar</v>
      </c>
      <c r="L166" s="12" t="str">
        <f>VLOOKUP($I166,Vendor!$A:$F,MATCH('Final Output'!L$1,Vendor!$A$1:$F$1,0),0)</f>
        <v>Karnataka</v>
      </c>
      <c r="M166" s="12" t="str">
        <f>VLOOKUP($I166,Vendor!$A:$F,MATCH('Final Output'!M$1,Vendor!$A$1:$F$1,0),0)</f>
        <v>India</v>
      </c>
      <c r="N166" s="12" t="str">
        <f>VLOOKUP($I166,Vendor!$A:$F,MATCH('Final Output'!N$1,Vendor!$A$1:$F$1,0),0)</f>
        <v>South</v>
      </c>
      <c r="O166" s="12">
        <v>20</v>
      </c>
      <c r="P166" s="12">
        <v>5</v>
      </c>
      <c r="Q166" s="12" t="str">
        <f>VLOOKUP(P166,Time!A:B,2,0)</f>
        <v>Q2</v>
      </c>
      <c r="R166" s="12">
        <v>2012</v>
      </c>
      <c r="S166" s="13">
        <v>41049</v>
      </c>
      <c r="T166" s="12">
        <f t="shared" si="4"/>
        <v>201205</v>
      </c>
      <c r="U166" s="12">
        <v>863</v>
      </c>
      <c r="V166" s="12">
        <f t="shared" si="5"/>
        <v>30205</v>
      </c>
    </row>
    <row r="167" spans="1:22" x14ac:dyDescent="0.25">
      <c r="A167">
        <v>166</v>
      </c>
      <c r="B167" t="s">
        <v>37</v>
      </c>
      <c r="C167" t="str">
        <f>VLOOKUP(B167,Customer!A:C,2,0)</f>
        <v>Female</v>
      </c>
      <c r="D167">
        <f>VLOOKUP(B167,Customer!A:C,3,0)</f>
        <v>56</v>
      </c>
      <c r="E167" t="s">
        <v>73</v>
      </c>
      <c r="F167" t="str">
        <f>VLOOKUP($E167,Product!$A:$D,MATCH(F$1,Product!$A$1:$D$1,0),0)</f>
        <v>MYSORE SANDLE</v>
      </c>
      <c r="G167" s="12" t="str">
        <f>VLOOKUP($E167,Product!$A:$D,MATCH(G$1,Product!$A$1:$D$1,0),0)</f>
        <v>Soaps</v>
      </c>
      <c r="H167" s="12">
        <f>VLOOKUP($E167,Product!$A:$D,MATCH(H$1,Product!$A$1:$D$1,0),0)</f>
        <v>65</v>
      </c>
      <c r="I167" s="12" t="s">
        <v>92</v>
      </c>
      <c r="J167" s="12" t="str">
        <f>VLOOKUP($I167,Vendor!$A:$F,MATCH('Final Output'!J$1,Vendor!$A$1:$F$1,0),0)</f>
        <v>Sunny Super Market</v>
      </c>
      <c r="K167" s="12" t="str">
        <f>VLOOKUP($I167,Vendor!$A:$F,MATCH('Final Output'!K$1,Vendor!$A$1:$F$1,0),0)</f>
        <v>HAL</v>
      </c>
      <c r="L167" s="12" t="str">
        <f>VLOOKUP($I167,Vendor!$A:$F,MATCH('Final Output'!L$1,Vendor!$A$1:$F$1,0),0)</f>
        <v>Karnataka</v>
      </c>
      <c r="M167" s="12" t="str">
        <f>VLOOKUP($I167,Vendor!$A:$F,MATCH('Final Output'!M$1,Vendor!$A$1:$F$1,0),0)</f>
        <v>India</v>
      </c>
      <c r="N167" s="12" t="str">
        <f>VLOOKUP($I167,Vendor!$A:$F,MATCH('Final Output'!N$1,Vendor!$A$1:$F$1,0),0)</f>
        <v>South</v>
      </c>
      <c r="O167" s="12">
        <v>19</v>
      </c>
      <c r="P167" s="12">
        <v>5</v>
      </c>
      <c r="Q167" s="12" t="str">
        <f>VLOOKUP(P167,Time!A:B,2,0)</f>
        <v>Q2</v>
      </c>
      <c r="R167" s="12">
        <v>2012</v>
      </c>
      <c r="S167" s="13">
        <v>41048</v>
      </c>
      <c r="T167" s="12">
        <f t="shared" si="4"/>
        <v>201205</v>
      </c>
      <c r="U167" s="12">
        <v>556</v>
      </c>
      <c r="V167" s="12">
        <f t="shared" si="5"/>
        <v>36140</v>
      </c>
    </row>
    <row r="168" spans="1:22" x14ac:dyDescent="0.25">
      <c r="A168">
        <v>167</v>
      </c>
      <c r="B168" t="s">
        <v>18</v>
      </c>
      <c r="C168" t="str">
        <f>VLOOKUP(B168,Customer!A:C,2,0)</f>
        <v>Female</v>
      </c>
      <c r="D168">
        <f>VLOOKUP(B168,Customer!A:C,3,0)</f>
        <v>55</v>
      </c>
      <c r="E168" t="s">
        <v>65</v>
      </c>
      <c r="F168" t="str">
        <f>VLOOKUP($E168,Product!$A:$D,MATCH(F$1,Product!$A$1:$D$1,0),0)</f>
        <v>LITTLE HEART</v>
      </c>
      <c r="G168" s="12" t="str">
        <f>VLOOKUP($E168,Product!$A:$D,MATCH(G$1,Product!$A$1:$D$1,0),0)</f>
        <v>Biscuits</v>
      </c>
      <c r="H168" s="12">
        <f>VLOOKUP($E168,Product!$A:$D,MATCH(H$1,Product!$A$1:$D$1,0),0)</f>
        <v>15</v>
      </c>
      <c r="I168" s="12" t="s">
        <v>100</v>
      </c>
      <c r="J168" s="12" t="str">
        <f>VLOOKUP($I168,Vendor!$A:$F,MATCH('Final Output'!J$1,Vendor!$A$1:$F$1,0),0)</f>
        <v>More</v>
      </c>
      <c r="K168" s="12" t="str">
        <f>VLOOKUP($I168,Vendor!$A:$F,MATCH('Final Output'!K$1,Vendor!$A$1:$F$1,0),0)</f>
        <v>Jeevan Bima</v>
      </c>
      <c r="L168" s="12" t="str">
        <f>VLOOKUP($I168,Vendor!$A:$F,MATCH('Final Output'!L$1,Vendor!$A$1:$F$1,0),0)</f>
        <v>Karnataka</v>
      </c>
      <c r="M168" s="12" t="str">
        <f>VLOOKUP($I168,Vendor!$A:$F,MATCH('Final Output'!M$1,Vendor!$A$1:$F$1,0),0)</f>
        <v>India</v>
      </c>
      <c r="N168" s="12" t="str">
        <f>VLOOKUP($I168,Vendor!$A:$F,MATCH('Final Output'!N$1,Vendor!$A$1:$F$1,0),0)</f>
        <v>West</v>
      </c>
      <c r="O168" s="12">
        <v>9</v>
      </c>
      <c r="P168" s="12">
        <v>7</v>
      </c>
      <c r="Q168" s="12" t="str">
        <f>VLOOKUP(P168,Time!A:B,2,0)</f>
        <v>Q3</v>
      </c>
      <c r="R168" s="12">
        <v>2013</v>
      </c>
      <c r="S168" s="13">
        <v>41464</v>
      </c>
      <c r="T168" s="12">
        <f t="shared" si="4"/>
        <v>201307</v>
      </c>
      <c r="U168" s="12">
        <v>159</v>
      </c>
      <c r="V168" s="12">
        <f t="shared" si="5"/>
        <v>2385</v>
      </c>
    </row>
    <row r="169" spans="1:22" x14ac:dyDescent="0.25">
      <c r="A169">
        <v>168</v>
      </c>
      <c r="B169" t="s">
        <v>10</v>
      </c>
      <c r="C169" t="str">
        <f>VLOOKUP(B169,Customer!A:C,2,0)</f>
        <v>Male</v>
      </c>
      <c r="D169">
        <f>VLOOKUP(B169,Customer!A:C,3,0)</f>
        <v>47</v>
      </c>
      <c r="E169" t="s">
        <v>72</v>
      </c>
      <c r="F169" t="str">
        <f>VLOOKUP($E169,Product!$A:$D,MATCH(F$1,Product!$A$1:$D$1,0),0)</f>
        <v>SURF EXCEL MATIC</v>
      </c>
      <c r="G169" s="12" t="str">
        <f>VLOOKUP($E169,Product!$A:$D,MATCH(G$1,Product!$A$1:$D$1,0),0)</f>
        <v>Detergents</v>
      </c>
      <c r="H169" s="12">
        <f>VLOOKUP($E169,Product!$A:$D,MATCH(H$1,Product!$A$1:$D$1,0),0)</f>
        <v>120</v>
      </c>
      <c r="I169" s="12" t="s">
        <v>98</v>
      </c>
      <c r="J169" s="12" t="str">
        <f>VLOOKUP($I169,Vendor!$A:$F,MATCH('Final Output'!J$1,Vendor!$A$1:$F$1,0),0)</f>
        <v>metro</v>
      </c>
      <c r="K169" s="12" t="str">
        <f>VLOOKUP($I169,Vendor!$A:$F,MATCH('Final Output'!K$1,Vendor!$A$1:$F$1,0),0)</f>
        <v>Basangudi</v>
      </c>
      <c r="L169" s="12" t="str">
        <f>VLOOKUP($I169,Vendor!$A:$F,MATCH('Final Output'!L$1,Vendor!$A$1:$F$1,0),0)</f>
        <v>Karnataka</v>
      </c>
      <c r="M169" s="12" t="str">
        <f>VLOOKUP($I169,Vendor!$A:$F,MATCH('Final Output'!M$1,Vendor!$A$1:$F$1,0),0)</f>
        <v>India</v>
      </c>
      <c r="N169" s="12" t="str">
        <f>VLOOKUP($I169,Vendor!$A:$F,MATCH('Final Output'!N$1,Vendor!$A$1:$F$1,0),0)</f>
        <v>East</v>
      </c>
      <c r="O169" s="12">
        <v>23</v>
      </c>
      <c r="P169" s="12">
        <v>1</v>
      </c>
      <c r="Q169" s="12" t="str">
        <f>VLOOKUP(P169,Time!A:B,2,0)</f>
        <v>Q1</v>
      </c>
      <c r="R169" s="12">
        <v>2012</v>
      </c>
      <c r="S169" s="13">
        <v>40931</v>
      </c>
      <c r="T169" s="12">
        <f t="shared" si="4"/>
        <v>201201</v>
      </c>
      <c r="U169" s="12">
        <v>796</v>
      </c>
      <c r="V169" s="12">
        <f t="shared" si="5"/>
        <v>95520</v>
      </c>
    </row>
    <row r="170" spans="1:22" x14ac:dyDescent="0.25">
      <c r="A170">
        <v>169</v>
      </c>
      <c r="B170" t="s">
        <v>10</v>
      </c>
      <c r="C170" t="str">
        <f>VLOOKUP(B170,Customer!A:C,2,0)</f>
        <v>Male</v>
      </c>
      <c r="D170">
        <f>VLOOKUP(B170,Customer!A:C,3,0)</f>
        <v>47</v>
      </c>
      <c r="E170" t="s">
        <v>75</v>
      </c>
      <c r="F170" t="str">
        <f>VLOOKUP($E170,Product!$A:$D,MATCH(F$1,Product!$A$1:$D$1,0),0)</f>
        <v>MEERA</v>
      </c>
      <c r="G170" s="12" t="str">
        <f>VLOOKUP($E170,Product!$A:$D,MATCH(G$1,Product!$A$1:$D$1,0),0)</f>
        <v>Sampoo</v>
      </c>
      <c r="H170" s="12">
        <f>VLOOKUP($E170,Product!$A:$D,MATCH(H$1,Product!$A$1:$D$1,0),0)</f>
        <v>70</v>
      </c>
      <c r="I170" s="12" t="s">
        <v>92</v>
      </c>
      <c r="J170" s="12" t="str">
        <f>VLOOKUP($I170,Vendor!$A:$F,MATCH('Final Output'!J$1,Vendor!$A$1:$F$1,0),0)</f>
        <v>Sunny Super Market</v>
      </c>
      <c r="K170" s="12" t="str">
        <f>VLOOKUP($I170,Vendor!$A:$F,MATCH('Final Output'!K$1,Vendor!$A$1:$F$1,0),0)</f>
        <v>HAL</v>
      </c>
      <c r="L170" s="12" t="str">
        <f>VLOOKUP($I170,Vendor!$A:$F,MATCH('Final Output'!L$1,Vendor!$A$1:$F$1,0),0)</f>
        <v>Karnataka</v>
      </c>
      <c r="M170" s="12" t="str">
        <f>VLOOKUP($I170,Vendor!$A:$F,MATCH('Final Output'!M$1,Vendor!$A$1:$F$1,0),0)</f>
        <v>India</v>
      </c>
      <c r="N170" s="12" t="str">
        <f>VLOOKUP($I170,Vendor!$A:$F,MATCH('Final Output'!N$1,Vendor!$A$1:$F$1,0),0)</f>
        <v>South</v>
      </c>
      <c r="O170" s="12">
        <v>5</v>
      </c>
      <c r="P170" s="12">
        <v>12</v>
      </c>
      <c r="Q170" s="12" t="str">
        <f>VLOOKUP(P170,Time!A:B,2,0)</f>
        <v>Q4</v>
      </c>
      <c r="R170" s="12">
        <v>2011</v>
      </c>
      <c r="S170" s="13">
        <v>40882</v>
      </c>
      <c r="T170" s="12">
        <f t="shared" si="4"/>
        <v>201112</v>
      </c>
      <c r="U170" s="12">
        <v>848</v>
      </c>
      <c r="V170" s="12">
        <f t="shared" si="5"/>
        <v>59360</v>
      </c>
    </row>
    <row r="171" spans="1:22" x14ac:dyDescent="0.25">
      <c r="A171">
        <v>170</v>
      </c>
      <c r="B171" t="s">
        <v>8</v>
      </c>
      <c r="C171" t="str">
        <f>VLOOKUP(B171,Customer!A:C,2,0)</f>
        <v>Male</v>
      </c>
      <c r="D171">
        <f>VLOOKUP(B171,Customer!A:C,3,0)</f>
        <v>14</v>
      </c>
      <c r="E171" t="s">
        <v>72</v>
      </c>
      <c r="F171" t="str">
        <f>VLOOKUP($E171,Product!$A:$D,MATCH(F$1,Product!$A$1:$D$1,0),0)</f>
        <v>SURF EXCEL MATIC</v>
      </c>
      <c r="G171" s="12" t="str">
        <f>VLOOKUP($E171,Product!$A:$D,MATCH(G$1,Product!$A$1:$D$1,0),0)</f>
        <v>Detergents</v>
      </c>
      <c r="H171" s="12">
        <f>VLOOKUP($E171,Product!$A:$D,MATCH(H$1,Product!$A$1:$D$1,0),0)</f>
        <v>120</v>
      </c>
      <c r="I171" s="12" t="s">
        <v>94</v>
      </c>
      <c r="J171" s="12" t="str">
        <f>VLOOKUP($I171,Vendor!$A:$F,MATCH('Final Output'!J$1,Vendor!$A$1:$F$1,0),0)</f>
        <v>Shetty Store</v>
      </c>
      <c r="K171" s="12" t="str">
        <f>VLOOKUP($I171,Vendor!$A:$F,MATCH('Final Output'!K$1,Vendor!$A$1:$F$1,0),0)</f>
        <v>Silk board</v>
      </c>
      <c r="L171" s="12" t="str">
        <f>VLOOKUP($I171,Vendor!$A:$F,MATCH('Final Output'!L$1,Vendor!$A$1:$F$1,0),0)</f>
        <v>Karnataka</v>
      </c>
      <c r="M171" s="12" t="str">
        <f>VLOOKUP($I171,Vendor!$A:$F,MATCH('Final Output'!M$1,Vendor!$A$1:$F$1,0),0)</f>
        <v>India</v>
      </c>
      <c r="N171" s="12" t="str">
        <f>VLOOKUP($I171,Vendor!$A:$F,MATCH('Final Output'!N$1,Vendor!$A$1:$F$1,0),0)</f>
        <v>North</v>
      </c>
      <c r="O171" s="12">
        <v>13</v>
      </c>
      <c r="P171" s="12">
        <v>4</v>
      </c>
      <c r="Q171" s="12" t="str">
        <f>VLOOKUP(P171,Time!A:B,2,0)</f>
        <v>Q2</v>
      </c>
      <c r="R171" s="12">
        <v>2011</v>
      </c>
      <c r="S171" s="13">
        <v>40646</v>
      </c>
      <c r="T171" s="12">
        <f t="shared" si="4"/>
        <v>201104</v>
      </c>
      <c r="U171" s="12">
        <v>444</v>
      </c>
      <c r="V171" s="12">
        <f t="shared" si="5"/>
        <v>53280</v>
      </c>
    </row>
    <row r="172" spans="1:22" x14ac:dyDescent="0.25">
      <c r="A172">
        <v>171</v>
      </c>
      <c r="B172" t="s">
        <v>17</v>
      </c>
      <c r="C172" t="str">
        <f>VLOOKUP(B172,Customer!A:C,2,0)</f>
        <v>Female</v>
      </c>
      <c r="D172">
        <f>VLOOKUP(B172,Customer!A:C,3,0)</f>
        <v>52</v>
      </c>
      <c r="E172" t="s">
        <v>70</v>
      </c>
      <c r="F172" t="str">
        <f>VLOOKUP($E172,Product!$A:$D,MATCH(F$1,Product!$A$1:$D$1,0),0)</f>
        <v>SURF EXCEL</v>
      </c>
      <c r="G172" s="12" t="str">
        <f>VLOOKUP($E172,Product!$A:$D,MATCH(G$1,Product!$A$1:$D$1,0),0)</f>
        <v>Detergents</v>
      </c>
      <c r="H172" s="12">
        <f>VLOOKUP($E172,Product!$A:$D,MATCH(H$1,Product!$A$1:$D$1,0),0)</f>
        <v>110</v>
      </c>
      <c r="I172" s="12" t="s">
        <v>92</v>
      </c>
      <c r="J172" s="12" t="str">
        <f>VLOOKUP($I172,Vendor!$A:$F,MATCH('Final Output'!J$1,Vendor!$A$1:$F$1,0),0)</f>
        <v>Sunny Super Market</v>
      </c>
      <c r="K172" s="12" t="str">
        <f>VLOOKUP($I172,Vendor!$A:$F,MATCH('Final Output'!K$1,Vendor!$A$1:$F$1,0),0)</f>
        <v>HAL</v>
      </c>
      <c r="L172" s="12" t="str">
        <f>VLOOKUP($I172,Vendor!$A:$F,MATCH('Final Output'!L$1,Vendor!$A$1:$F$1,0),0)</f>
        <v>Karnataka</v>
      </c>
      <c r="M172" s="12" t="str">
        <f>VLOOKUP($I172,Vendor!$A:$F,MATCH('Final Output'!M$1,Vendor!$A$1:$F$1,0),0)</f>
        <v>India</v>
      </c>
      <c r="N172" s="12" t="str">
        <f>VLOOKUP($I172,Vendor!$A:$F,MATCH('Final Output'!N$1,Vendor!$A$1:$F$1,0),0)</f>
        <v>South</v>
      </c>
      <c r="O172" s="12">
        <v>14</v>
      </c>
      <c r="P172" s="12">
        <v>1</v>
      </c>
      <c r="Q172" s="12" t="str">
        <f>VLOOKUP(P172,Time!A:B,2,0)</f>
        <v>Q1</v>
      </c>
      <c r="R172" s="12">
        <v>2011</v>
      </c>
      <c r="S172" s="13">
        <v>40557</v>
      </c>
      <c r="T172" s="12">
        <f t="shared" si="4"/>
        <v>201101</v>
      </c>
      <c r="U172" s="12">
        <v>745</v>
      </c>
      <c r="V172" s="12">
        <f t="shared" si="5"/>
        <v>81950</v>
      </c>
    </row>
    <row r="173" spans="1:22" x14ac:dyDescent="0.25">
      <c r="A173">
        <v>172</v>
      </c>
      <c r="B173" t="s">
        <v>24</v>
      </c>
      <c r="C173" t="str">
        <f>VLOOKUP(B173,Customer!A:C,2,0)</f>
        <v>Female</v>
      </c>
      <c r="D173">
        <f>VLOOKUP(B173,Customer!A:C,3,0)</f>
        <v>36</v>
      </c>
      <c r="E173" t="s">
        <v>64</v>
      </c>
      <c r="F173" t="str">
        <f>VLOOKUP($E173,Product!$A:$D,MATCH(F$1,Product!$A$1:$D$1,0),0)</f>
        <v>PARLEG</v>
      </c>
      <c r="G173" s="12" t="str">
        <f>VLOOKUP($E173,Product!$A:$D,MATCH(G$1,Product!$A$1:$D$1,0),0)</f>
        <v>Biscuits</v>
      </c>
      <c r="H173" s="12">
        <f>VLOOKUP($E173,Product!$A:$D,MATCH(H$1,Product!$A$1:$D$1,0),0)</f>
        <v>10</v>
      </c>
      <c r="I173" s="12" t="s">
        <v>95</v>
      </c>
      <c r="J173" s="12" t="str">
        <f>VLOOKUP($I173,Vendor!$A:$F,MATCH('Final Output'!J$1,Vendor!$A$1:$F$1,0),0)</f>
        <v>Patel Store</v>
      </c>
      <c r="K173" s="12" t="str">
        <f>VLOOKUP($I173,Vendor!$A:$F,MATCH('Final Output'!K$1,Vendor!$A$1:$F$1,0),0)</f>
        <v>Marathalli</v>
      </c>
      <c r="L173" s="12" t="str">
        <f>VLOOKUP($I173,Vendor!$A:$F,MATCH('Final Output'!L$1,Vendor!$A$1:$F$1,0),0)</f>
        <v>Karnataka</v>
      </c>
      <c r="M173" s="12" t="str">
        <f>VLOOKUP($I173,Vendor!$A:$F,MATCH('Final Output'!M$1,Vendor!$A$1:$F$1,0),0)</f>
        <v>India</v>
      </c>
      <c r="N173" s="12" t="str">
        <f>VLOOKUP($I173,Vendor!$A:$F,MATCH('Final Output'!N$1,Vendor!$A$1:$F$1,0),0)</f>
        <v>North</v>
      </c>
      <c r="O173" s="12">
        <v>5</v>
      </c>
      <c r="P173" s="12">
        <v>10</v>
      </c>
      <c r="Q173" s="12" t="str">
        <f>VLOOKUP(P173,Time!A:B,2,0)</f>
        <v>Q4</v>
      </c>
      <c r="R173" s="12">
        <v>2011</v>
      </c>
      <c r="S173" s="13">
        <v>40821</v>
      </c>
      <c r="T173" s="12">
        <f t="shared" si="4"/>
        <v>201110</v>
      </c>
      <c r="U173" s="12">
        <v>385</v>
      </c>
      <c r="V173" s="12">
        <f t="shared" si="5"/>
        <v>3850</v>
      </c>
    </row>
    <row r="174" spans="1:22" x14ac:dyDescent="0.25">
      <c r="A174">
        <v>173</v>
      </c>
      <c r="B174" t="s">
        <v>30</v>
      </c>
      <c r="C174" t="str">
        <f>VLOOKUP(B174,Customer!A:C,2,0)</f>
        <v>Male</v>
      </c>
      <c r="D174">
        <f>VLOOKUP(B174,Customer!A:C,3,0)</f>
        <v>41</v>
      </c>
      <c r="E174" t="s">
        <v>55</v>
      </c>
      <c r="F174" t="str">
        <f>VLOOKUP($E174,Product!$A:$D,MATCH(F$1,Product!$A$1:$D$1,0),0)</f>
        <v>PONDS FW</v>
      </c>
      <c r="G174" s="12" t="str">
        <f>VLOOKUP($E174,Product!$A:$D,MATCH(G$1,Product!$A$1:$D$1,0),0)</f>
        <v>Beauty</v>
      </c>
      <c r="H174" s="12">
        <f>VLOOKUP($E174,Product!$A:$D,MATCH(H$1,Product!$A$1:$D$1,0),0)</f>
        <v>160</v>
      </c>
      <c r="I174" s="12" t="s">
        <v>92</v>
      </c>
      <c r="J174" s="12" t="str">
        <f>VLOOKUP($I174,Vendor!$A:$F,MATCH('Final Output'!J$1,Vendor!$A$1:$F$1,0),0)</f>
        <v>Sunny Super Market</v>
      </c>
      <c r="K174" s="12" t="str">
        <f>VLOOKUP($I174,Vendor!$A:$F,MATCH('Final Output'!K$1,Vendor!$A$1:$F$1,0),0)</f>
        <v>HAL</v>
      </c>
      <c r="L174" s="12" t="str">
        <f>VLOOKUP($I174,Vendor!$A:$F,MATCH('Final Output'!L$1,Vendor!$A$1:$F$1,0),0)</f>
        <v>Karnataka</v>
      </c>
      <c r="M174" s="12" t="str">
        <f>VLOOKUP($I174,Vendor!$A:$F,MATCH('Final Output'!M$1,Vendor!$A$1:$F$1,0),0)</f>
        <v>India</v>
      </c>
      <c r="N174" s="12" t="str">
        <f>VLOOKUP($I174,Vendor!$A:$F,MATCH('Final Output'!N$1,Vendor!$A$1:$F$1,0),0)</f>
        <v>South</v>
      </c>
      <c r="O174" s="12">
        <v>1</v>
      </c>
      <c r="P174" s="12">
        <v>4</v>
      </c>
      <c r="Q174" s="12" t="str">
        <f>VLOOKUP(P174,Time!A:B,2,0)</f>
        <v>Q2</v>
      </c>
      <c r="R174" s="12">
        <v>2013</v>
      </c>
      <c r="S174" s="13">
        <v>41365</v>
      </c>
      <c r="T174" s="12">
        <f t="shared" si="4"/>
        <v>201304</v>
      </c>
      <c r="U174" s="12">
        <v>404</v>
      </c>
      <c r="V174" s="12">
        <f t="shared" si="5"/>
        <v>64640</v>
      </c>
    </row>
    <row r="175" spans="1:22" x14ac:dyDescent="0.25">
      <c r="A175">
        <v>174</v>
      </c>
      <c r="B175" t="s">
        <v>5</v>
      </c>
      <c r="C175" t="str">
        <f>VLOOKUP(B175,Customer!A:C,2,0)</f>
        <v>Female</v>
      </c>
      <c r="D175">
        <f>VLOOKUP(B175,Customer!A:C,3,0)</f>
        <v>59</v>
      </c>
      <c r="E175" t="s">
        <v>82</v>
      </c>
      <c r="F175" t="str">
        <f>VLOOKUP($E175,Product!$A:$D,MATCH(F$1,Product!$A$1:$D$1,0),0)</f>
        <v>CINTHOL</v>
      </c>
      <c r="G175" s="12" t="str">
        <f>VLOOKUP($E175,Product!$A:$D,MATCH(G$1,Product!$A$1:$D$1,0),0)</f>
        <v>Soaps</v>
      </c>
      <c r="H175" s="12">
        <f>VLOOKUP($E175,Product!$A:$D,MATCH(H$1,Product!$A$1:$D$1,0),0)</f>
        <v>68</v>
      </c>
      <c r="I175" s="12" t="s">
        <v>101</v>
      </c>
      <c r="J175" s="12" t="str">
        <f>VLOOKUP($I175,Vendor!$A:$F,MATCH('Final Output'!J$1,Vendor!$A$1:$F$1,0),0)</f>
        <v>Reliance</v>
      </c>
      <c r="K175" s="12" t="str">
        <f>VLOOKUP($I175,Vendor!$A:$F,MATCH('Final Output'!K$1,Vendor!$A$1:$F$1,0),0)</f>
        <v>HSR</v>
      </c>
      <c r="L175" s="12" t="str">
        <f>VLOOKUP($I175,Vendor!$A:$F,MATCH('Final Output'!L$1,Vendor!$A$1:$F$1,0),0)</f>
        <v>Karnataka</v>
      </c>
      <c r="M175" s="12" t="str">
        <f>VLOOKUP($I175,Vendor!$A:$F,MATCH('Final Output'!M$1,Vendor!$A$1:$F$1,0),0)</f>
        <v>India</v>
      </c>
      <c r="N175" s="12" t="str">
        <f>VLOOKUP($I175,Vendor!$A:$F,MATCH('Final Output'!N$1,Vendor!$A$1:$F$1,0),0)</f>
        <v>West</v>
      </c>
      <c r="O175" s="12">
        <v>16</v>
      </c>
      <c r="P175" s="12">
        <v>9</v>
      </c>
      <c r="Q175" s="12" t="str">
        <f>VLOOKUP(P175,Time!A:B,2,0)</f>
        <v>Q3</v>
      </c>
      <c r="R175" s="12">
        <v>2013</v>
      </c>
      <c r="S175" s="13">
        <v>41533</v>
      </c>
      <c r="T175" s="12">
        <f t="shared" si="4"/>
        <v>201309</v>
      </c>
      <c r="U175" s="12">
        <v>165</v>
      </c>
      <c r="V175" s="12">
        <f t="shared" si="5"/>
        <v>11220</v>
      </c>
    </row>
    <row r="176" spans="1:22" x14ac:dyDescent="0.25">
      <c r="A176">
        <v>175</v>
      </c>
      <c r="B176" t="s">
        <v>38</v>
      </c>
      <c r="C176" t="str">
        <f>VLOOKUP(B176,Customer!A:C,2,0)</f>
        <v>Male</v>
      </c>
      <c r="D176">
        <f>VLOOKUP(B176,Customer!A:C,3,0)</f>
        <v>25</v>
      </c>
      <c r="E176" t="s">
        <v>82</v>
      </c>
      <c r="F176" t="str">
        <f>VLOOKUP($E176,Product!$A:$D,MATCH(F$1,Product!$A$1:$D$1,0),0)</f>
        <v>CINTHOL</v>
      </c>
      <c r="G176" s="12" t="str">
        <f>VLOOKUP($E176,Product!$A:$D,MATCH(G$1,Product!$A$1:$D$1,0),0)</f>
        <v>Soaps</v>
      </c>
      <c r="H176" s="12">
        <f>VLOOKUP($E176,Product!$A:$D,MATCH(H$1,Product!$A$1:$D$1,0),0)</f>
        <v>68</v>
      </c>
      <c r="I176" s="12" t="s">
        <v>91</v>
      </c>
      <c r="J176" s="12" t="str">
        <f>VLOOKUP($I176,Vendor!$A:$F,MATCH('Final Output'!J$1,Vendor!$A$1:$F$1,0),0)</f>
        <v>Hemachandra Grocerry Shops</v>
      </c>
      <c r="K176" s="12" t="str">
        <f>VLOOKUP($I176,Vendor!$A:$F,MATCH('Final Output'!K$1,Vendor!$A$1:$F$1,0),0)</f>
        <v>BTM</v>
      </c>
      <c r="L176" s="12" t="str">
        <f>VLOOKUP($I176,Vendor!$A:$F,MATCH('Final Output'!L$1,Vendor!$A$1:$F$1,0),0)</f>
        <v>Karnataka</v>
      </c>
      <c r="M176" s="12" t="str">
        <f>VLOOKUP($I176,Vendor!$A:$F,MATCH('Final Output'!M$1,Vendor!$A$1:$F$1,0),0)</f>
        <v>India</v>
      </c>
      <c r="N176" s="12" t="str">
        <f>VLOOKUP($I176,Vendor!$A:$F,MATCH('Final Output'!N$1,Vendor!$A$1:$F$1,0),0)</f>
        <v>South</v>
      </c>
      <c r="O176" s="12">
        <v>23</v>
      </c>
      <c r="P176" s="12">
        <v>5</v>
      </c>
      <c r="Q176" s="12" t="str">
        <f>VLOOKUP(P176,Time!A:B,2,0)</f>
        <v>Q2</v>
      </c>
      <c r="R176" s="12">
        <v>2012</v>
      </c>
      <c r="S176" s="13">
        <v>41052</v>
      </c>
      <c r="T176" s="12">
        <f t="shared" si="4"/>
        <v>201205</v>
      </c>
      <c r="U176" s="12">
        <v>241</v>
      </c>
      <c r="V176" s="12">
        <f t="shared" si="5"/>
        <v>16388</v>
      </c>
    </row>
    <row r="177" spans="1:22" x14ac:dyDescent="0.25">
      <c r="A177">
        <v>176</v>
      </c>
      <c r="B177" t="s">
        <v>9</v>
      </c>
      <c r="C177" t="str">
        <f>VLOOKUP(B177,Customer!A:C,2,0)</f>
        <v>Male</v>
      </c>
      <c r="D177">
        <f>VLOOKUP(B177,Customer!A:C,3,0)</f>
        <v>49</v>
      </c>
      <c r="E177" t="s">
        <v>60</v>
      </c>
      <c r="F177" t="str">
        <f>VLOOKUP($E177,Product!$A:$D,MATCH(F$1,Product!$A$1:$D$1,0),0)</f>
        <v>SUNFEAST</v>
      </c>
      <c r="G177" s="12" t="str">
        <f>VLOOKUP($E177,Product!$A:$D,MATCH(G$1,Product!$A$1:$D$1,0),0)</f>
        <v>Biscuits</v>
      </c>
      <c r="H177" s="12">
        <f>VLOOKUP($E177,Product!$A:$D,MATCH(H$1,Product!$A$1:$D$1,0),0)</f>
        <v>10</v>
      </c>
      <c r="I177" s="12" t="s">
        <v>98</v>
      </c>
      <c r="J177" s="12" t="str">
        <f>VLOOKUP($I177,Vendor!$A:$F,MATCH('Final Output'!J$1,Vendor!$A$1:$F$1,0),0)</f>
        <v>metro</v>
      </c>
      <c r="K177" s="12" t="str">
        <f>VLOOKUP($I177,Vendor!$A:$F,MATCH('Final Output'!K$1,Vendor!$A$1:$F$1,0),0)</f>
        <v>Basangudi</v>
      </c>
      <c r="L177" s="12" t="str">
        <f>VLOOKUP($I177,Vendor!$A:$F,MATCH('Final Output'!L$1,Vendor!$A$1:$F$1,0),0)</f>
        <v>Karnataka</v>
      </c>
      <c r="M177" s="12" t="str">
        <f>VLOOKUP($I177,Vendor!$A:$F,MATCH('Final Output'!M$1,Vendor!$A$1:$F$1,0),0)</f>
        <v>India</v>
      </c>
      <c r="N177" s="12" t="str">
        <f>VLOOKUP($I177,Vendor!$A:$F,MATCH('Final Output'!N$1,Vendor!$A$1:$F$1,0),0)</f>
        <v>East</v>
      </c>
      <c r="O177" s="12">
        <v>27</v>
      </c>
      <c r="P177" s="12">
        <v>2</v>
      </c>
      <c r="Q177" s="12" t="str">
        <f>VLOOKUP(P177,Time!A:B,2,0)</f>
        <v>Q1</v>
      </c>
      <c r="R177" s="12">
        <v>2010</v>
      </c>
      <c r="S177" s="13">
        <v>40236</v>
      </c>
      <c r="T177" s="12">
        <f t="shared" si="4"/>
        <v>201002</v>
      </c>
      <c r="U177" s="12">
        <v>147</v>
      </c>
      <c r="V177" s="12">
        <f t="shared" si="5"/>
        <v>1470</v>
      </c>
    </row>
    <row r="178" spans="1:22" x14ac:dyDescent="0.25">
      <c r="A178">
        <v>177</v>
      </c>
      <c r="B178" t="s">
        <v>23</v>
      </c>
      <c r="C178" t="str">
        <f>VLOOKUP(B178,Customer!A:C,2,0)</f>
        <v>Male</v>
      </c>
      <c r="D178">
        <f>VLOOKUP(B178,Customer!A:C,3,0)</f>
        <v>44</v>
      </c>
      <c r="E178" t="s">
        <v>75</v>
      </c>
      <c r="F178" t="str">
        <f>VLOOKUP($E178,Product!$A:$D,MATCH(F$1,Product!$A$1:$D$1,0),0)</f>
        <v>MEERA</v>
      </c>
      <c r="G178" s="12" t="str">
        <f>VLOOKUP($E178,Product!$A:$D,MATCH(G$1,Product!$A$1:$D$1,0),0)</f>
        <v>Sampoo</v>
      </c>
      <c r="H178" s="12">
        <f>VLOOKUP($E178,Product!$A:$D,MATCH(H$1,Product!$A$1:$D$1,0),0)</f>
        <v>70</v>
      </c>
      <c r="I178" s="12" t="s">
        <v>93</v>
      </c>
      <c r="J178" s="12" t="str">
        <f>VLOOKUP($I178,Vendor!$A:$F,MATCH('Final Output'!J$1,Vendor!$A$1:$F$1,0),0)</f>
        <v>Vashavi Genral Store</v>
      </c>
      <c r="K178" s="12" t="str">
        <f>VLOOKUP($I178,Vendor!$A:$F,MATCH('Final Output'!K$1,Vendor!$A$1:$F$1,0),0)</f>
        <v>Koramangala</v>
      </c>
      <c r="L178" s="12" t="str">
        <f>VLOOKUP($I178,Vendor!$A:$F,MATCH('Final Output'!L$1,Vendor!$A$1:$F$1,0),0)</f>
        <v>Karnataka</v>
      </c>
      <c r="M178" s="12" t="str">
        <f>VLOOKUP($I178,Vendor!$A:$F,MATCH('Final Output'!M$1,Vendor!$A$1:$F$1,0),0)</f>
        <v>India</v>
      </c>
      <c r="N178" s="12" t="str">
        <f>VLOOKUP($I178,Vendor!$A:$F,MATCH('Final Output'!N$1,Vendor!$A$1:$F$1,0),0)</f>
        <v>North</v>
      </c>
      <c r="O178" s="12">
        <v>24</v>
      </c>
      <c r="P178" s="12">
        <v>1</v>
      </c>
      <c r="Q178" s="12" t="str">
        <f>VLOOKUP(P178,Time!A:B,2,0)</f>
        <v>Q1</v>
      </c>
      <c r="R178" s="12">
        <v>2011</v>
      </c>
      <c r="S178" s="13">
        <v>40567</v>
      </c>
      <c r="T178" s="12">
        <f t="shared" si="4"/>
        <v>201101</v>
      </c>
      <c r="U178" s="12">
        <v>143</v>
      </c>
      <c r="V178" s="12">
        <f t="shared" si="5"/>
        <v>10010</v>
      </c>
    </row>
    <row r="179" spans="1:22" x14ac:dyDescent="0.25">
      <c r="A179">
        <v>178</v>
      </c>
      <c r="B179" t="s">
        <v>47</v>
      </c>
      <c r="C179" t="str">
        <f>VLOOKUP(B179,Customer!A:C,2,0)</f>
        <v>Male</v>
      </c>
      <c r="D179">
        <f>VLOOKUP(B179,Customer!A:C,3,0)</f>
        <v>35</v>
      </c>
      <c r="E179" t="s">
        <v>61</v>
      </c>
      <c r="F179" t="str">
        <f>VLOOKUP($E179,Product!$A:$D,MATCH(F$1,Product!$A$1:$D$1,0),0)</f>
        <v>SUNSILK</v>
      </c>
      <c r="G179" s="12" t="str">
        <f>VLOOKUP($E179,Product!$A:$D,MATCH(G$1,Product!$A$1:$D$1,0),0)</f>
        <v>Sampoo</v>
      </c>
      <c r="H179" s="12">
        <f>VLOOKUP($E179,Product!$A:$D,MATCH(H$1,Product!$A$1:$D$1,0),0)</f>
        <v>65</v>
      </c>
      <c r="I179" s="12" t="s">
        <v>96</v>
      </c>
      <c r="J179" s="12" t="str">
        <f>VLOOKUP($I179,Vendor!$A:$F,MATCH('Final Output'!J$1,Vendor!$A$1:$F$1,0),0)</f>
        <v>MK Retail</v>
      </c>
      <c r="K179" s="12" t="str">
        <f>VLOOKUP($I179,Vendor!$A:$F,MATCH('Final Output'!K$1,Vendor!$A$1:$F$1,0),0)</f>
        <v>KR Market</v>
      </c>
      <c r="L179" s="12" t="str">
        <f>VLOOKUP($I179,Vendor!$A:$F,MATCH('Final Output'!L$1,Vendor!$A$1:$F$1,0),0)</f>
        <v>Karnataka</v>
      </c>
      <c r="M179" s="12" t="str">
        <f>VLOOKUP($I179,Vendor!$A:$F,MATCH('Final Output'!M$1,Vendor!$A$1:$F$1,0),0)</f>
        <v>India</v>
      </c>
      <c r="N179" s="12" t="str">
        <f>VLOOKUP($I179,Vendor!$A:$F,MATCH('Final Output'!N$1,Vendor!$A$1:$F$1,0),0)</f>
        <v>East</v>
      </c>
      <c r="O179" s="12">
        <v>3</v>
      </c>
      <c r="P179" s="12">
        <v>12</v>
      </c>
      <c r="Q179" s="12" t="str">
        <f>VLOOKUP(P179,Time!A:B,2,0)</f>
        <v>Q4</v>
      </c>
      <c r="R179" s="12">
        <v>2011</v>
      </c>
      <c r="S179" s="13">
        <v>40880</v>
      </c>
      <c r="T179" s="12">
        <f t="shared" si="4"/>
        <v>201112</v>
      </c>
      <c r="U179" s="12">
        <v>624</v>
      </c>
      <c r="V179" s="12">
        <f t="shared" si="5"/>
        <v>40560</v>
      </c>
    </row>
    <row r="180" spans="1:22" x14ac:dyDescent="0.25">
      <c r="A180">
        <v>179</v>
      </c>
      <c r="B180" t="s">
        <v>3</v>
      </c>
      <c r="C180" t="str">
        <f>VLOOKUP(B180,Customer!A:C,2,0)</f>
        <v>Male</v>
      </c>
      <c r="D180">
        <f>VLOOKUP(B180,Customer!A:C,3,0)</f>
        <v>16</v>
      </c>
      <c r="E180" t="s">
        <v>54</v>
      </c>
      <c r="F180" t="str">
        <f>VLOOKUP($E180,Product!$A:$D,MATCH(F$1,Product!$A$1:$D$1,0),0)</f>
        <v>RIN</v>
      </c>
      <c r="G180" s="12" t="str">
        <f>VLOOKUP($E180,Product!$A:$D,MATCH(G$1,Product!$A$1:$D$1,0),0)</f>
        <v>Detergents</v>
      </c>
      <c r="H180" s="12">
        <f>VLOOKUP($E180,Product!$A:$D,MATCH(H$1,Product!$A$1:$D$1,0),0)</f>
        <v>80</v>
      </c>
      <c r="I180" s="12" t="s">
        <v>91</v>
      </c>
      <c r="J180" s="12" t="str">
        <f>VLOOKUP($I180,Vendor!$A:$F,MATCH('Final Output'!J$1,Vendor!$A$1:$F$1,0),0)</f>
        <v>Hemachandra Grocerry Shops</v>
      </c>
      <c r="K180" s="12" t="str">
        <f>VLOOKUP($I180,Vendor!$A:$F,MATCH('Final Output'!K$1,Vendor!$A$1:$F$1,0),0)</f>
        <v>BTM</v>
      </c>
      <c r="L180" s="12" t="str">
        <f>VLOOKUP($I180,Vendor!$A:$F,MATCH('Final Output'!L$1,Vendor!$A$1:$F$1,0),0)</f>
        <v>Karnataka</v>
      </c>
      <c r="M180" s="12" t="str">
        <f>VLOOKUP($I180,Vendor!$A:$F,MATCH('Final Output'!M$1,Vendor!$A$1:$F$1,0),0)</f>
        <v>India</v>
      </c>
      <c r="N180" s="12" t="str">
        <f>VLOOKUP($I180,Vendor!$A:$F,MATCH('Final Output'!N$1,Vendor!$A$1:$F$1,0),0)</f>
        <v>South</v>
      </c>
      <c r="O180" s="12">
        <v>19</v>
      </c>
      <c r="P180" s="12">
        <v>2</v>
      </c>
      <c r="Q180" s="12" t="str">
        <f>VLOOKUP(P180,Time!A:B,2,0)</f>
        <v>Q1</v>
      </c>
      <c r="R180" s="12">
        <v>2011</v>
      </c>
      <c r="S180" s="13">
        <v>40593</v>
      </c>
      <c r="T180" s="12">
        <f t="shared" si="4"/>
        <v>201102</v>
      </c>
      <c r="U180" s="12">
        <v>783</v>
      </c>
      <c r="V180" s="12">
        <f t="shared" si="5"/>
        <v>62640</v>
      </c>
    </row>
    <row r="181" spans="1:22" x14ac:dyDescent="0.25">
      <c r="A181">
        <v>180</v>
      </c>
      <c r="B181" t="s">
        <v>42</v>
      </c>
      <c r="C181" t="str">
        <f>VLOOKUP(B181,Customer!A:C,2,0)</f>
        <v>Female</v>
      </c>
      <c r="D181">
        <f>VLOOKUP(B181,Customer!A:C,3,0)</f>
        <v>13</v>
      </c>
      <c r="E181" t="s">
        <v>82</v>
      </c>
      <c r="F181" t="str">
        <f>VLOOKUP($E181,Product!$A:$D,MATCH(F$1,Product!$A$1:$D$1,0),0)</f>
        <v>CINTHOL</v>
      </c>
      <c r="G181" s="12" t="str">
        <f>VLOOKUP($E181,Product!$A:$D,MATCH(G$1,Product!$A$1:$D$1,0),0)</f>
        <v>Soaps</v>
      </c>
      <c r="H181" s="12">
        <f>VLOOKUP($E181,Product!$A:$D,MATCH(H$1,Product!$A$1:$D$1,0),0)</f>
        <v>68</v>
      </c>
      <c r="I181" s="12" t="s">
        <v>100</v>
      </c>
      <c r="J181" s="12" t="str">
        <f>VLOOKUP($I181,Vendor!$A:$F,MATCH('Final Output'!J$1,Vendor!$A$1:$F$1,0),0)</f>
        <v>More</v>
      </c>
      <c r="K181" s="12" t="str">
        <f>VLOOKUP($I181,Vendor!$A:$F,MATCH('Final Output'!K$1,Vendor!$A$1:$F$1,0),0)</f>
        <v>Jeevan Bima</v>
      </c>
      <c r="L181" s="12" t="str">
        <f>VLOOKUP($I181,Vendor!$A:$F,MATCH('Final Output'!L$1,Vendor!$A$1:$F$1,0),0)</f>
        <v>Karnataka</v>
      </c>
      <c r="M181" s="12" t="str">
        <f>VLOOKUP($I181,Vendor!$A:$F,MATCH('Final Output'!M$1,Vendor!$A$1:$F$1,0),0)</f>
        <v>India</v>
      </c>
      <c r="N181" s="12" t="str">
        <f>VLOOKUP($I181,Vendor!$A:$F,MATCH('Final Output'!N$1,Vendor!$A$1:$F$1,0),0)</f>
        <v>West</v>
      </c>
      <c r="O181" s="12">
        <v>1</v>
      </c>
      <c r="P181" s="12">
        <v>1</v>
      </c>
      <c r="Q181" s="12" t="str">
        <f>VLOOKUP(P181,Time!A:B,2,0)</f>
        <v>Q1</v>
      </c>
      <c r="R181" s="12">
        <v>2010</v>
      </c>
      <c r="S181" s="13">
        <v>40179</v>
      </c>
      <c r="T181" s="12">
        <f t="shared" si="4"/>
        <v>201001</v>
      </c>
      <c r="U181" s="12">
        <v>620</v>
      </c>
      <c r="V181" s="12">
        <f t="shared" si="5"/>
        <v>42160</v>
      </c>
    </row>
    <row r="182" spans="1:22" x14ac:dyDescent="0.25">
      <c r="A182">
        <v>181</v>
      </c>
      <c r="B182" t="s">
        <v>45</v>
      </c>
      <c r="C182" t="str">
        <f>VLOOKUP(B182,Customer!A:C,2,0)</f>
        <v>Female</v>
      </c>
      <c r="D182">
        <f>VLOOKUP(B182,Customer!A:C,3,0)</f>
        <v>48</v>
      </c>
      <c r="E182" t="s">
        <v>65</v>
      </c>
      <c r="F182" t="str">
        <f>VLOOKUP($E182,Product!$A:$D,MATCH(F$1,Product!$A$1:$D$1,0),0)</f>
        <v>LITTLE HEART</v>
      </c>
      <c r="G182" s="12" t="str">
        <f>VLOOKUP($E182,Product!$A:$D,MATCH(G$1,Product!$A$1:$D$1,0),0)</f>
        <v>Biscuits</v>
      </c>
      <c r="H182" s="12">
        <f>VLOOKUP($E182,Product!$A:$D,MATCH(H$1,Product!$A$1:$D$1,0),0)</f>
        <v>15</v>
      </c>
      <c r="I182" s="12" t="s">
        <v>96</v>
      </c>
      <c r="J182" s="12" t="str">
        <f>VLOOKUP($I182,Vendor!$A:$F,MATCH('Final Output'!J$1,Vendor!$A$1:$F$1,0),0)</f>
        <v>MK Retail</v>
      </c>
      <c r="K182" s="12" t="str">
        <f>VLOOKUP($I182,Vendor!$A:$F,MATCH('Final Output'!K$1,Vendor!$A$1:$F$1,0),0)</f>
        <v>KR Market</v>
      </c>
      <c r="L182" s="12" t="str">
        <f>VLOOKUP($I182,Vendor!$A:$F,MATCH('Final Output'!L$1,Vendor!$A$1:$F$1,0),0)</f>
        <v>Karnataka</v>
      </c>
      <c r="M182" s="12" t="str">
        <f>VLOOKUP($I182,Vendor!$A:$F,MATCH('Final Output'!M$1,Vendor!$A$1:$F$1,0),0)</f>
        <v>India</v>
      </c>
      <c r="N182" s="12" t="str">
        <f>VLOOKUP($I182,Vendor!$A:$F,MATCH('Final Output'!N$1,Vendor!$A$1:$F$1,0),0)</f>
        <v>East</v>
      </c>
      <c r="O182" s="12">
        <v>7</v>
      </c>
      <c r="P182" s="12">
        <v>8</v>
      </c>
      <c r="Q182" s="12" t="str">
        <f>VLOOKUP(P182,Time!A:B,2,0)</f>
        <v>Q3</v>
      </c>
      <c r="R182" s="12">
        <v>2012</v>
      </c>
      <c r="S182" s="13">
        <v>41128</v>
      </c>
      <c r="T182" s="12">
        <f t="shared" si="4"/>
        <v>201208</v>
      </c>
      <c r="U182" s="12">
        <v>117</v>
      </c>
      <c r="V182" s="12">
        <f t="shared" si="5"/>
        <v>1755</v>
      </c>
    </row>
    <row r="183" spans="1:22" x14ac:dyDescent="0.25">
      <c r="A183">
        <v>182</v>
      </c>
      <c r="B183" t="s">
        <v>37</v>
      </c>
      <c r="C183" t="str">
        <f>VLOOKUP(B183,Customer!A:C,2,0)</f>
        <v>Female</v>
      </c>
      <c r="D183">
        <f>VLOOKUP(B183,Customer!A:C,3,0)</f>
        <v>56</v>
      </c>
      <c r="E183" t="s">
        <v>65</v>
      </c>
      <c r="F183" t="str">
        <f>VLOOKUP($E183,Product!$A:$D,MATCH(F$1,Product!$A$1:$D$1,0),0)</f>
        <v>LITTLE HEART</v>
      </c>
      <c r="G183" s="12" t="str">
        <f>VLOOKUP($E183,Product!$A:$D,MATCH(G$1,Product!$A$1:$D$1,0),0)</f>
        <v>Biscuits</v>
      </c>
      <c r="H183" s="12">
        <f>VLOOKUP($E183,Product!$A:$D,MATCH(H$1,Product!$A$1:$D$1,0),0)</f>
        <v>15</v>
      </c>
      <c r="I183" s="12" t="s">
        <v>101</v>
      </c>
      <c r="J183" s="12" t="str">
        <f>VLOOKUP($I183,Vendor!$A:$F,MATCH('Final Output'!J$1,Vendor!$A$1:$F$1,0),0)</f>
        <v>Reliance</v>
      </c>
      <c r="K183" s="12" t="str">
        <f>VLOOKUP($I183,Vendor!$A:$F,MATCH('Final Output'!K$1,Vendor!$A$1:$F$1,0),0)</f>
        <v>HSR</v>
      </c>
      <c r="L183" s="12" t="str">
        <f>VLOOKUP($I183,Vendor!$A:$F,MATCH('Final Output'!L$1,Vendor!$A$1:$F$1,0),0)</f>
        <v>Karnataka</v>
      </c>
      <c r="M183" s="12" t="str">
        <f>VLOOKUP($I183,Vendor!$A:$F,MATCH('Final Output'!M$1,Vendor!$A$1:$F$1,0),0)</f>
        <v>India</v>
      </c>
      <c r="N183" s="12" t="str">
        <f>VLOOKUP($I183,Vendor!$A:$F,MATCH('Final Output'!N$1,Vendor!$A$1:$F$1,0),0)</f>
        <v>West</v>
      </c>
      <c r="O183" s="12">
        <v>22</v>
      </c>
      <c r="P183" s="12">
        <v>4</v>
      </c>
      <c r="Q183" s="12" t="str">
        <f>VLOOKUP(P183,Time!A:B,2,0)</f>
        <v>Q2</v>
      </c>
      <c r="R183" s="12">
        <v>2011</v>
      </c>
      <c r="S183" s="13">
        <v>40655</v>
      </c>
      <c r="T183" s="12">
        <f t="shared" si="4"/>
        <v>201104</v>
      </c>
      <c r="U183" s="12">
        <v>134</v>
      </c>
      <c r="V183" s="12">
        <f t="shared" si="5"/>
        <v>2010</v>
      </c>
    </row>
    <row r="184" spans="1:22" x14ac:dyDescent="0.25">
      <c r="A184">
        <v>183</v>
      </c>
      <c r="B184" t="s">
        <v>17</v>
      </c>
      <c r="C184" t="str">
        <f>VLOOKUP(B184,Customer!A:C,2,0)</f>
        <v>Female</v>
      </c>
      <c r="D184">
        <f>VLOOKUP(B184,Customer!A:C,3,0)</f>
        <v>52</v>
      </c>
      <c r="E184" t="s">
        <v>54</v>
      </c>
      <c r="F184" t="str">
        <f>VLOOKUP($E184,Product!$A:$D,MATCH(F$1,Product!$A$1:$D$1,0),0)</f>
        <v>RIN</v>
      </c>
      <c r="G184" s="12" t="str">
        <f>VLOOKUP($E184,Product!$A:$D,MATCH(G$1,Product!$A$1:$D$1,0),0)</f>
        <v>Detergents</v>
      </c>
      <c r="H184" s="12">
        <f>VLOOKUP($E184,Product!$A:$D,MATCH(H$1,Product!$A$1:$D$1,0),0)</f>
        <v>80</v>
      </c>
      <c r="I184" s="12" t="s">
        <v>93</v>
      </c>
      <c r="J184" s="12" t="str">
        <f>VLOOKUP($I184,Vendor!$A:$F,MATCH('Final Output'!J$1,Vendor!$A$1:$F$1,0),0)</f>
        <v>Vashavi Genral Store</v>
      </c>
      <c r="K184" s="12" t="str">
        <f>VLOOKUP($I184,Vendor!$A:$F,MATCH('Final Output'!K$1,Vendor!$A$1:$F$1,0),0)</f>
        <v>Koramangala</v>
      </c>
      <c r="L184" s="12" t="str">
        <f>VLOOKUP($I184,Vendor!$A:$F,MATCH('Final Output'!L$1,Vendor!$A$1:$F$1,0),0)</f>
        <v>Karnataka</v>
      </c>
      <c r="M184" s="12" t="str">
        <f>VLOOKUP($I184,Vendor!$A:$F,MATCH('Final Output'!M$1,Vendor!$A$1:$F$1,0),0)</f>
        <v>India</v>
      </c>
      <c r="N184" s="12" t="str">
        <f>VLOOKUP($I184,Vendor!$A:$F,MATCH('Final Output'!N$1,Vendor!$A$1:$F$1,0),0)</f>
        <v>North</v>
      </c>
      <c r="O184" s="12">
        <v>10</v>
      </c>
      <c r="P184" s="12">
        <v>6</v>
      </c>
      <c r="Q184" s="12" t="str">
        <f>VLOOKUP(P184,Time!A:B,2,0)</f>
        <v>Q2</v>
      </c>
      <c r="R184" s="12">
        <v>2010</v>
      </c>
      <c r="S184" s="13">
        <v>40339</v>
      </c>
      <c r="T184" s="12">
        <f t="shared" si="4"/>
        <v>201006</v>
      </c>
      <c r="U184" s="12">
        <v>501</v>
      </c>
      <c r="V184" s="12">
        <f t="shared" si="5"/>
        <v>40080</v>
      </c>
    </row>
    <row r="185" spans="1:22" x14ac:dyDescent="0.25">
      <c r="A185">
        <v>184</v>
      </c>
      <c r="B185" t="s">
        <v>12</v>
      </c>
      <c r="C185" t="str">
        <f>VLOOKUP(B185,Customer!A:C,2,0)</f>
        <v>Female</v>
      </c>
      <c r="D185">
        <f>VLOOKUP(B185,Customer!A:C,3,0)</f>
        <v>13</v>
      </c>
      <c r="E185" t="s">
        <v>60</v>
      </c>
      <c r="F185" t="str">
        <f>VLOOKUP($E185,Product!$A:$D,MATCH(F$1,Product!$A$1:$D$1,0),0)</f>
        <v>SUNFEAST</v>
      </c>
      <c r="G185" s="12" t="str">
        <f>VLOOKUP($E185,Product!$A:$D,MATCH(G$1,Product!$A$1:$D$1,0),0)</f>
        <v>Biscuits</v>
      </c>
      <c r="H185" s="12">
        <f>VLOOKUP($E185,Product!$A:$D,MATCH(H$1,Product!$A$1:$D$1,0),0)</f>
        <v>10</v>
      </c>
      <c r="I185" s="12" t="s">
        <v>91</v>
      </c>
      <c r="J185" s="12" t="str">
        <f>VLOOKUP($I185,Vendor!$A:$F,MATCH('Final Output'!J$1,Vendor!$A$1:$F$1,0),0)</f>
        <v>Hemachandra Grocerry Shops</v>
      </c>
      <c r="K185" s="12" t="str">
        <f>VLOOKUP($I185,Vendor!$A:$F,MATCH('Final Output'!K$1,Vendor!$A$1:$F$1,0),0)</f>
        <v>BTM</v>
      </c>
      <c r="L185" s="12" t="str">
        <f>VLOOKUP($I185,Vendor!$A:$F,MATCH('Final Output'!L$1,Vendor!$A$1:$F$1,0),0)</f>
        <v>Karnataka</v>
      </c>
      <c r="M185" s="12" t="str">
        <f>VLOOKUP($I185,Vendor!$A:$F,MATCH('Final Output'!M$1,Vendor!$A$1:$F$1,0),0)</f>
        <v>India</v>
      </c>
      <c r="N185" s="12" t="str">
        <f>VLOOKUP($I185,Vendor!$A:$F,MATCH('Final Output'!N$1,Vendor!$A$1:$F$1,0),0)</f>
        <v>South</v>
      </c>
      <c r="O185" s="12">
        <v>19</v>
      </c>
      <c r="P185" s="12">
        <v>4</v>
      </c>
      <c r="Q185" s="12" t="str">
        <f>VLOOKUP(P185,Time!A:B,2,0)</f>
        <v>Q2</v>
      </c>
      <c r="R185" s="12">
        <v>2010</v>
      </c>
      <c r="S185" s="13">
        <v>40287</v>
      </c>
      <c r="T185" s="12">
        <f t="shared" si="4"/>
        <v>201004</v>
      </c>
      <c r="U185" s="12">
        <v>808</v>
      </c>
      <c r="V185" s="12">
        <f t="shared" si="5"/>
        <v>8080</v>
      </c>
    </row>
    <row r="186" spans="1:22" x14ac:dyDescent="0.25">
      <c r="A186">
        <v>185</v>
      </c>
      <c r="B186" t="s">
        <v>14</v>
      </c>
      <c r="C186" t="str">
        <f>VLOOKUP(B186,Customer!A:C,2,0)</f>
        <v>Female</v>
      </c>
      <c r="D186">
        <f>VLOOKUP(B186,Customer!A:C,3,0)</f>
        <v>40</v>
      </c>
      <c r="E186" t="s">
        <v>69</v>
      </c>
      <c r="F186" t="str">
        <f>VLOOKUP($E186,Product!$A:$D,MATCH(F$1,Product!$A$1:$D$1,0),0)</f>
        <v>LIRIL</v>
      </c>
      <c r="G186" s="12" t="str">
        <f>VLOOKUP($E186,Product!$A:$D,MATCH(G$1,Product!$A$1:$D$1,0),0)</f>
        <v>Soaps</v>
      </c>
      <c r="H186" s="12">
        <f>VLOOKUP($E186,Product!$A:$D,MATCH(H$1,Product!$A$1:$D$1,0),0)</f>
        <v>42</v>
      </c>
      <c r="I186" s="12" t="s">
        <v>99</v>
      </c>
      <c r="J186" s="12" t="str">
        <f>VLOOKUP($I186,Vendor!$A:$F,MATCH('Final Output'!J$1,Vendor!$A$1:$F$1,0),0)</f>
        <v>D-Mart</v>
      </c>
      <c r="K186" s="12" t="str">
        <f>VLOOKUP($I186,Vendor!$A:$F,MATCH('Final Output'!K$1,Vendor!$A$1:$F$1,0),0)</f>
        <v>JP Nagar</v>
      </c>
      <c r="L186" s="12" t="str">
        <f>VLOOKUP($I186,Vendor!$A:$F,MATCH('Final Output'!L$1,Vendor!$A$1:$F$1,0),0)</f>
        <v>Karnataka</v>
      </c>
      <c r="M186" s="12" t="str">
        <f>VLOOKUP($I186,Vendor!$A:$F,MATCH('Final Output'!M$1,Vendor!$A$1:$F$1,0),0)</f>
        <v>India</v>
      </c>
      <c r="N186" s="12" t="str">
        <f>VLOOKUP($I186,Vendor!$A:$F,MATCH('Final Output'!N$1,Vendor!$A$1:$F$1,0),0)</f>
        <v>West</v>
      </c>
      <c r="O186" s="12">
        <v>25</v>
      </c>
      <c r="P186" s="12">
        <v>11</v>
      </c>
      <c r="Q186" s="12" t="str">
        <f>VLOOKUP(P186,Time!A:B,2,0)</f>
        <v>Q4</v>
      </c>
      <c r="R186" s="12">
        <v>2013</v>
      </c>
      <c r="S186" s="13">
        <v>41603</v>
      </c>
      <c r="T186" s="12">
        <f t="shared" si="4"/>
        <v>201311</v>
      </c>
      <c r="U186" s="12">
        <v>806</v>
      </c>
      <c r="V186" s="12">
        <f t="shared" si="5"/>
        <v>33852</v>
      </c>
    </row>
    <row r="187" spans="1:22" x14ac:dyDescent="0.25">
      <c r="A187">
        <v>186</v>
      </c>
      <c r="B187" t="s">
        <v>25</v>
      </c>
      <c r="C187" t="str">
        <f>VLOOKUP(B187,Customer!A:C,2,0)</f>
        <v>Female</v>
      </c>
      <c r="D187">
        <f>VLOOKUP(B187,Customer!A:C,3,0)</f>
        <v>54</v>
      </c>
      <c r="E187" t="s">
        <v>81</v>
      </c>
      <c r="F187" t="str">
        <f>VLOOKUP($E187,Product!$A:$D,MATCH(F$1,Product!$A$1:$D$1,0),0)</f>
        <v>ORIO</v>
      </c>
      <c r="G187" s="12" t="str">
        <f>VLOOKUP($E187,Product!$A:$D,MATCH(G$1,Product!$A$1:$D$1,0),0)</f>
        <v>Biscuits</v>
      </c>
      <c r="H187" s="12">
        <f>VLOOKUP($E187,Product!$A:$D,MATCH(H$1,Product!$A$1:$D$1,0),0)</f>
        <v>25</v>
      </c>
      <c r="I187" s="12" t="s">
        <v>96</v>
      </c>
      <c r="J187" s="12" t="str">
        <f>VLOOKUP($I187,Vendor!$A:$F,MATCH('Final Output'!J$1,Vendor!$A$1:$F$1,0),0)</f>
        <v>MK Retail</v>
      </c>
      <c r="K187" s="12" t="str">
        <f>VLOOKUP($I187,Vendor!$A:$F,MATCH('Final Output'!K$1,Vendor!$A$1:$F$1,0),0)</f>
        <v>KR Market</v>
      </c>
      <c r="L187" s="12" t="str">
        <f>VLOOKUP($I187,Vendor!$A:$F,MATCH('Final Output'!L$1,Vendor!$A$1:$F$1,0),0)</f>
        <v>Karnataka</v>
      </c>
      <c r="M187" s="12" t="str">
        <f>VLOOKUP($I187,Vendor!$A:$F,MATCH('Final Output'!M$1,Vendor!$A$1:$F$1,0),0)</f>
        <v>India</v>
      </c>
      <c r="N187" s="12" t="str">
        <f>VLOOKUP($I187,Vendor!$A:$F,MATCH('Final Output'!N$1,Vendor!$A$1:$F$1,0),0)</f>
        <v>East</v>
      </c>
      <c r="O187" s="12">
        <v>8</v>
      </c>
      <c r="P187" s="12">
        <v>6</v>
      </c>
      <c r="Q187" s="12" t="str">
        <f>VLOOKUP(P187,Time!A:B,2,0)</f>
        <v>Q2</v>
      </c>
      <c r="R187" s="12">
        <v>2011</v>
      </c>
      <c r="S187" s="13">
        <v>40702</v>
      </c>
      <c r="T187" s="12">
        <f t="shared" si="4"/>
        <v>201106</v>
      </c>
      <c r="U187" s="12">
        <v>144</v>
      </c>
      <c r="V187" s="12">
        <f t="shared" si="5"/>
        <v>3600</v>
      </c>
    </row>
    <row r="188" spans="1:22" x14ac:dyDescent="0.25">
      <c r="A188">
        <v>187</v>
      </c>
      <c r="B188" t="s">
        <v>37</v>
      </c>
      <c r="C188" t="str">
        <f>VLOOKUP(B188,Customer!A:C,2,0)</f>
        <v>Female</v>
      </c>
      <c r="D188">
        <f>VLOOKUP(B188,Customer!A:C,3,0)</f>
        <v>56</v>
      </c>
      <c r="E188" t="s">
        <v>62</v>
      </c>
      <c r="F188" t="str">
        <f>VLOOKUP($E188,Product!$A:$D,MATCH(F$1,Product!$A$1:$D$1,0),0)</f>
        <v>NIVIA FC</v>
      </c>
      <c r="G188" s="12" t="str">
        <f>VLOOKUP($E188,Product!$A:$D,MATCH(G$1,Product!$A$1:$D$1,0),0)</f>
        <v>Beauty</v>
      </c>
      <c r="H188" s="12">
        <f>VLOOKUP($E188,Product!$A:$D,MATCH(H$1,Product!$A$1:$D$1,0),0)</f>
        <v>140</v>
      </c>
      <c r="I188" s="12" t="s">
        <v>92</v>
      </c>
      <c r="J188" s="12" t="str">
        <f>VLOOKUP($I188,Vendor!$A:$F,MATCH('Final Output'!J$1,Vendor!$A$1:$F$1,0),0)</f>
        <v>Sunny Super Market</v>
      </c>
      <c r="K188" s="12" t="str">
        <f>VLOOKUP($I188,Vendor!$A:$F,MATCH('Final Output'!K$1,Vendor!$A$1:$F$1,0),0)</f>
        <v>HAL</v>
      </c>
      <c r="L188" s="12" t="str">
        <f>VLOOKUP($I188,Vendor!$A:$F,MATCH('Final Output'!L$1,Vendor!$A$1:$F$1,0),0)</f>
        <v>Karnataka</v>
      </c>
      <c r="M188" s="12" t="str">
        <f>VLOOKUP($I188,Vendor!$A:$F,MATCH('Final Output'!M$1,Vendor!$A$1:$F$1,0),0)</f>
        <v>India</v>
      </c>
      <c r="N188" s="12" t="str">
        <f>VLOOKUP($I188,Vendor!$A:$F,MATCH('Final Output'!N$1,Vendor!$A$1:$F$1,0),0)</f>
        <v>South</v>
      </c>
      <c r="O188" s="12">
        <v>28</v>
      </c>
      <c r="P188" s="12">
        <v>11</v>
      </c>
      <c r="Q188" s="12" t="str">
        <f>VLOOKUP(P188,Time!A:B,2,0)</f>
        <v>Q4</v>
      </c>
      <c r="R188" s="12">
        <v>2010</v>
      </c>
      <c r="S188" s="13">
        <v>40510</v>
      </c>
      <c r="T188" s="12">
        <f t="shared" si="4"/>
        <v>201011</v>
      </c>
      <c r="U188" s="12">
        <v>742</v>
      </c>
      <c r="V188" s="12">
        <f t="shared" si="5"/>
        <v>103880</v>
      </c>
    </row>
    <row r="189" spans="1:22" x14ac:dyDescent="0.25">
      <c r="A189">
        <v>188</v>
      </c>
      <c r="B189" t="s">
        <v>40</v>
      </c>
      <c r="C189" t="str">
        <f>VLOOKUP(B189,Customer!A:C,2,0)</f>
        <v>Male</v>
      </c>
      <c r="D189">
        <f>VLOOKUP(B189,Customer!A:C,3,0)</f>
        <v>47</v>
      </c>
      <c r="E189" t="s">
        <v>66</v>
      </c>
      <c r="F189" t="str">
        <f>VLOOKUP($E189,Product!$A:$D,MATCH(F$1,Product!$A$1:$D$1,0),0)</f>
        <v>TIDE</v>
      </c>
      <c r="G189" s="12" t="str">
        <f>VLOOKUP($E189,Product!$A:$D,MATCH(G$1,Product!$A$1:$D$1,0),0)</f>
        <v>Detergents</v>
      </c>
      <c r="H189" s="12">
        <f>VLOOKUP($E189,Product!$A:$D,MATCH(H$1,Product!$A$1:$D$1,0),0)</f>
        <v>70</v>
      </c>
      <c r="I189" s="12" t="s">
        <v>91</v>
      </c>
      <c r="J189" s="12" t="str">
        <f>VLOOKUP($I189,Vendor!$A:$F,MATCH('Final Output'!J$1,Vendor!$A$1:$F$1,0),0)</f>
        <v>Hemachandra Grocerry Shops</v>
      </c>
      <c r="K189" s="12" t="str">
        <f>VLOOKUP($I189,Vendor!$A:$F,MATCH('Final Output'!K$1,Vendor!$A$1:$F$1,0),0)</f>
        <v>BTM</v>
      </c>
      <c r="L189" s="12" t="str">
        <f>VLOOKUP($I189,Vendor!$A:$F,MATCH('Final Output'!L$1,Vendor!$A$1:$F$1,0),0)</f>
        <v>Karnataka</v>
      </c>
      <c r="M189" s="12" t="str">
        <f>VLOOKUP($I189,Vendor!$A:$F,MATCH('Final Output'!M$1,Vendor!$A$1:$F$1,0),0)</f>
        <v>India</v>
      </c>
      <c r="N189" s="12" t="str">
        <f>VLOOKUP($I189,Vendor!$A:$F,MATCH('Final Output'!N$1,Vendor!$A$1:$F$1,0),0)</f>
        <v>South</v>
      </c>
      <c r="O189" s="12">
        <v>25</v>
      </c>
      <c r="P189" s="12">
        <v>4</v>
      </c>
      <c r="Q189" s="12" t="str">
        <f>VLOOKUP(P189,Time!A:B,2,0)</f>
        <v>Q2</v>
      </c>
      <c r="R189" s="12">
        <v>2010</v>
      </c>
      <c r="S189" s="13">
        <v>40293</v>
      </c>
      <c r="T189" s="12">
        <f t="shared" si="4"/>
        <v>201004</v>
      </c>
      <c r="U189" s="12">
        <v>450</v>
      </c>
      <c r="V189" s="12">
        <f t="shared" si="5"/>
        <v>31500</v>
      </c>
    </row>
    <row r="190" spans="1:22" x14ac:dyDescent="0.25">
      <c r="A190">
        <v>189</v>
      </c>
      <c r="B190" t="s">
        <v>33</v>
      </c>
      <c r="C190" t="str">
        <f>VLOOKUP(B190,Customer!A:C,2,0)</f>
        <v>Female</v>
      </c>
      <c r="D190">
        <f>VLOOKUP(B190,Customer!A:C,3,0)</f>
        <v>48</v>
      </c>
      <c r="E190" t="s">
        <v>53</v>
      </c>
      <c r="F190" t="str">
        <f>VLOOKUP($E190,Product!$A:$D,MATCH(F$1,Product!$A$1:$D$1,0),0)</f>
        <v>HEAD &amp; SOLDERS</v>
      </c>
      <c r="G190" s="12" t="str">
        <f>VLOOKUP($E190,Product!$A:$D,MATCH(G$1,Product!$A$1:$D$1,0),0)</f>
        <v>Sampoo</v>
      </c>
      <c r="H190" s="12">
        <f>VLOOKUP($E190,Product!$A:$D,MATCH(H$1,Product!$A$1:$D$1,0),0)</f>
        <v>110</v>
      </c>
      <c r="I190" s="12" t="s">
        <v>94</v>
      </c>
      <c r="J190" s="12" t="str">
        <f>VLOOKUP($I190,Vendor!$A:$F,MATCH('Final Output'!J$1,Vendor!$A$1:$F$1,0),0)</f>
        <v>Shetty Store</v>
      </c>
      <c r="K190" s="12" t="str">
        <f>VLOOKUP($I190,Vendor!$A:$F,MATCH('Final Output'!K$1,Vendor!$A$1:$F$1,0),0)</f>
        <v>Silk board</v>
      </c>
      <c r="L190" s="12" t="str">
        <f>VLOOKUP($I190,Vendor!$A:$F,MATCH('Final Output'!L$1,Vendor!$A$1:$F$1,0),0)</f>
        <v>Karnataka</v>
      </c>
      <c r="M190" s="12" t="str">
        <f>VLOOKUP($I190,Vendor!$A:$F,MATCH('Final Output'!M$1,Vendor!$A$1:$F$1,0),0)</f>
        <v>India</v>
      </c>
      <c r="N190" s="12" t="str">
        <f>VLOOKUP($I190,Vendor!$A:$F,MATCH('Final Output'!N$1,Vendor!$A$1:$F$1,0),0)</f>
        <v>North</v>
      </c>
      <c r="O190" s="12">
        <v>11</v>
      </c>
      <c r="P190" s="12">
        <v>9</v>
      </c>
      <c r="Q190" s="12" t="str">
        <f>VLOOKUP(P190,Time!A:B,2,0)</f>
        <v>Q3</v>
      </c>
      <c r="R190" s="12">
        <v>2013</v>
      </c>
      <c r="S190" s="13">
        <v>41528</v>
      </c>
      <c r="T190" s="12">
        <f t="shared" si="4"/>
        <v>201309</v>
      </c>
      <c r="U190" s="12">
        <v>722</v>
      </c>
      <c r="V190" s="12">
        <f t="shared" si="5"/>
        <v>79420</v>
      </c>
    </row>
    <row r="191" spans="1:22" x14ac:dyDescent="0.25">
      <c r="A191">
        <v>190</v>
      </c>
      <c r="B191" t="s">
        <v>27</v>
      </c>
      <c r="C191" t="str">
        <f>VLOOKUP(B191,Customer!A:C,2,0)</f>
        <v>Male</v>
      </c>
      <c r="D191">
        <f>VLOOKUP(B191,Customer!A:C,3,0)</f>
        <v>24</v>
      </c>
      <c r="E191" t="s">
        <v>69</v>
      </c>
      <c r="F191" t="str">
        <f>VLOOKUP($E191,Product!$A:$D,MATCH(F$1,Product!$A$1:$D$1,0),0)</f>
        <v>LIRIL</v>
      </c>
      <c r="G191" s="12" t="str">
        <f>VLOOKUP($E191,Product!$A:$D,MATCH(G$1,Product!$A$1:$D$1,0),0)</f>
        <v>Soaps</v>
      </c>
      <c r="H191" s="12">
        <f>VLOOKUP($E191,Product!$A:$D,MATCH(H$1,Product!$A$1:$D$1,0),0)</f>
        <v>42</v>
      </c>
      <c r="I191" s="12" t="s">
        <v>98</v>
      </c>
      <c r="J191" s="12" t="str">
        <f>VLOOKUP($I191,Vendor!$A:$F,MATCH('Final Output'!J$1,Vendor!$A$1:$F$1,0),0)</f>
        <v>metro</v>
      </c>
      <c r="K191" s="12" t="str">
        <f>VLOOKUP($I191,Vendor!$A:$F,MATCH('Final Output'!K$1,Vendor!$A$1:$F$1,0),0)</f>
        <v>Basangudi</v>
      </c>
      <c r="L191" s="12" t="str">
        <f>VLOOKUP($I191,Vendor!$A:$F,MATCH('Final Output'!L$1,Vendor!$A$1:$F$1,0),0)</f>
        <v>Karnataka</v>
      </c>
      <c r="M191" s="12" t="str">
        <f>VLOOKUP($I191,Vendor!$A:$F,MATCH('Final Output'!M$1,Vendor!$A$1:$F$1,0),0)</f>
        <v>India</v>
      </c>
      <c r="N191" s="12" t="str">
        <f>VLOOKUP($I191,Vendor!$A:$F,MATCH('Final Output'!N$1,Vendor!$A$1:$F$1,0),0)</f>
        <v>East</v>
      </c>
      <c r="O191" s="12">
        <v>28</v>
      </c>
      <c r="P191" s="12">
        <v>9</v>
      </c>
      <c r="Q191" s="12" t="str">
        <f>VLOOKUP(P191,Time!A:B,2,0)</f>
        <v>Q3</v>
      </c>
      <c r="R191" s="12">
        <v>2011</v>
      </c>
      <c r="S191" s="13">
        <v>40814</v>
      </c>
      <c r="T191" s="12">
        <f t="shared" si="4"/>
        <v>201109</v>
      </c>
      <c r="U191" s="12">
        <v>362</v>
      </c>
      <c r="V191" s="12">
        <f t="shared" si="5"/>
        <v>15204</v>
      </c>
    </row>
    <row r="192" spans="1:22" x14ac:dyDescent="0.25">
      <c r="A192">
        <v>191</v>
      </c>
      <c r="B192" t="s">
        <v>46</v>
      </c>
      <c r="C192" t="str">
        <f>VLOOKUP(B192,Customer!A:C,2,0)</f>
        <v>Male</v>
      </c>
      <c r="D192">
        <f>VLOOKUP(B192,Customer!A:C,3,0)</f>
        <v>17</v>
      </c>
      <c r="E192" t="s">
        <v>66</v>
      </c>
      <c r="F192" t="str">
        <f>VLOOKUP($E192,Product!$A:$D,MATCH(F$1,Product!$A$1:$D$1,0),0)</f>
        <v>TIDE</v>
      </c>
      <c r="G192" s="12" t="str">
        <f>VLOOKUP($E192,Product!$A:$D,MATCH(G$1,Product!$A$1:$D$1,0),0)</f>
        <v>Detergents</v>
      </c>
      <c r="H192" s="12">
        <f>VLOOKUP($E192,Product!$A:$D,MATCH(H$1,Product!$A$1:$D$1,0),0)</f>
        <v>70</v>
      </c>
      <c r="I192" s="12" t="s">
        <v>101</v>
      </c>
      <c r="J192" s="12" t="str">
        <f>VLOOKUP($I192,Vendor!$A:$F,MATCH('Final Output'!J$1,Vendor!$A$1:$F$1,0),0)</f>
        <v>Reliance</v>
      </c>
      <c r="K192" s="12" t="str">
        <f>VLOOKUP($I192,Vendor!$A:$F,MATCH('Final Output'!K$1,Vendor!$A$1:$F$1,0),0)</f>
        <v>HSR</v>
      </c>
      <c r="L192" s="12" t="str">
        <f>VLOOKUP($I192,Vendor!$A:$F,MATCH('Final Output'!L$1,Vendor!$A$1:$F$1,0),0)</f>
        <v>Karnataka</v>
      </c>
      <c r="M192" s="12" t="str">
        <f>VLOOKUP($I192,Vendor!$A:$F,MATCH('Final Output'!M$1,Vendor!$A$1:$F$1,0),0)</f>
        <v>India</v>
      </c>
      <c r="N192" s="12" t="str">
        <f>VLOOKUP($I192,Vendor!$A:$F,MATCH('Final Output'!N$1,Vendor!$A$1:$F$1,0),0)</f>
        <v>West</v>
      </c>
      <c r="O192" s="12">
        <v>8</v>
      </c>
      <c r="P192" s="12">
        <v>3</v>
      </c>
      <c r="Q192" s="12" t="str">
        <f>VLOOKUP(P192,Time!A:B,2,0)</f>
        <v>Q1</v>
      </c>
      <c r="R192" s="12">
        <v>2012</v>
      </c>
      <c r="S192" s="13">
        <v>40976</v>
      </c>
      <c r="T192" s="12">
        <f t="shared" si="4"/>
        <v>201203</v>
      </c>
      <c r="U192" s="12">
        <v>634</v>
      </c>
      <c r="V192" s="12">
        <f t="shared" si="5"/>
        <v>44380</v>
      </c>
    </row>
    <row r="193" spans="1:22" x14ac:dyDescent="0.25">
      <c r="A193">
        <v>192</v>
      </c>
      <c r="B193" t="s">
        <v>9</v>
      </c>
      <c r="C193" t="str">
        <f>VLOOKUP(B193,Customer!A:C,2,0)</f>
        <v>Male</v>
      </c>
      <c r="D193">
        <f>VLOOKUP(B193,Customer!A:C,3,0)</f>
        <v>49</v>
      </c>
      <c r="E193" t="s">
        <v>66</v>
      </c>
      <c r="F193" t="str">
        <f>VLOOKUP($E193,Product!$A:$D,MATCH(F$1,Product!$A$1:$D$1,0),0)</f>
        <v>TIDE</v>
      </c>
      <c r="G193" s="12" t="str">
        <f>VLOOKUP($E193,Product!$A:$D,MATCH(G$1,Product!$A$1:$D$1,0),0)</f>
        <v>Detergents</v>
      </c>
      <c r="H193" s="12">
        <f>VLOOKUP($E193,Product!$A:$D,MATCH(H$1,Product!$A$1:$D$1,0),0)</f>
        <v>70</v>
      </c>
      <c r="I193" s="12" t="s">
        <v>94</v>
      </c>
      <c r="J193" s="12" t="str">
        <f>VLOOKUP($I193,Vendor!$A:$F,MATCH('Final Output'!J$1,Vendor!$A$1:$F$1,0),0)</f>
        <v>Shetty Store</v>
      </c>
      <c r="K193" s="12" t="str">
        <f>VLOOKUP($I193,Vendor!$A:$F,MATCH('Final Output'!K$1,Vendor!$A$1:$F$1,0),0)</f>
        <v>Silk board</v>
      </c>
      <c r="L193" s="12" t="str">
        <f>VLOOKUP($I193,Vendor!$A:$F,MATCH('Final Output'!L$1,Vendor!$A$1:$F$1,0),0)</f>
        <v>Karnataka</v>
      </c>
      <c r="M193" s="12" t="str">
        <f>VLOOKUP($I193,Vendor!$A:$F,MATCH('Final Output'!M$1,Vendor!$A$1:$F$1,0),0)</f>
        <v>India</v>
      </c>
      <c r="N193" s="12" t="str">
        <f>VLOOKUP($I193,Vendor!$A:$F,MATCH('Final Output'!N$1,Vendor!$A$1:$F$1,0),0)</f>
        <v>North</v>
      </c>
      <c r="O193" s="12">
        <v>13</v>
      </c>
      <c r="P193" s="12">
        <v>5</v>
      </c>
      <c r="Q193" s="12" t="str">
        <f>VLOOKUP(P193,Time!A:B,2,0)</f>
        <v>Q2</v>
      </c>
      <c r="R193" s="12">
        <v>2012</v>
      </c>
      <c r="S193" s="13">
        <v>41042</v>
      </c>
      <c r="T193" s="12">
        <f t="shared" si="4"/>
        <v>201205</v>
      </c>
      <c r="U193" s="12">
        <v>124</v>
      </c>
      <c r="V193" s="12">
        <f t="shared" si="5"/>
        <v>8680</v>
      </c>
    </row>
    <row r="194" spans="1:22" x14ac:dyDescent="0.25">
      <c r="A194">
        <v>193</v>
      </c>
      <c r="B194" t="s">
        <v>50</v>
      </c>
      <c r="C194" t="str">
        <f>VLOOKUP(B194,Customer!A:C,2,0)</f>
        <v>Female</v>
      </c>
      <c r="D194">
        <f>VLOOKUP(B194,Customer!A:C,3,0)</f>
        <v>56</v>
      </c>
      <c r="E194" t="s">
        <v>68</v>
      </c>
      <c r="F194" t="str">
        <f>VLOOKUP($E194,Product!$A:$D,MATCH(F$1,Product!$A$1:$D$1,0),0)</f>
        <v>BRITANIA</v>
      </c>
      <c r="G194" s="12" t="str">
        <f>VLOOKUP($E194,Product!$A:$D,MATCH(G$1,Product!$A$1:$D$1,0),0)</f>
        <v>Biscuits</v>
      </c>
      <c r="H194" s="12">
        <f>VLOOKUP($E194,Product!$A:$D,MATCH(H$1,Product!$A$1:$D$1,0),0)</f>
        <v>20</v>
      </c>
      <c r="I194" s="12" t="s">
        <v>92</v>
      </c>
      <c r="J194" s="12" t="str">
        <f>VLOOKUP($I194,Vendor!$A:$F,MATCH('Final Output'!J$1,Vendor!$A$1:$F$1,0),0)</f>
        <v>Sunny Super Market</v>
      </c>
      <c r="K194" s="12" t="str">
        <f>VLOOKUP($I194,Vendor!$A:$F,MATCH('Final Output'!K$1,Vendor!$A$1:$F$1,0),0)</f>
        <v>HAL</v>
      </c>
      <c r="L194" s="12" t="str">
        <f>VLOOKUP($I194,Vendor!$A:$F,MATCH('Final Output'!L$1,Vendor!$A$1:$F$1,0),0)</f>
        <v>Karnataka</v>
      </c>
      <c r="M194" s="12" t="str">
        <f>VLOOKUP($I194,Vendor!$A:$F,MATCH('Final Output'!M$1,Vendor!$A$1:$F$1,0),0)</f>
        <v>India</v>
      </c>
      <c r="N194" s="12" t="str">
        <f>VLOOKUP($I194,Vendor!$A:$F,MATCH('Final Output'!N$1,Vendor!$A$1:$F$1,0),0)</f>
        <v>South</v>
      </c>
      <c r="O194" s="12">
        <v>11</v>
      </c>
      <c r="P194" s="12">
        <v>5</v>
      </c>
      <c r="Q194" s="12" t="str">
        <f>VLOOKUP(P194,Time!A:B,2,0)</f>
        <v>Q2</v>
      </c>
      <c r="R194" s="12">
        <v>2011</v>
      </c>
      <c r="S194" s="13">
        <v>40674</v>
      </c>
      <c r="T194" s="12">
        <f t="shared" si="4"/>
        <v>201105</v>
      </c>
      <c r="U194" s="12">
        <v>422</v>
      </c>
      <c r="V194" s="12">
        <f t="shared" si="5"/>
        <v>8440</v>
      </c>
    </row>
    <row r="195" spans="1:22" x14ac:dyDescent="0.25">
      <c r="A195">
        <v>194</v>
      </c>
      <c r="B195" t="s">
        <v>17</v>
      </c>
      <c r="C195" t="str">
        <f>VLOOKUP(B195,Customer!A:C,2,0)</f>
        <v>Female</v>
      </c>
      <c r="D195">
        <f>VLOOKUP(B195,Customer!A:C,3,0)</f>
        <v>52</v>
      </c>
      <c r="E195" t="s">
        <v>66</v>
      </c>
      <c r="F195" t="str">
        <f>VLOOKUP($E195,Product!$A:$D,MATCH(F$1,Product!$A$1:$D$1,0),0)</f>
        <v>TIDE</v>
      </c>
      <c r="G195" s="12" t="str">
        <f>VLOOKUP($E195,Product!$A:$D,MATCH(G$1,Product!$A$1:$D$1,0),0)</f>
        <v>Detergents</v>
      </c>
      <c r="H195" s="12">
        <f>VLOOKUP($E195,Product!$A:$D,MATCH(H$1,Product!$A$1:$D$1,0),0)</f>
        <v>70</v>
      </c>
      <c r="I195" s="12" t="s">
        <v>101</v>
      </c>
      <c r="J195" s="12" t="str">
        <f>VLOOKUP($I195,Vendor!$A:$F,MATCH('Final Output'!J$1,Vendor!$A$1:$F$1,0),0)</f>
        <v>Reliance</v>
      </c>
      <c r="K195" s="12" t="str">
        <f>VLOOKUP($I195,Vendor!$A:$F,MATCH('Final Output'!K$1,Vendor!$A$1:$F$1,0),0)</f>
        <v>HSR</v>
      </c>
      <c r="L195" s="12" t="str">
        <f>VLOOKUP($I195,Vendor!$A:$F,MATCH('Final Output'!L$1,Vendor!$A$1:$F$1,0),0)</f>
        <v>Karnataka</v>
      </c>
      <c r="M195" s="12" t="str">
        <f>VLOOKUP($I195,Vendor!$A:$F,MATCH('Final Output'!M$1,Vendor!$A$1:$F$1,0),0)</f>
        <v>India</v>
      </c>
      <c r="N195" s="12" t="str">
        <f>VLOOKUP($I195,Vendor!$A:$F,MATCH('Final Output'!N$1,Vendor!$A$1:$F$1,0),0)</f>
        <v>West</v>
      </c>
      <c r="O195" s="12">
        <v>16</v>
      </c>
      <c r="P195" s="12">
        <v>2</v>
      </c>
      <c r="Q195" s="12" t="str">
        <f>VLOOKUP(P195,Time!A:B,2,0)</f>
        <v>Q1</v>
      </c>
      <c r="R195" s="12">
        <v>2010</v>
      </c>
      <c r="S195" s="13">
        <v>40225</v>
      </c>
      <c r="T195" s="12">
        <f t="shared" ref="T195:T258" si="6">R195*100+P195</f>
        <v>201002</v>
      </c>
      <c r="U195" s="12">
        <v>687</v>
      </c>
      <c r="V195" s="12">
        <f t="shared" ref="V195:V258" si="7">U195*H195</f>
        <v>48090</v>
      </c>
    </row>
    <row r="196" spans="1:22" x14ac:dyDescent="0.25">
      <c r="A196">
        <v>195</v>
      </c>
      <c r="B196" t="s">
        <v>48</v>
      </c>
      <c r="C196" t="str">
        <f>VLOOKUP(B196,Customer!A:C,2,0)</f>
        <v>Female</v>
      </c>
      <c r="D196">
        <f>VLOOKUP(B196,Customer!A:C,3,0)</f>
        <v>58</v>
      </c>
      <c r="E196" t="s">
        <v>78</v>
      </c>
      <c r="F196" t="str">
        <f>VLOOKUP($E196,Product!$A:$D,MATCH(F$1,Product!$A$1:$D$1,0),0)</f>
        <v>NIRMA</v>
      </c>
      <c r="G196" s="12" t="str">
        <f>VLOOKUP($E196,Product!$A:$D,MATCH(G$1,Product!$A$1:$D$1,0),0)</f>
        <v>Detergents</v>
      </c>
      <c r="H196" s="12">
        <f>VLOOKUP($E196,Product!$A:$D,MATCH(H$1,Product!$A$1:$D$1,0),0)</f>
        <v>60</v>
      </c>
      <c r="I196" s="12" t="s">
        <v>92</v>
      </c>
      <c r="J196" s="12" t="str">
        <f>VLOOKUP($I196,Vendor!$A:$F,MATCH('Final Output'!J$1,Vendor!$A$1:$F$1,0),0)</f>
        <v>Sunny Super Market</v>
      </c>
      <c r="K196" s="12" t="str">
        <f>VLOOKUP($I196,Vendor!$A:$F,MATCH('Final Output'!K$1,Vendor!$A$1:$F$1,0),0)</f>
        <v>HAL</v>
      </c>
      <c r="L196" s="12" t="str">
        <f>VLOOKUP($I196,Vendor!$A:$F,MATCH('Final Output'!L$1,Vendor!$A$1:$F$1,0),0)</f>
        <v>Karnataka</v>
      </c>
      <c r="M196" s="12" t="str">
        <f>VLOOKUP($I196,Vendor!$A:$F,MATCH('Final Output'!M$1,Vendor!$A$1:$F$1,0),0)</f>
        <v>India</v>
      </c>
      <c r="N196" s="12" t="str">
        <f>VLOOKUP($I196,Vendor!$A:$F,MATCH('Final Output'!N$1,Vendor!$A$1:$F$1,0),0)</f>
        <v>South</v>
      </c>
      <c r="O196" s="12">
        <v>18</v>
      </c>
      <c r="P196" s="12">
        <v>10</v>
      </c>
      <c r="Q196" s="12" t="str">
        <f>VLOOKUP(P196,Time!A:B,2,0)</f>
        <v>Q4</v>
      </c>
      <c r="R196" s="12">
        <v>2012</v>
      </c>
      <c r="S196" s="13">
        <v>41200</v>
      </c>
      <c r="T196" s="12">
        <f t="shared" si="6"/>
        <v>201210</v>
      </c>
      <c r="U196" s="12">
        <v>794</v>
      </c>
      <c r="V196" s="12">
        <f t="shared" si="7"/>
        <v>47640</v>
      </c>
    </row>
    <row r="197" spans="1:22" x14ac:dyDescent="0.25">
      <c r="A197">
        <v>196</v>
      </c>
      <c r="B197" t="s">
        <v>13</v>
      </c>
      <c r="C197" t="str">
        <f>VLOOKUP(B197,Customer!A:C,2,0)</f>
        <v>Female</v>
      </c>
      <c r="D197">
        <f>VLOOKUP(B197,Customer!A:C,3,0)</f>
        <v>21</v>
      </c>
      <c r="E197" t="s">
        <v>66</v>
      </c>
      <c r="F197" t="str">
        <f>VLOOKUP($E197,Product!$A:$D,MATCH(F$1,Product!$A$1:$D$1,0),0)</f>
        <v>TIDE</v>
      </c>
      <c r="G197" s="12" t="str">
        <f>VLOOKUP($E197,Product!$A:$D,MATCH(G$1,Product!$A$1:$D$1,0),0)</f>
        <v>Detergents</v>
      </c>
      <c r="H197" s="12">
        <f>VLOOKUP($E197,Product!$A:$D,MATCH(H$1,Product!$A$1:$D$1,0),0)</f>
        <v>70</v>
      </c>
      <c r="I197" s="12" t="s">
        <v>93</v>
      </c>
      <c r="J197" s="12" t="str">
        <f>VLOOKUP($I197,Vendor!$A:$F,MATCH('Final Output'!J$1,Vendor!$A$1:$F$1,0),0)</f>
        <v>Vashavi Genral Store</v>
      </c>
      <c r="K197" s="12" t="str">
        <f>VLOOKUP($I197,Vendor!$A:$F,MATCH('Final Output'!K$1,Vendor!$A$1:$F$1,0),0)</f>
        <v>Koramangala</v>
      </c>
      <c r="L197" s="12" t="str">
        <f>VLOOKUP($I197,Vendor!$A:$F,MATCH('Final Output'!L$1,Vendor!$A$1:$F$1,0),0)</f>
        <v>Karnataka</v>
      </c>
      <c r="M197" s="12" t="str">
        <f>VLOOKUP($I197,Vendor!$A:$F,MATCH('Final Output'!M$1,Vendor!$A$1:$F$1,0),0)</f>
        <v>India</v>
      </c>
      <c r="N197" s="12" t="str">
        <f>VLOOKUP($I197,Vendor!$A:$F,MATCH('Final Output'!N$1,Vendor!$A$1:$F$1,0),0)</f>
        <v>North</v>
      </c>
      <c r="O197" s="12">
        <v>25</v>
      </c>
      <c r="P197" s="12">
        <v>2</v>
      </c>
      <c r="Q197" s="12" t="str">
        <f>VLOOKUP(P197,Time!A:B,2,0)</f>
        <v>Q1</v>
      </c>
      <c r="R197" s="12">
        <v>2010</v>
      </c>
      <c r="S197" s="13">
        <v>40234</v>
      </c>
      <c r="T197" s="12">
        <f t="shared" si="6"/>
        <v>201002</v>
      </c>
      <c r="U197" s="12">
        <v>383</v>
      </c>
      <c r="V197" s="12">
        <f t="shared" si="7"/>
        <v>26810</v>
      </c>
    </row>
    <row r="198" spans="1:22" x14ac:dyDescent="0.25">
      <c r="A198">
        <v>197</v>
      </c>
      <c r="B198" t="s">
        <v>18</v>
      </c>
      <c r="C198" t="str">
        <f>VLOOKUP(B198,Customer!A:C,2,0)</f>
        <v>Female</v>
      </c>
      <c r="D198">
        <f>VLOOKUP(B198,Customer!A:C,3,0)</f>
        <v>55</v>
      </c>
      <c r="E198" t="s">
        <v>68</v>
      </c>
      <c r="F198" t="str">
        <f>VLOOKUP($E198,Product!$A:$D,MATCH(F$1,Product!$A$1:$D$1,0),0)</f>
        <v>BRITANIA</v>
      </c>
      <c r="G198" s="12" t="str">
        <f>VLOOKUP($E198,Product!$A:$D,MATCH(G$1,Product!$A$1:$D$1,0),0)</f>
        <v>Biscuits</v>
      </c>
      <c r="H198" s="12">
        <f>VLOOKUP($E198,Product!$A:$D,MATCH(H$1,Product!$A$1:$D$1,0),0)</f>
        <v>20</v>
      </c>
      <c r="I198" s="12" t="s">
        <v>93</v>
      </c>
      <c r="J198" s="12" t="str">
        <f>VLOOKUP($I198,Vendor!$A:$F,MATCH('Final Output'!J$1,Vendor!$A$1:$F$1,0),0)</f>
        <v>Vashavi Genral Store</v>
      </c>
      <c r="K198" s="12" t="str">
        <f>VLOOKUP($I198,Vendor!$A:$F,MATCH('Final Output'!K$1,Vendor!$A$1:$F$1,0),0)</f>
        <v>Koramangala</v>
      </c>
      <c r="L198" s="12" t="str">
        <f>VLOOKUP($I198,Vendor!$A:$F,MATCH('Final Output'!L$1,Vendor!$A$1:$F$1,0),0)</f>
        <v>Karnataka</v>
      </c>
      <c r="M198" s="12" t="str">
        <f>VLOOKUP($I198,Vendor!$A:$F,MATCH('Final Output'!M$1,Vendor!$A$1:$F$1,0),0)</f>
        <v>India</v>
      </c>
      <c r="N198" s="12" t="str">
        <f>VLOOKUP($I198,Vendor!$A:$F,MATCH('Final Output'!N$1,Vendor!$A$1:$F$1,0),0)</f>
        <v>North</v>
      </c>
      <c r="O198" s="12">
        <v>28</v>
      </c>
      <c r="P198" s="12">
        <v>3</v>
      </c>
      <c r="Q198" s="12" t="str">
        <f>VLOOKUP(P198,Time!A:B,2,0)</f>
        <v>Q1</v>
      </c>
      <c r="R198" s="12">
        <v>2011</v>
      </c>
      <c r="S198" s="13">
        <v>40630</v>
      </c>
      <c r="T198" s="12">
        <f t="shared" si="6"/>
        <v>201103</v>
      </c>
      <c r="U198" s="12">
        <v>168</v>
      </c>
      <c r="V198" s="12">
        <f t="shared" si="7"/>
        <v>3360</v>
      </c>
    </row>
    <row r="199" spans="1:22" x14ac:dyDescent="0.25">
      <c r="A199">
        <v>198</v>
      </c>
      <c r="B199" t="s">
        <v>48</v>
      </c>
      <c r="C199" t="str">
        <f>VLOOKUP(B199,Customer!A:C,2,0)</f>
        <v>Female</v>
      </c>
      <c r="D199">
        <f>VLOOKUP(B199,Customer!A:C,3,0)</f>
        <v>58</v>
      </c>
      <c r="E199" t="s">
        <v>76</v>
      </c>
      <c r="F199" t="str">
        <f>VLOOKUP($E199,Product!$A:$D,MATCH(F$1,Product!$A$1:$D$1,0),0)</f>
        <v>FAIR AND LOVELY FC</v>
      </c>
      <c r="G199" s="12" t="str">
        <f>VLOOKUP($E199,Product!$A:$D,MATCH(G$1,Product!$A$1:$D$1,0),0)</f>
        <v>Beauty</v>
      </c>
      <c r="H199" s="12">
        <f>VLOOKUP($E199,Product!$A:$D,MATCH(H$1,Product!$A$1:$D$1,0),0)</f>
        <v>85</v>
      </c>
      <c r="I199" s="12" t="s">
        <v>90</v>
      </c>
      <c r="J199" s="12" t="str">
        <f>VLOOKUP($I199,Vendor!$A:$F,MATCH('Final Output'!J$1,Vendor!$A$1:$F$1,0),0)</f>
        <v>Sumesh Ent</v>
      </c>
      <c r="K199" s="12" t="str">
        <f>VLOOKUP($I199,Vendor!$A:$F,MATCH('Final Output'!K$1,Vendor!$A$1:$F$1,0),0)</f>
        <v>Jaynagar</v>
      </c>
      <c r="L199" s="12" t="str">
        <f>VLOOKUP($I199,Vendor!$A:$F,MATCH('Final Output'!L$1,Vendor!$A$1:$F$1,0),0)</f>
        <v>Karnataka</v>
      </c>
      <c r="M199" s="12" t="str">
        <f>VLOOKUP($I199,Vendor!$A:$F,MATCH('Final Output'!M$1,Vendor!$A$1:$F$1,0),0)</f>
        <v>India</v>
      </c>
      <c r="N199" s="12" t="str">
        <f>VLOOKUP($I199,Vendor!$A:$F,MATCH('Final Output'!N$1,Vendor!$A$1:$F$1,0),0)</f>
        <v>South</v>
      </c>
      <c r="O199" s="12">
        <v>14</v>
      </c>
      <c r="P199" s="12">
        <v>8</v>
      </c>
      <c r="Q199" s="12" t="str">
        <f>VLOOKUP(P199,Time!A:B,2,0)</f>
        <v>Q3</v>
      </c>
      <c r="R199" s="12">
        <v>2013</v>
      </c>
      <c r="S199" s="13">
        <v>41500</v>
      </c>
      <c r="T199" s="12">
        <f t="shared" si="6"/>
        <v>201308</v>
      </c>
      <c r="U199" s="12">
        <v>247</v>
      </c>
      <c r="V199" s="12">
        <f t="shared" si="7"/>
        <v>20995</v>
      </c>
    </row>
    <row r="200" spans="1:22" x14ac:dyDescent="0.25">
      <c r="A200">
        <v>199</v>
      </c>
      <c r="B200" t="s">
        <v>15</v>
      </c>
      <c r="C200" t="str">
        <f>VLOOKUP(B200,Customer!A:C,2,0)</f>
        <v>Female</v>
      </c>
      <c r="D200">
        <f>VLOOKUP(B200,Customer!A:C,3,0)</f>
        <v>25</v>
      </c>
      <c r="E200" t="s">
        <v>72</v>
      </c>
      <c r="F200" t="str">
        <f>VLOOKUP($E200,Product!$A:$D,MATCH(F$1,Product!$A$1:$D$1,0),0)</f>
        <v>SURF EXCEL MATIC</v>
      </c>
      <c r="G200" s="12" t="str">
        <f>VLOOKUP($E200,Product!$A:$D,MATCH(G$1,Product!$A$1:$D$1,0),0)</f>
        <v>Detergents</v>
      </c>
      <c r="H200" s="12">
        <f>VLOOKUP($E200,Product!$A:$D,MATCH(H$1,Product!$A$1:$D$1,0),0)</f>
        <v>120</v>
      </c>
      <c r="I200" s="12" t="s">
        <v>99</v>
      </c>
      <c r="J200" s="12" t="str">
        <f>VLOOKUP($I200,Vendor!$A:$F,MATCH('Final Output'!J$1,Vendor!$A$1:$F$1,0),0)</f>
        <v>D-Mart</v>
      </c>
      <c r="K200" s="12" t="str">
        <f>VLOOKUP($I200,Vendor!$A:$F,MATCH('Final Output'!K$1,Vendor!$A$1:$F$1,0),0)</f>
        <v>JP Nagar</v>
      </c>
      <c r="L200" s="12" t="str">
        <f>VLOOKUP($I200,Vendor!$A:$F,MATCH('Final Output'!L$1,Vendor!$A$1:$F$1,0),0)</f>
        <v>Karnataka</v>
      </c>
      <c r="M200" s="12" t="str">
        <f>VLOOKUP($I200,Vendor!$A:$F,MATCH('Final Output'!M$1,Vendor!$A$1:$F$1,0),0)</f>
        <v>India</v>
      </c>
      <c r="N200" s="12" t="str">
        <f>VLOOKUP($I200,Vendor!$A:$F,MATCH('Final Output'!N$1,Vendor!$A$1:$F$1,0),0)</f>
        <v>West</v>
      </c>
      <c r="O200" s="12">
        <v>6</v>
      </c>
      <c r="P200" s="12">
        <v>4</v>
      </c>
      <c r="Q200" s="12" t="str">
        <f>VLOOKUP(P200,Time!A:B,2,0)</f>
        <v>Q2</v>
      </c>
      <c r="R200" s="12">
        <v>2011</v>
      </c>
      <c r="S200" s="13">
        <v>40639</v>
      </c>
      <c r="T200" s="12">
        <f t="shared" si="6"/>
        <v>201104</v>
      </c>
      <c r="U200" s="12">
        <v>790</v>
      </c>
      <c r="V200" s="12">
        <f t="shared" si="7"/>
        <v>94800</v>
      </c>
    </row>
    <row r="201" spans="1:22" x14ac:dyDescent="0.25">
      <c r="A201">
        <v>200</v>
      </c>
      <c r="B201" t="s">
        <v>30</v>
      </c>
      <c r="C201" t="str">
        <f>VLOOKUP(B201,Customer!A:C,2,0)</f>
        <v>Male</v>
      </c>
      <c r="D201">
        <f>VLOOKUP(B201,Customer!A:C,3,0)</f>
        <v>41</v>
      </c>
      <c r="E201" t="s">
        <v>76</v>
      </c>
      <c r="F201" t="str">
        <f>VLOOKUP($E201,Product!$A:$D,MATCH(F$1,Product!$A$1:$D$1,0),0)</f>
        <v>FAIR AND LOVELY FC</v>
      </c>
      <c r="G201" s="12" t="str">
        <f>VLOOKUP($E201,Product!$A:$D,MATCH(G$1,Product!$A$1:$D$1,0),0)</f>
        <v>Beauty</v>
      </c>
      <c r="H201" s="12">
        <f>VLOOKUP($E201,Product!$A:$D,MATCH(H$1,Product!$A$1:$D$1,0),0)</f>
        <v>85</v>
      </c>
      <c r="I201" s="12" t="s">
        <v>91</v>
      </c>
      <c r="J201" s="12" t="str">
        <f>VLOOKUP($I201,Vendor!$A:$F,MATCH('Final Output'!J$1,Vendor!$A$1:$F$1,0),0)</f>
        <v>Hemachandra Grocerry Shops</v>
      </c>
      <c r="K201" s="12" t="str">
        <f>VLOOKUP($I201,Vendor!$A:$F,MATCH('Final Output'!K$1,Vendor!$A$1:$F$1,0),0)</f>
        <v>BTM</v>
      </c>
      <c r="L201" s="12" t="str">
        <f>VLOOKUP($I201,Vendor!$A:$F,MATCH('Final Output'!L$1,Vendor!$A$1:$F$1,0),0)</f>
        <v>Karnataka</v>
      </c>
      <c r="M201" s="12" t="str">
        <f>VLOOKUP($I201,Vendor!$A:$F,MATCH('Final Output'!M$1,Vendor!$A$1:$F$1,0),0)</f>
        <v>India</v>
      </c>
      <c r="N201" s="12" t="str">
        <f>VLOOKUP($I201,Vendor!$A:$F,MATCH('Final Output'!N$1,Vendor!$A$1:$F$1,0),0)</f>
        <v>South</v>
      </c>
      <c r="O201" s="12">
        <v>5</v>
      </c>
      <c r="P201" s="12">
        <v>9</v>
      </c>
      <c r="Q201" s="12" t="str">
        <f>VLOOKUP(P201,Time!A:B,2,0)</f>
        <v>Q3</v>
      </c>
      <c r="R201" s="12">
        <v>2010</v>
      </c>
      <c r="S201" s="13">
        <v>40426</v>
      </c>
      <c r="T201" s="12">
        <f t="shared" si="6"/>
        <v>201009</v>
      </c>
      <c r="U201" s="12">
        <v>495</v>
      </c>
      <c r="V201" s="12">
        <f t="shared" si="7"/>
        <v>42075</v>
      </c>
    </row>
    <row r="202" spans="1:22" x14ac:dyDescent="0.25">
      <c r="A202">
        <v>201</v>
      </c>
      <c r="B202" t="s">
        <v>43</v>
      </c>
      <c r="C202" t="str">
        <f>VLOOKUP(B202,Customer!A:C,2,0)</f>
        <v>Female</v>
      </c>
      <c r="D202">
        <f>VLOOKUP(B202,Customer!A:C,3,0)</f>
        <v>49</v>
      </c>
      <c r="E202" t="s">
        <v>61</v>
      </c>
      <c r="F202" t="str">
        <f>VLOOKUP($E202,Product!$A:$D,MATCH(F$1,Product!$A$1:$D$1,0),0)</f>
        <v>SUNSILK</v>
      </c>
      <c r="G202" s="12" t="str">
        <f>VLOOKUP($E202,Product!$A:$D,MATCH(G$1,Product!$A$1:$D$1,0),0)</f>
        <v>Sampoo</v>
      </c>
      <c r="H202" s="12">
        <f>VLOOKUP($E202,Product!$A:$D,MATCH(H$1,Product!$A$1:$D$1,0),0)</f>
        <v>65</v>
      </c>
      <c r="I202" s="12" t="s">
        <v>99</v>
      </c>
      <c r="J202" s="12" t="str">
        <f>VLOOKUP($I202,Vendor!$A:$F,MATCH('Final Output'!J$1,Vendor!$A$1:$F$1,0),0)</f>
        <v>D-Mart</v>
      </c>
      <c r="K202" s="12" t="str">
        <f>VLOOKUP($I202,Vendor!$A:$F,MATCH('Final Output'!K$1,Vendor!$A$1:$F$1,0),0)</f>
        <v>JP Nagar</v>
      </c>
      <c r="L202" s="12" t="str">
        <f>VLOOKUP($I202,Vendor!$A:$F,MATCH('Final Output'!L$1,Vendor!$A$1:$F$1,0),0)</f>
        <v>Karnataka</v>
      </c>
      <c r="M202" s="12" t="str">
        <f>VLOOKUP($I202,Vendor!$A:$F,MATCH('Final Output'!M$1,Vendor!$A$1:$F$1,0),0)</f>
        <v>India</v>
      </c>
      <c r="N202" s="12" t="str">
        <f>VLOOKUP($I202,Vendor!$A:$F,MATCH('Final Output'!N$1,Vendor!$A$1:$F$1,0),0)</f>
        <v>West</v>
      </c>
      <c r="O202" s="12">
        <v>16</v>
      </c>
      <c r="P202" s="12">
        <v>9</v>
      </c>
      <c r="Q202" s="12" t="str">
        <f>VLOOKUP(P202,Time!A:B,2,0)</f>
        <v>Q3</v>
      </c>
      <c r="R202" s="12">
        <v>2013</v>
      </c>
      <c r="S202" s="13">
        <v>41533</v>
      </c>
      <c r="T202" s="12">
        <f t="shared" si="6"/>
        <v>201309</v>
      </c>
      <c r="U202" s="12">
        <v>651</v>
      </c>
      <c r="V202" s="12">
        <f t="shared" si="7"/>
        <v>42315</v>
      </c>
    </row>
    <row r="203" spans="1:22" x14ac:dyDescent="0.25">
      <c r="A203">
        <v>202</v>
      </c>
      <c r="B203" t="s">
        <v>13</v>
      </c>
      <c r="C203" t="str">
        <f>VLOOKUP(B203,Customer!A:C,2,0)</f>
        <v>Female</v>
      </c>
      <c r="D203">
        <f>VLOOKUP(B203,Customer!A:C,3,0)</f>
        <v>21</v>
      </c>
      <c r="E203" t="s">
        <v>59</v>
      </c>
      <c r="F203" t="str">
        <f>VLOOKUP($E203,Product!$A:$D,MATCH(F$1,Product!$A$1:$D$1,0),0)</f>
        <v>CHICK</v>
      </c>
      <c r="G203" s="12" t="str">
        <f>VLOOKUP($E203,Product!$A:$D,MATCH(G$1,Product!$A$1:$D$1,0),0)</f>
        <v>Sampoo</v>
      </c>
      <c r="H203" s="12">
        <f>VLOOKUP($E203,Product!$A:$D,MATCH(H$1,Product!$A$1:$D$1,0),0)</f>
        <v>60</v>
      </c>
      <c r="I203" s="12" t="s">
        <v>95</v>
      </c>
      <c r="J203" s="12" t="str">
        <f>VLOOKUP($I203,Vendor!$A:$F,MATCH('Final Output'!J$1,Vendor!$A$1:$F$1,0),0)</f>
        <v>Patel Store</v>
      </c>
      <c r="K203" s="12" t="str">
        <f>VLOOKUP($I203,Vendor!$A:$F,MATCH('Final Output'!K$1,Vendor!$A$1:$F$1,0),0)</f>
        <v>Marathalli</v>
      </c>
      <c r="L203" s="12" t="str">
        <f>VLOOKUP($I203,Vendor!$A:$F,MATCH('Final Output'!L$1,Vendor!$A$1:$F$1,0),0)</f>
        <v>Karnataka</v>
      </c>
      <c r="M203" s="12" t="str">
        <f>VLOOKUP($I203,Vendor!$A:$F,MATCH('Final Output'!M$1,Vendor!$A$1:$F$1,0),0)</f>
        <v>India</v>
      </c>
      <c r="N203" s="12" t="str">
        <f>VLOOKUP($I203,Vendor!$A:$F,MATCH('Final Output'!N$1,Vendor!$A$1:$F$1,0),0)</f>
        <v>North</v>
      </c>
      <c r="O203" s="12">
        <v>18</v>
      </c>
      <c r="P203" s="12">
        <v>12</v>
      </c>
      <c r="Q203" s="12" t="str">
        <f>VLOOKUP(P203,Time!A:B,2,0)</f>
        <v>Q4</v>
      </c>
      <c r="R203" s="12">
        <v>2011</v>
      </c>
      <c r="S203" s="13">
        <v>40895</v>
      </c>
      <c r="T203" s="12">
        <f t="shared" si="6"/>
        <v>201112</v>
      </c>
      <c r="U203" s="12">
        <v>830</v>
      </c>
      <c r="V203" s="12">
        <f t="shared" si="7"/>
        <v>49800</v>
      </c>
    </row>
    <row r="204" spans="1:22" x14ac:dyDescent="0.25">
      <c r="A204">
        <v>203</v>
      </c>
      <c r="B204" t="s">
        <v>46</v>
      </c>
      <c r="C204" t="str">
        <f>VLOOKUP(B204,Customer!A:C,2,0)</f>
        <v>Male</v>
      </c>
      <c r="D204">
        <f>VLOOKUP(B204,Customer!A:C,3,0)</f>
        <v>17</v>
      </c>
      <c r="E204" t="s">
        <v>61</v>
      </c>
      <c r="F204" t="str">
        <f>VLOOKUP($E204,Product!$A:$D,MATCH(F$1,Product!$A$1:$D$1,0),0)</f>
        <v>SUNSILK</v>
      </c>
      <c r="G204" s="12" t="str">
        <f>VLOOKUP($E204,Product!$A:$D,MATCH(G$1,Product!$A$1:$D$1,0),0)</f>
        <v>Sampoo</v>
      </c>
      <c r="H204" s="12">
        <f>VLOOKUP($E204,Product!$A:$D,MATCH(H$1,Product!$A$1:$D$1,0),0)</f>
        <v>65</v>
      </c>
      <c r="I204" s="12" t="s">
        <v>90</v>
      </c>
      <c r="J204" s="12" t="str">
        <f>VLOOKUP($I204,Vendor!$A:$F,MATCH('Final Output'!J$1,Vendor!$A$1:$F$1,0),0)</f>
        <v>Sumesh Ent</v>
      </c>
      <c r="K204" s="12" t="str">
        <f>VLOOKUP($I204,Vendor!$A:$F,MATCH('Final Output'!K$1,Vendor!$A$1:$F$1,0),0)</f>
        <v>Jaynagar</v>
      </c>
      <c r="L204" s="12" t="str">
        <f>VLOOKUP($I204,Vendor!$A:$F,MATCH('Final Output'!L$1,Vendor!$A$1:$F$1,0),0)</f>
        <v>Karnataka</v>
      </c>
      <c r="M204" s="12" t="str">
        <f>VLOOKUP($I204,Vendor!$A:$F,MATCH('Final Output'!M$1,Vendor!$A$1:$F$1,0),0)</f>
        <v>India</v>
      </c>
      <c r="N204" s="12" t="str">
        <f>VLOOKUP($I204,Vendor!$A:$F,MATCH('Final Output'!N$1,Vendor!$A$1:$F$1,0),0)</f>
        <v>South</v>
      </c>
      <c r="O204" s="12">
        <v>28</v>
      </c>
      <c r="P204" s="12">
        <v>11</v>
      </c>
      <c r="Q204" s="12" t="str">
        <f>VLOOKUP(P204,Time!A:B,2,0)</f>
        <v>Q4</v>
      </c>
      <c r="R204" s="12">
        <v>2012</v>
      </c>
      <c r="S204" s="13">
        <v>41241</v>
      </c>
      <c r="T204" s="12">
        <f t="shared" si="6"/>
        <v>201211</v>
      </c>
      <c r="U204" s="12">
        <v>102</v>
      </c>
      <c r="V204" s="12">
        <f t="shared" si="7"/>
        <v>6630</v>
      </c>
    </row>
    <row r="205" spans="1:22" x14ac:dyDescent="0.25">
      <c r="A205">
        <v>204</v>
      </c>
      <c r="B205" t="s">
        <v>22</v>
      </c>
      <c r="C205" t="str">
        <f>VLOOKUP(B205,Customer!A:C,2,0)</f>
        <v>Male</v>
      </c>
      <c r="D205">
        <f>VLOOKUP(B205,Customer!A:C,3,0)</f>
        <v>26</v>
      </c>
      <c r="E205" t="s">
        <v>57</v>
      </c>
      <c r="F205" t="str">
        <f>VLOOKUP($E205,Product!$A:$D,MATCH(F$1,Product!$A$1:$D$1,0),0)</f>
        <v>HIDE AND SEEK</v>
      </c>
      <c r="G205" s="12" t="str">
        <f>VLOOKUP($E205,Product!$A:$D,MATCH(G$1,Product!$A$1:$D$1,0),0)</f>
        <v>Biscuits</v>
      </c>
      <c r="H205" s="12">
        <f>VLOOKUP($E205,Product!$A:$D,MATCH(H$1,Product!$A$1:$D$1,0),0)</f>
        <v>25</v>
      </c>
      <c r="I205" s="12" t="s">
        <v>92</v>
      </c>
      <c r="J205" s="12" t="str">
        <f>VLOOKUP($I205,Vendor!$A:$F,MATCH('Final Output'!J$1,Vendor!$A$1:$F$1,0),0)</f>
        <v>Sunny Super Market</v>
      </c>
      <c r="K205" s="12" t="str">
        <f>VLOOKUP($I205,Vendor!$A:$F,MATCH('Final Output'!K$1,Vendor!$A$1:$F$1,0),0)</f>
        <v>HAL</v>
      </c>
      <c r="L205" s="12" t="str">
        <f>VLOOKUP($I205,Vendor!$A:$F,MATCH('Final Output'!L$1,Vendor!$A$1:$F$1,0),0)</f>
        <v>Karnataka</v>
      </c>
      <c r="M205" s="12" t="str">
        <f>VLOOKUP($I205,Vendor!$A:$F,MATCH('Final Output'!M$1,Vendor!$A$1:$F$1,0),0)</f>
        <v>India</v>
      </c>
      <c r="N205" s="12" t="str">
        <f>VLOOKUP($I205,Vendor!$A:$F,MATCH('Final Output'!N$1,Vendor!$A$1:$F$1,0),0)</f>
        <v>South</v>
      </c>
      <c r="O205" s="12">
        <v>8</v>
      </c>
      <c r="P205" s="12">
        <v>9</v>
      </c>
      <c r="Q205" s="12" t="str">
        <f>VLOOKUP(P205,Time!A:B,2,0)</f>
        <v>Q3</v>
      </c>
      <c r="R205" s="12">
        <v>2013</v>
      </c>
      <c r="S205" s="13">
        <v>41525</v>
      </c>
      <c r="T205" s="12">
        <f t="shared" si="6"/>
        <v>201309</v>
      </c>
      <c r="U205" s="12">
        <v>385</v>
      </c>
      <c r="V205" s="12">
        <f t="shared" si="7"/>
        <v>9625</v>
      </c>
    </row>
    <row r="206" spans="1:22" x14ac:dyDescent="0.25">
      <c r="A206">
        <v>205</v>
      </c>
      <c r="B206" t="s">
        <v>45</v>
      </c>
      <c r="C206" t="str">
        <f>VLOOKUP(B206,Customer!A:C,2,0)</f>
        <v>Female</v>
      </c>
      <c r="D206">
        <f>VLOOKUP(B206,Customer!A:C,3,0)</f>
        <v>48</v>
      </c>
      <c r="E206" t="s">
        <v>74</v>
      </c>
      <c r="F206" t="str">
        <f>VLOOKUP($E206,Product!$A:$D,MATCH(F$1,Product!$A$1:$D$1,0),0)</f>
        <v>LUIFEBUOY</v>
      </c>
      <c r="G206" s="12" t="str">
        <f>VLOOKUP($E206,Product!$A:$D,MATCH(G$1,Product!$A$1:$D$1,0),0)</f>
        <v>Soaps</v>
      </c>
      <c r="H206" s="12">
        <f>VLOOKUP($E206,Product!$A:$D,MATCH(H$1,Product!$A$1:$D$1,0),0)</f>
        <v>35</v>
      </c>
      <c r="I206" s="12" t="s">
        <v>101</v>
      </c>
      <c r="J206" s="12" t="str">
        <f>VLOOKUP($I206,Vendor!$A:$F,MATCH('Final Output'!J$1,Vendor!$A$1:$F$1,0),0)</f>
        <v>Reliance</v>
      </c>
      <c r="K206" s="12" t="str">
        <f>VLOOKUP($I206,Vendor!$A:$F,MATCH('Final Output'!K$1,Vendor!$A$1:$F$1,0),0)</f>
        <v>HSR</v>
      </c>
      <c r="L206" s="12" t="str">
        <f>VLOOKUP($I206,Vendor!$A:$F,MATCH('Final Output'!L$1,Vendor!$A$1:$F$1,0),0)</f>
        <v>Karnataka</v>
      </c>
      <c r="M206" s="12" t="str">
        <f>VLOOKUP($I206,Vendor!$A:$F,MATCH('Final Output'!M$1,Vendor!$A$1:$F$1,0),0)</f>
        <v>India</v>
      </c>
      <c r="N206" s="12" t="str">
        <f>VLOOKUP($I206,Vendor!$A:$F,MATCH('Final Output'!N$1,Vendor!$A$1:$F$1,0),0)</f>
        <v>West</v>
      </c>
      <c r="O206" s="12">
        <v>22</v>
      </c>
      <c r="P206" s="12">
        <v>11</v>
      </c>
      <c r="Q206" s="12" t="str">
        <f>VLOOKUP(P206,Time!A:B,2,0)</f>
        <v>Q4</v>
      </c>
      <c r="R206" s="12">
        <v>2012</v>
      </c>
      <c r="S206" s="13">
        <v>41235</v>
      </c>
      <c r="T206" s="12">
        <f t="shared" si="6"/>
        <v>201211</v>
      </c>
      <c r="U206" s="12">
        <v>528</v>
      </c>
      <c r="V206" s="12">
        <f t="shared" si="7"/>
        <v>18480</v>
      </c>
    </row>
    <row r="207" spans="1:22" x14ac:dyDescent="0.25">
      <c r="A207">
        <v>206</v>
      </c>
      <c r="B207" t="s">
        <v>6</v>
      </c>
      <c r="C207" t="str">
        <f>VLOOKUP(B207,Customer!A:C,2,0)</f>
        <v>Female</v>
      </c>
      <c r="D207">
        <f>VLOOKUP(B207,Customer!A:C,3,0)</f>
        <v>50</v>
      </c>
      <c r="E207" t="s">
        <v>78</v>
      </c>
      <c r="F207" t="str">
        <f>VLOOKUP($E207,Product!$A:$D,MATCH(F$1,Product!$A$1:$D$1,0),0)</f>
        <v>NIRMA</v>
      </c>
      <c r="G207" s="12" t="str">
        <f>VLOOKUP($E207,Product!$A:$D,MATCH(G$1,Product!$A$1:$D$1,0),0)</f>
        <v>Detergents</v>
      </c>
      <c r="H207" s="12">
        <f>VLOOKUP($E207,Product!$A:$D,MATCH(H$1,Product!$A$1:$D$1,0),0)</f>
        <v>60</v>
      </c>
      <c r="I207" s="12" t="s">
        <v>92</v>
      </c>
      <c r="J207" s="12" t="str">
        <f>VLOOKUP($I207,Vendor!$A:$F,MATCH('Final Output'!J$1,Vendor!$A$1:$F$1,0),0)</f>
        <v>Sunny Super Market</v>
      </c>
      <c r="K207" s="12" t="str">
        <f>VLOOKUP($I207,Vendor!$A:$F,MATCH('Final Output'!K$1,Vendor!$A$1:$F$1,0),0)</f>
        <v>HAL</v>
      </c>
      <c r="L207" s="12" t="str">
        <f>VLOOKUP($I207,Vendor!$A:$F,MATCH('Final Output'!L$1,Vendor!$A$1:$F$1,0),0)</f>
        <v>Karnataka</v>
      </c>
      <c r="M207" s="12" t="str">
        <f>VLOOKUP($I207,Vendor!$A:$F,MATCH('Final Output'!M$1,Vendor!$A$1:$F$1,0),0)</f>
        <v>India</v>
      </c>
      <c r="N207" s="12" t="str">
        <f>VLOOKUP($I207,Vendor!$A:$F,MATCH('Final Output'!N$1,Vendor!$A$1:$F$1,0),0)</f>
        <v>South</v>
      </c>
      <c r="O207" s="12">
        <v>24</v>
      </c>
      <c r="P207" s="12">
        <v>3</v>
      </c>
      <c r="Q207" s="12" t="str">
        <f>VLOOKUP(P207,Time!A:B,2,0)</f>
        <v>Q1</v>
      </c>
      <c r="R207" s="12">
        <v>2011</v>
      </c>
      <c r="S207" s="13">
        <v>40626</v>
      </c>
      <c r="T207" s="12">
        <f t="shared" si="6"/>
        <v>201103</v>
      </c>
      <c r="U207" s="12">
        <v>327</v>
      </c>
      <c r="V207" s="12">
        <f t="shared" si="7"/>
        <v>19620</v>
      </c>
    </row>
    <row r="208" spans="1:22" x14ac:dyDescent="0.25">
      <c r="A208">
        <v>207</v>
      </c>
      <c r="B208" t="s">
        <v>20</v>
      </c>
      <c r="C208" t="str">
        <f>VLOOKUP(B208,Customer!A:C,2,0)</f>
        <v>Female</v>
      </c>
      <c r="D208">
        <f>VLOOKUP(B208,Customer!A:C,3,0)</f>
        <v>19</v>
      </c>
      <c r="E208" t="s">
        <v>59</v>
      </c>
      <c r="F208" t="str">
        <f>VLOOKUP($E208,Product!$A:$D,MATCH(F$1,Product!$A$1:$D$1,0),0)</f>
        <v>CHICK</v>
      </c>
      <c r="G208" s="12" t="str">
        <f>VLOOKUP($E208,Product!$A:$D,MATCH(G$1,Product!$A$1:$D$1,0),0)</f>
        <v>Sampoo</v>
      </c>
      <c r="H208" s="12">
        <f>VLOOKUP($E208,Product!$A:$D,MATCH(H$1,Product!$A$1:$D$1,0),0)</f>
        <v>60</v>
      </c>
      <c r="I208" s="12" t="s">
        <v>95</v>
      </c>
      <c r="J208" s="12" t="str">
        <f>VLOOKUP($I208,Vendor!$A:$F,MATCH('Final Output'!J$1,Vendor!$A$1:$F$1,0),0)</f>
        <v>Patel Store</v>
      </c>
      <c r="K208" s="12" t="str">
        <f>VLOOKUP($I208,Vendor!$A:$F,MATCH('Final Output'!K$1,Vendor!$A$1:$F$1,0),0)</f>
        <v>Marathalli</v>
      </c>
      <c r="L208" s="12" t="str">
        <f>VLOOKUP($I208,Vendor!$A:$F,MATCH('Final Output'!L$1,Vendor!$A$1:$F$1,0),0)</f>
        <v>Karnataka</v>
      </c>
      <c r="M208" s="12" t="str">
        <f>VLOOKUP($I208,Vendor!$A:$F,MATCH('Final Output'!M$1,Vendor!$A$1:$F$1,0),0)</f>
        <v>India</v>
      </c>
      <c r="N208" s="12" t="str">
        <f>VLOOKUP($I208,Vendor!$A:$F,MATCH('Final Output'!N$1,Vendor!$A$1:$F$1,0),0)</f>
        <v>North</v>
      </c>
      <c r="O208" s="12">
        <v>6</v>
      </c>
      <c r="P208" s="12">
        <v>11</v>
      </c>
      <c r="Q208" s="12" t="str">
        <f>VLOOKUP(P208,Time!A:B,2,0)</f>
        <v>Q4</v>
      </c>
      <c r="R208" s="12">
        <v>2011</v>
      </c>
      <c r="S208" s="13">
        <v>40853</v>
      </c>
      <c r="T208" s="12">
        <f t="shared" si="6"/>
        <v>201111</v>
      </c>
      <c r="U208" s="12">
        <v>196</v>
      </c>
      <c r="V208" s="12">
        <f t="shared" si="7"/>
        <v>11760</v>
      </c>
    </row>
    <row r="209" spans="1:22" x14ac:dyDescent="0.25">
      <c r="A209">
        <v>208</v>
      </c>
      <c r="B209" t="s">
        <v>17</v>
      </c>
      <c r="C209" t="str">
        <f>VLOOKUP(B209,Customer!A:C,2,0)</f>
        <v>Female</v>
      </c>
      <c r="D209">
        <f>VLOOKUP(B209,Customer!A:C,3,0)</f>
        <v>52</v>
      </c>
      <c r="E209" t="s">
        <v>53</v>
      </c>
      <c r="F209" t="str">
        <f>VLOOKUP($E209,Product!$A:$D,MATCH(F$1,Product!$A$1:$D$1,0),0)</f>
        <v>HEAD &amp; SOLDERS</v>
      </c>
      <c r="G209" s="12" t="str">
        <f>VLOOKUP($E209,Product!$A:$D,MATCH(G$1,Product!$A$1:$D$1,0),0)</f>
        <v>Sampoo</v>
      </c>
      <c r="H209" s="12">
        <f>VLOOKUP($E209,Product!$A:$D,MATCH(H$1,Product!$A$1:$D$1,0),0)</f>
        <v>110</v>
      </c>
      <c r="I209" s="12" t="s">
        <v>94</v>
      </c>
      <c r="J209" s="12" t="str">
        <f>VLOOKUP($I209,Vendor!$A:$F,MATCH('Final Output'!J$1,Vendor!$A$1:$F$1,0),0)</f>
        <v>Shetty Store</v>
      </c>
      <c r="K209" s="12" t="str">
        <f>VLOOKUP($I209,Vendor!$A:$F,MATCH('Final Output'!K$1,Vendor!$A$1:$F$1,0),0)</f>
        <v>Silk board</v>
      </c>
      <c r="L209" s="12" t="str">
        <f>VLOOKUP($I209,Vendor!$A:$F,MATCH('Final Output'!L$1,Vendor!$A$1:$F$1,0),0)</f>
        <v>Karnataka</v>
      </c>
      <c r="M209" s="12" t="str">
        <f>VLOOKUP($I209,Vendor!$A:$F,MATCH('Final Output'!M$1,Vendor!$A$1:$F$1,0),0)</f>
        <v>India</v>
      </c>
      <c r="N209" s="12" t="str">
        <f>VLOOKUP($I209,Vendor!$A:$F,MATCH('Final Output'!N$1,Vendor!$A$1:$F$1,0),0)</f>
        <v>North</v>
      </c>
      <c r="O209" s="12">
        <v>14</v>
      </c>
      <c r="P209" s="12">
        <v>6</v>
      </c>
      <c r="Q209" s="12" t="str">
        <f>VLOOKUP(P209,Time!A:B,2,0)</f>
        <v>Q2</v>
      </c>
      <c r="R209" s="12">
        <v>2010</v>
      </c>
      <c r="S209" s="13">
        <v>40343</v>
      </c>
      <c r="T209" s="12">
        <f t="shared" si="6"/>
        <v>201006</v>
      </c>
      <c r="U209" s="12">
        <v>465</v>
      </c>
      <c r="V209" s="12">
        <f t="shared" si="7"/>
        <v>51150</v>
      </c>
    </row>
    <row r="210" spans="1:22" x14ac:dyDescent="0.25">
      <c r="A210">
        <v>209</v>
      </c>
      <c r="B210" t="s">
        <v>40</v>
      </c>
      <c r="C210" t="str">
        <f>VLOOKUP(B210,Customer!A:C,2,0)</f>
        <v>Male</v>
      </c>
      <c r="D210">
        <f>VLOOKUP(B210,Customer!A:C,3,0)</f>
        <v>47</v>
      </c>
      <c r="E210" t="s">
        <v>62</v>
      </c>
      <c r="F210" t="str">
        <f>VLOOKUP($E210,Product!$A:$D,MATCH(F$1,Product!$A$1:$D$1,0),0)</f>
        <v>NIVIA FC</v>
      </c>
      <c r="G210" s="12" t="str">
        <f>VLOOKUP($E210,Product!$A:$D,MATCH(G$1,Product!$A$1:$D$1,0),0)</f>
        <v>Beauty</v>
      </c>
      <c r="H210" s="12">
        <f>VLOOKUP($E210,Product!$A:$D,MATCH(H$1,Product!$A$1:$D$1,0),0)</f>
        <v>140</v>
      </c>
      <c r="I210" s="12" t="s">
        <v>90</v>
      </c>
      <c r="J210" s="12" t="str">
        <f>VLOOKUP($I210,Vendor!$A:$F,MATCH('Final Output'!J$1,Vendor!$A$1:$F$1,0),0)</f>
        <v>Sumesh Ent</v>
      </c>
      <c r="K210" s="12" t="str">
        <f>VLOOKUP($I210,Vendor!$A:$F,MATCH('Final Output'!K$1,Vendor!$A$1:$F$1,0),0)</f>
        <v>Jaynagar</v>
      </c>
      <c r="L210" s="12" t="str">
        <f>VLOOKUP($I210,Vendor!$A:$F,MATCH('Final Output'!L$1,Vendor!$A$1:$F$1,0),0)</f>
        <v>Karnataka</v>
      </c>
      <c r="M210" s="12" t="str">
        <f>VLOOKUP($I210,Vendor!$A:$F,MATCH('Final Output'!M$1,Vendor!$A$1:$F$1,0),0)</f>
        <v>India</v>
      </c>
      <c r="N210" s="12" t="str">
        <f>VLOOKUP($I210,Vendor!$A:$F,MATCH('Final Output'!N$1,Vendor!$A$1:$F$1,0),0)</f>
        <v>South</v>
      </c>
      <c r="O210" s="12">
        <v>7</v>
      </c>
      <c r="P210" s="12">
        <v>10</v>
      </c>
      <c r="Q210" s="12" t="str">
        <f>VLOOKUP(P210,Time!A:B,2,0)</f>
        <v>Q4</v>
      </c>
      <c r="R210" s="12">
        <v>2012</v>
      </c>
      <c r="S210" s="13">
        <v>41189</v>
      </c>
      <c r="T210" s="12">
        <f t="shared" si="6"/>
        <v>201210</v>
      </c>
      <c r="U210" s="12">
        <v>277</v>
      </c>
      <c r="V210" s="12">
        <f t="shared" si="7"/>
        <v>38780</v>
      </c>
    </row>
    <row r="211" spans="1:22" x14ac:dyDescent="0.25">
      <c r="A211">
        <v>210</v>
      </c>
      <c r="B211" t="s">
        <v>20</v>
      </c>
      <c r="C211" t="str">
        <f>VLOOKUP(B211,Customer!A:C,2,0)</f>
        <v>Female</v>
      </c>
      <c r="D211">
        <f>VLOOKUP(B211,Customer!A:C,3,0)</f>
        <v>19</v>
      </c>
      <c r="E211" t="s">
        <v>55</v>
      </c>
      <c r="F211" t="str">
        <f>VLOOKUP($E211,Product!$A:$D,MATCH(F$1,Product!$A$1:$D$1,0),0)</f>
        <v>PONDS FW</v>
      </c>
      <c r="G211" s="12" t="str">
        <f>VLOOKUP($E211,Product!$A:$D,MATCH(G$1,Product!$A$1:$D$1,0),0)</f>
        <v>Beauty</v>
      </c>
      <c r="H211" s="12">
        <f>VLOOKUP($E211,Product!$A:$D,MATCH(H$1,Product!$A$1:$D$1,0),0)</f>
        <v>160</v>
      </c>
      <c r="I211" s="12" t="s">
        <v>93</v>
      </c>
      <c r="J211" s="12" t="str">
        <f>VLOOKUP($I211,Vendor!$A:$F,MATCH('Final Output'!J$1,Vendor!$A$1:$F$1,0),0)</f>
        <v>Vashavi Genral Store</v>
      </c>
      <c r="K211" s="12" t="str">
        <f>VLOOKUP($I211,Vendor!$A:$F,MATCH('Final Output'!K$1,Vendor!$A$1:$F$1,0),0)</f>
        <v>Koramangala</v>
      </c>
      <c r="L211" s="12" t="str">
        <f>VLOOKUP($I211,Vendor!$A:$F,MATCH('Final Output'!L$1,Vendor!$A$1:$F$1,0),0)</f>
        <v>Karnataka</v>
      </c>
      <c r="M211" s="12" t="str">
        <f>VLOOKUP($I211,Vendor!$A:$F,MATCH('Final Output'!M$1,Vendor!$A$1:$F$1,0),0)</f>
        <v>India</v>
      </c>
      <c r="N211" s="12" t="str">
        <f>VLOOKUP($I211,Vendor!$A:$F,MATCH('Final Output'!N$1,Vendor!$A$1:$F$1,0),0)</f>
        <v>North</v>
      </c>
      <c r="O211" s="12">
        <v>18</v>
      </c>
      <c r="P211" s="12">
        <v>2</v>
      </c>
      <c r="Q211" s="12" t="str">
        <f>VLOOKUP(P211,Time!A:B,2,0)</f>
        <v>Q1</v>
      </c>
      <c r="R211" s="12">
        <v>2010</v>
      </c>
      <c r="S211" s="13">
        <v>40227</v>
      </c>
      <c r="T211" s="12">
        <f t="shared" si="6"/>
        <v>201002</v>
      </c>
      <c r="U211" s="12">
        <v>515</v>
      </c>
      <c r="V211" s="12">
        <f t="shared" si="7"/>
        <v>82400</v>
      </c>
    </row>
    <row r="212" spans="1:22" x14ac:dyDescent="0.25">
      <c r="A212">
        <v>211</v>
      </c>
      <c r="B212" t="s">
        <v>36</v>
      </c>
      <c r="C212" t="str">
        <f>VLOOKUP(B212,Customer!A:C,2,0)</f>
        <v>Male</v>
      </c>
      <c r="D212">
        <f>VLOOKUP(B212,Customer!A:C,3,0)</f>
        <v>14</v>
      </c>
      <c r="E212" t="s">
        <v>60</v>
      </c>
      <c r="F212" t="str">
        <f>VLOOKUP($E212,Product!$A:$D,MATCH(F$1,Product!$A$1:$D$1,0),0)</f>
        <v>SUNFEAST</v>
      </c>
      <c r="G212" s="12" t="str">
        <f>VLOOKUP($E212,Product!$A:$D,MATCH(G$1,Product!$A$1:$D$1,0),0)</f>
        <v>Biscuits</v>
      </c>
      <c r="H212" s="12">
        <f>VLOOKUP($E212,Product!$A:$D,MATCH(H$1,Product!$A$1:$D$1,0),0)</f>
        <v>10</v>
      </c>
      <c r="I212" s="12" t="s">
        <v>92</v>
      </c>
      <c r="J212" s="12" t="str">
        <f>VLOOKUP($I212,Vendor!$A:$F,MATCH('Final Output'!J$1,Vendor!$A$1:$F$1,0),0)</f>
        <v>Sunny Super Market</v>
      </c>
      <c r="K212" s="12" t="str">
        <f>VLOOKUP($I212,Vendor!$A:$F,MATCH('Final Output'!K$1,Vendor!$A$1:$F$1,0),0)</f>
        <v>HAL</v>
      </c>
      <c r="L212" s="12" t="str">
        <f>VLOOKUP($I212,Vendor!$A:$F,MATCH('Final Output'!L$1,Vendor!$A$1:$F$1,0),0)</f>
        <v>Karnataka</v>
      </c>
      <c r="M212" s="12" t="str">
        <f>VLOOKUP($I212,Vendor!$A:$F,MATCH('Final Output'!M$1,Vendor!$A$1:$F$1,0),0)</f>
        <v>India</v>
      </c>
      <c r="N212" s="12" t="str">
        <f>VLOOKUP($I212,Vendor!$A:$F,MATCH('Final Output'!N$1,Vendor!$A$1:$F$1,0),0)</f>
        <v>South</v>
      </c>
      <c r="O212" s="12">
        <v>11</v>
      </c>
      <c r="P212" s="12">
        <v>3</v>
      </c>
      <c r="Q212" s="12" t="str">
        <f>VLOOKUP(P212,Time!A:B,2,0)</f>
        <v>Q1</v>
      </c>
      <c r="R212" s="12">
        <v>2012</v>
      </c>
      <c r="S212" s="13">
        <v>40979</v>
      </c>
      <c r="T212" s="12">
        <f t="shared" si="6"/>
        <v>201203</v>
      </c>
      <c r="U212" s="12">
        <v>727</v>
      </c>
      <c r="V212" s="12">
        <f t="shared" si="7"/>
        <v>7270</v>
      </c>
    </row>
    <row r="213" spans="1:22" x14ac:dyDescent="0.25">
      <c r="A213">
        <v>212</v>
      </c>
      <c r="B213" t="s">
        <v>19</v>
      </c>
      <c r="C213" t="str">
        <f>VLOOKUP(B213,Customer!A:C,2,0)</f>
        <v>Male</v>
      </c>
      <c r="D213">
        <f>VLOOKUP(B213,Customer!A:C,3,0)</f>
        <v>47</v>
      </c>
      <c r="E213" t="s">
        <v>63</v>
      </c>
      <c r="F213" t="str">
        <f>VLOOKUP($E213,Product!$A:$D,MATCH(F$1,Product!$A$1:$D$1,0),0)</f>
        <v>LUX</v>
      </c>
      <c r="G213" s="12" t="str">
        <f>VLOOKUP($E213,Product!$A:$D,MATCH(G$1,Product!$A$1:$D$1,0),0)</f>
        <v>Soaps</v>
      </c>
      <c r="H213" s="12">
        <f>VLOOKUP($E213,Product!$A:$D,MATCH(H$1,Product!$A$1:$D$1,0),0)</f>
        <v>30</v>
      </c>
      <c r="I213" s="12" t="s">
        <v>97</v>
      </c>
      <c r="J213" s="12" t="str">
        <f>VLOOKUP($I213,Vendor!$A:$F,MATCH('Final Output'!J$1,Vendor!$A$1:$F$1,0),0)</f>
        <v>Big Bazar</v>
      </c>
      <c r="K213" s="12" t="str">
        <f>VLOOKUP($I213,Vendor!$A:$F,MATCH('Final Output'!K$1,Vendor!$A$1:$F$1,0),0)</f>
        <v>Malleswaram</v>
      </c>
      <c r="L213" s="12" t="str">
        <f>VLOOKUP($I213,Vendor!$A:$F,MATCH('Final Output'!L$1,Vendor!$A$1:$F$1,0),0)</f>
        <v>Karnataka</v>
      </c>
      <c r="M213" s="12" t="str">
        <f>VLOOKUP($I213,Vendor!$A:$F,MATCH('Final Output'!M$1,Vendor!$A$1:$F$1,0),0)</f>
        <v>India</v>
      </c>
      <c r="N213" s="12" t="str">
        <f>VLOOKUP($I213,Vendor!$A:$F,MATCH('Final Output'!N$1,Vendor!$A$1:$F$1,0),0)</f>
        <v>East</v>
      </c>
      <c r="O213" s="12">
        <v>24</v>
      </c>
      <c r="P213" s="12">
        <v>9</v>
      </c>
      <c r="Q213" s="12" t="str">
        <f>VLOOKUP(P213,Time!A:B,2,0)</f>
        <v>Q3</v>
      </c>
      <c r="R213" s="12">
        <v>2011</v>
      </c>
      <c r="S213" s="13">
        <v>40810</v>
      </c>
      <c r="T213" s="12">
        <f t="shared" si="6"/>
        <v>201109</v>
      </c>
      <c r="U213" s="12">
        <v>197</v>
      </c>
      <c r="V213" s="12">
        <f t="shared" si="7"/>
        <v>5910</v>
      </c>
    </row>
    <row r="214" spans="1:22" x14ac:dyDescent="0.25">
      <c r="A214">
        <v>213</v>
      </c>
      <c r="B214" t="s">
        <v>51</v>
      </c>
      <c r="C214" t="str">
        <f>VLOOKUP(B214,Customer!A:C,2,0)</f>
        <v>Female</v>
      </c>
      <c r="D214">
        <f>VLOOKUP(B214,Customer!A:C,3,0)</f>
        <v>12</v>
      </c>
      <c r="E214" t="s">
        <v>61</v>
      </c>
      <c r="F214" t="str">
        <f>VLOOKUP($E214,Product!$A:$D,MATCH(F$1,Product!$A$1:$D$1,0),0)</f>
        <v>SUNSILK</v>
      </c>
      <c r="G214" s="12" t="str">
        <f>VLOOKUP($E214,Product!$A:$D,MATCH(G$1,Product!$A$1:$D$1,0),0)</f>
        <v>Sampoo</v>
      </c>
      <c r="H214" s="12">
        <f>VLOOKUP($E214,Product!$A:$D,MATCH(H$1,Product!$A$1:$D$1,0),0)</f>
        <v>65</v>
      </c>
      <c r="I214" s="12" t="s">
        <v>94</v>
      </c>
      <c r="J214" s="12" t="str">
        <f>VLOOKUP($I214,Vendor!$A:$F,MATCH('Final Output'!J$1,Vendor!$A$1:$F$1,0),0)</f>
        <v>Shetty Store</v>
      </c>
      <c r="K214" s="12" t="str">
        <f>VLOOKUP($I214,Vendor!$A:$F,MATCH('Final Output'!K$1,Vendor!$A$1:$F$1,0),0)</f>
        <v>Silk board</v>
      </c>
      <c r="L214" s="12" t="str">
        <f>VLOOKUP($I214,Vendor!$A:$F,MATCH('Final Output'!L$1,Vendor!$A$1:$F$1,0),0)</f>
        <v>Karnataka</v>
      </c>
      <c r="M214" s="12" t="str">
        <f>VLOOKUP($I214,Vendor!$A:$F,MATCH('Final Output'!M$1,Vendor!$A$1:$F$1,0),0)</f>
        <v>India</v>
      </c>
      <c r="N214" s="12" t="str">
        <f>VLOOKUP($I214,Vendor!$A:$F,MATCH('Final Output'!N$1,Vendor!$A$1:$F$1,0),0)</f>
        <v>North</v>
      </c>
      <c r="O214" s="12">
        <v>4</v>
      </c>
      <c r="P214" s="12">
        <v>11</v>
      </c>
      <c r="Q214" s="12" t="str">
        <f>VLOOKUP(P214,Time!A:B,2,0)</f>
        <v>Q4</v>
      </c>
      <c r="R214" s="12">
        <v>2011</v>
      </c>
      <c r="S214" s="13">
        <v>40851</v>
      </c>
      <c r="T214" s="12">
        <f t="shared" si="6"/>
        <v>201111</v>
      </c>
      <c r="U214" s="12">
        <v>218</v>
      </c>
      <c r="V214" s="12">
        <f t="shared" si="7"/>
        <v>14170</v>
      </c>
    </row>
    <row r="215" spans="1:22" x14ac:dyDescent="0.25">
      <c r="A215">
        <v>214</v>
      </c>
      <c r="B215" t="s">
        <v>47</v>
      </c>
      <c r="C215" t="str">
        <f>VLOOKUP(B215,Customer!A:C,2,0)</f>
        <v>Male</v>
      </c>
      <c r="D215">
        <f>VLOOKUP(B215,Customer!A:C,3,0)</f>
        <v>35</v>
      </c>
      <c r="E215" t="s">
        <v>66</v>
      </c>
      <c r="F215" t="str">
        <f>VLOOKUP($E215,Product!$A:$D,MATCH(F$1,Product!$A$1:$D$1,0),0)</f>
        <v>TIDE</v>
      </c>
      <c r="G215" s="12" t="str">
        <f>VLOOKUP($E215,Product!$A:$D,MATCH(G$1,Product!$A$1:$D$1,0),0)</f>
        <v>Detergents</v>
      </c>
      <c r="H215" s="12">
        <f>VLOOKUP($E215,Product!$A:$D,MATCH(H$1,Product!$A$1:$D$1,0),0)</f>
        <v>70</v>
      </c>
      <c r="I215" s="12" t="s">
        <v>93</v>
      </c>
      <c r="J215" s="12" t="str">
        <f>VLOOKUP($I215,Vendor!$A:$F,MATCH('Final Output'!J$1,Vendor!$A$1:$F$1,0),0)</f>
        <v>Vashavi Genral Store</v>
      </c>
      <c r="K215" s="12" t="str">
        <f>VLOOKUP($I215,Vendor!$A:$F,MATCH('Final Output'!K$1,Vendor!$A$1:$F$1,0),0)</f>
        <v>Koramangala</v>
      </c>
      <c r="L215" s="12" t="str">
        <f>VLOOKUP($I215,Vendor!$A:$F,MATCH('Final Output'!L$1,Vendor!$A$1:$F$1,0),0)</f>
        <v>Karnataka</v>
      </c>
      <c r="M215" s="12" t="str">
        <f>VLOOKUP($I215,Vendor!$A:$F,MATCH('Final Output'!M$1,Vendor!$A$1:$F$1,0),0)</f>
        <v>India</v>
      </c>
      <c r="N215" s="12" t="str">
        <f>VLOOKUP($I215,Vendor!$A:$F,MATCH('Final Output'!N$1,Vendor!$A$1:$F$1,0),0)</f>
        <v>North</v>
      </c>
      <c r="O215" s="12">
        <v>5</v>
      </c>
      <c r="P215" s="12">
        <v>6</v>
      </c>
      <c r="Q215" s="12" t="str">
        <f>VLOOKUP(P215,Time!A:B,2,0)</f>
        <v>Q2</v>
      </c>
      <c r="R215" s="12">
        <v>2011</v>
      </c>
      <c r="S215" s="13">
        <v>40699</v>
      </c>
      <c r="T215" s="12">
        <f t="shared" si="6"/>
        <v>201106</v>
      </c>
      <c r="U215" s="12">
        <v>223</v>
      </c>
      <c r="V215" s="12">
        <f t="shared" si="7"/>
        <v>15610</v>
      </c>
    </row>
    <row r="216" spans="1:22" x14ac:dyDescent="0.25">
      <c r="A216">
        <v>215</v>
      </c>
      <c r="B216" t="s">
        <v>33</v>
      </c>
      <c r="C216" t="str">
        <f>VLOOKUP(B216,Customer!A:C,2,0)</f>
        <v>Female</v>
      </c>
      <c r="D216">
        <f>VLOOKUP(B216,Customer!A:C,3,0)</f>
        <v>48</v>
      </c>
      <c r="E216" t="s">
        <v>56</v>
      </c>
      <c r="F216" t="str">
        <f>VLOOKUP($E216,Product!$A:$D,MATCH(F$1,Product!$A$1:$D$1,0),0)</f>
        <v>BEERS</v>
      </c>
      <c r="G216" s="12" t="str">
        <f>VLOOKUP($E216,Product!$A:$D,MATCH(G$1,Product!$A$1:$D$1,0),0)</f>
        <v>Sampoo</v>
      </c>
      <c r="H216" s="12">
        <f>VLOOKUP($E216,Product!$A:$D,MATCH(H$1,Product!$A$1:$D$1,0),0)</f>
        <v>120</v>
      </c>
      <c r="I216" s="12" t="s">
        <v>95</v>
      </c>
      <c r="J216" s="12" t="str">
        <f>VLOOKUP($I216,Vendor!$A:$F,MATCH('Final Output'!J$1,Vendor!$A$1:$F$1,0),0)</f>
        <v>Patel Store</v>
      </c>
      <c r="K216" s="12" t="str">
        <f>VLOOKUP($I216,Vendor!$A:$F,MATCH('Final Output'!K$1,Vendor!$A$1:$F$1,0),0)</f>
        <v>Marathalli</v>
      </c>
      <c r="L216" s="12" t="str">
        <f>VLOOKUP($I216,Vendor!$A:$F,MATCH('Final Output'!L$1,Vendor!$A$1:$F$1,0),0)</f>
        <v>Karnataka</v>
      </c>
      <c r="M216" s="12" t="str">
        <f>VLOOKUP($I216,Vendor!$A:$F,MATCH('Final Output'!M$1,Vendor!$A$1:$F$1,0),0)</f>
        <v>India</v>
      </c>
      <c r="N216" s="12" t="str">
        <f>VLOOKUP($I216,Vendor!$A:$F,MATCH('Final Output'!N$1,Vendor!$A$1:$F$1,0),0)</f>
        <v>North</v>
      </c>
      <c r="O216" s="12">
        <v>7</v>
      </c>
      <c r="P216" s="12">
        <v>10</v>
      </c>
      <c r="Q216" s="12" t="str">
        <f>VLOOKUP(P216,Time!A:B,2,0)</f>
        <v>Q4</v>
      </c>
      <c r="R216" s="12">
        <v>2010</v>
      </c>
      <c r="S216" s="13">
        <v>40458</v>
      </c>
      <c r="T216" s="12">
        <f t="shared" si="6"/>
        <v>201010</v>
      </c>
      <c r="U216" s="12">
        <v>868</v>
      </c>
      <c r="V216" s="12">
        <f t="shared" si="7"/>
        <v>104160</v>
      </c>
    </row>
    <row r="217" spans="1:22" x14ac:dyDescent="0.25">
      <c r="A217">
        <v>216</v>
      </c>
      <c r="B217" t="s">
        <v>25</v>
      </c>
      <c r="C217" t="str">
        <f>VLOOKUP(B217,Customer!A:C,2,0)</f>
        <v>Female</v>
      </c>
      <c r="D217">
        <f>VLOOKUP(B217,Customer!A:C,3,0)</f>
        <v>54</v>
      </c>
      <c r="E217" t="s">
        <v>59</v>
      </c>
      <c r="F217" t="str">
        <f>VLOOKUP($E217,Product!$A:$D,MATCH(F$1,Product!$A$1:$D$1,0),0)</f>
        <v>CHICK</v>
      </c>
      <c r="G217" s="12" t="str">
        <f>VLOOKUP($E217,Product!$A:$D,MATCH(G$1,Product!$A$1:$D$1,0),0)</f>
        <v>Sampoo</v>
      </c>
      <c r="H217" s="12">
        <f>VLOOKUP($E217,Product!$A:$D,MATCH(H$1,Product!$A$1:$D$1,0),0)</f>
        <v>60</v>
      </c>
      <c r="I217" s="12" t="s">
        <v>92</v>
      </c>
      <c r="J217" s="12" t="str">
        <f>VLOOKUP($I217,Vendor!$A:$F,MATCH('Final Output'!J$1,Vendor!$A$1:$F$1,0),0)</f>
        <v>Sunny Super Market</v>
      </c>
      <c r="K217" s="12" t="str">
        <f>VLOOKUP($I217,Vendor!$A:$F,MATCH('Final Output'!K$1,Vendor!$A$1:$F$1,0),0)</f>
        <v>HAL</v>
      </c>
      <c r="L217" s="12" t="str">
        <f>VLOOKUP($I217,Vendor!$A:$F,MATCH('Final Output'!L$1,Vendor!$A$1:$F$1,0),0)</f>
        <v>Karnataka</v>
      </c>
      <c r="M217" s="12" t="str">
        <f>VLOOKUP($I217,Vendor!$A:$F,MATCH('Final Output'!M$1,Vendor!$A$1:$F$1,0),0)</f>
        <v>India</v>
      </c>
      <c r="N217" s="12" t="str">
        <f>VLOOKUP($I217,Vendor!$A:$F,MATCH('Final Output'!N$1,Vendor!$A$1:$F$1,0),0)</f>
        <v>South</v>
      </c>
      <c r="O217" s="12">
        <v>26</v>
      </c>
      <c r="P217" s="12">
        <v>12</v>
      </c>
      <c r="Q217" s="12" t="str">
        <f>VLOOKUP(P217,Time!A:B,2,0)</f>
        <v>Q4</v>
      </c>
      <c r="R217" s="12">
        <v>2012</v>
      </c>
      <c r="S217" s="13">
        <v>41269</v>
      </c>
      <c r="T217" s="12">
        <f t="shared" si="6"/>
        <v>201212</v>
      </c>
      <c r="U217" s="12">
        <v>749</v>
      </c>
      <c r="V217" s="12">
        <f t="shared" si="7"/>
        <v>44940</v>
      </c>
    </row>
    <row r="218" spans="1:22" x14ac:dyDescent="0.25">
      <c r="A218">
        <v>217</v>
      </c>
      <c r="B218" t="s">
        <v>29</v>
      </c>
      <c r="C218" t="str">
        <f>VLOOKUP(B218,Customer!A:C,2,0)</f>
        <v>Female</v>
      </c>
      <c r="D218">
        <f>VLOOKUP(B218,Customer!A:C,3,0)</f>
        <v>33</v>
      </c>
      <c r="E218" t="s">
        <v>78</v>
      </c>
      <c r="F218" t="str">
        <f>VLOOKUP($E218,Product!$A:$D,MATCH(F$1,Product!$A$1:$D$1,0),0)</f>
        <v>NIRMA</v>
      </c>
      <c r="G218" s="12" t="str">
        <f>VLOOKUP($E218,Product!$A:$D,MATCH(G$1,Product!$A$1:$D$1,0),0)</f>
        <v>Detergents</v>
      </c>
      <c r="H218" s="12">
        <f>VLOOKUP($E218,Product!$A:$D,MATCH(H$1,Product!$A$1:$D$1,0),0)</f>
        <v>60</v>
      </c>
      <c r="I218" s="12" t="s">
        <v>99</v>
      </c>
      <c r="J218" s="12" t="str">
        <f>VLOOKUP($I218,Vendor!$A:$F,MATCH('Final Output'!J$1,Vendor!$A$1:$F$1,0),0)</f>
        <v>D-Mart</v>
      </c>
      <c r="K218" s="12" t="str">
        <f>VLOOKUP($I218,Vendor!$A:$F,MATCH('Final Output'!K$1,Vendor!$A$1:$F$1,0),0)</f>
        <v>JP Nagar</v>
      </c>
      <c r="L218" s="12" t="str">
        <f>VLOOKUP($I218,Vendor!$A:$F,MATCH('Final Output'!L$1,Vendor!$A$1:$F$1,0),0)</f>
        <v>Karnataka</v>
      </c>
      <c r="M218" s="12" t="str">
        <f>VLOOKUP($I218,Vendor!$A:$F,MATCH('Final Output'!M$1,Vendor!$A$1:$F$1,0),0)</f>
        <v>India</v>
      </c>
      <c r="N218" s="12" t="str">
        <f>VLOOKUP($I218,Vendor!$A:$F,MATCH('Final Output'!N$1,Vendor!$A$1:$F$1,0),0)</f>
        <v>West</v>
      </c>
      <c r="O218" s="12">
        <v>9</v>
      </c>
      <c r="P218" s="12">
        <v>2</v>
      </c>
      <c r="Q218" s="12" t="str">
        <f>VLOOKUP(P218,Time!A:B,2,0)</f>
        <v>Q1</v>
      </c>
      <c r="R218" s="12">
        <v>2011</v>
      </c>
      <c r="S218" s="13">
        <v>40583</v>
      </c>
      <c r="T218" s="12">
        <f t="shared" si="6"/>
        <v>201102</v>
      </c>
      <c r="U218" s="12">
        <v>127</v>
      </c>
      <c r="V218" s="12">
        <f t="shared" si="7"/>
        <v>7620</v>
      </c>
    </row>
    <row r="219" spans="1:22" x14ac:dyDescent="0.25">
      <c r="A219">
        <v>218</v>
      </c>
      <c r="B219" t="s">
        <v>11</v>
      </c>
      <c r="C219" t="str">
        <f>VLOOKUP(B219,Customer!A:C,2,0)</f>
        <v>Female</v>
      </c>
      <c r="D219">
        <f>VLOOKUP(B219,Customer!A:C,3,0)</f>
        <v>18</v>
      </c>
      <c r="E219" t="s">
        <v>81</v>
      </c>
      <c r="F219" t="str">
        <f>VLOOKUP($E219,Product!$A:$D,MATCH(F$1,Product!$A$1:$D$1,0),0)</f>
        <v>ORIO</v>
      </c>
      <c r="G219" s="12" t="str">
        <f>VLOOKUP($E219,Product!$A:$D,MATCH(G$1,Product!$A$1:$D$1,0),0)</f>
        <v>Biscuits</v>
      </c>
      <c r="H219" s="12">
        <f>VLOOKUP($E219,Product!$A:$D,MATCH(H$1,Product!$A$1:$D$1,0),0)</f>
        <v>25</v>
      </c>
      <c r="I219" s="12" t="s">
        <v>95</v>
      </c>
      <c r="J219" s="12" t="str">
        <f>VLOOKUP($I219,Vendor!$A:$F,MATCH('Final Output'!J$1,Vendor!$A$1:$F$1,0),0)</f>
        <v>Patel Store</v>
      </c>
      <c r="K219" s="12" t="str">
        <f>VLOOKUP($I219,Vendor!$A:$F,MATCH('Final Output'!K$1,Vendor!$A$1:$F$1,0),0)</f>
        <v>Marathalli</v>
      </c>
      <c r="L219" s="12" t="str">
        <f>VLOOKUP($I219,Vendor!$A:$F,MATCH('Final Output'!L$1,Vendor!$A$1:$F$1,0),0)</f>
        <v>Karnataka</v>
      </c>
      <c r="M219" s="12" t="str">
        <f>VLOOKUP($I219,Vendor!$A:$F,MATCH('Final Output'!M$1,Vendor!$A$1:$F$1,0),0)</f>
        <v>India</v>
      </c>
      <c r="N219" s="12" t="str">
        <f>VLOOKUP($I219,Vendor!$A:$F,MATCH('Final Output'!N$1,Vendor!$A$1:$F$1,0),0)</f>
        <v>North</v>
      </c>
      <c r="O219" s="12">
        <v>7</v>
      </c>
      <c r="P219" s="12">
        <v>11</v>
      </c>
      <c r="Q219" s="12" t="str">
        <f>VLOOKUP(P219,Time!A:B,2,0)</f>
        <v>Q4</v>
      </c>
      <c r="R219" s="12">
        <v>2013</v>
      </c>
      <c r="S219" s="13">
        <v>41585</v>
      </c>
      <c r="T219" s="12">
        <f t="shared" si="6"/>
        <v>201311</v>
      </c>
      <c r="U219" s="12">
        <v>602</v>
      </c>
      <c r="V219" s="12">
        <f t="shared" si="7"/>
        <v>15050</v>
      </c>
    </row>
    <row r="220" spans="1:22" x14ac:dyDescent="0.25">
      <c r="A220">
        <v>219</v>
      </c>
      <c r="B220" t="s">
        <v>16</v>
      </c>
      <c r="C220" t="str">
        <f>VLOOKUP(B220,Customer!A:C,2,0)</f>
        <v>Female</v>
      </c>
      <c r="D220">
        <f>VLOOKUP(B220,Customer!A:C,3,0)</f>
        <v>32</v>
      </c>
      <c r="E220" t="s">
        <v>75</v>
      </c>
      <c r="F220" t="str">
        <f>VLOOKUP($E220,Product!$A:$D,MATCH(F$1,Product!$A$1:$D$1,0),0)</f>
        <v>MEERA</v>
      </c>
      <c r="G220" s="12" t="str">
        <f>VLOOKUP($E220,Product!$A:$D,MATCH(G$1,Product!$A$1:$D$1,0),0)</f>
        <v>Sampoo</v>
      </c>
      <c r="H220" s="12">
        <f>VLOOKUP($E220,Product!$A:$D,MATCH(H$1,Product!$A$1:$D$1,0),0)</f>
        <v>70</v>
      </c>
      <c r="I220" s="12" t="s">
        <v>96</v>
      </c>
      <c r="J220" s="12" t="str">
        <f>VLOOKUP($I220,Vendor!$A:$F,MATCH('Final Output'!J$1,Vendor!$A$1:$F$1,0),0)</f>
        <v>MK Retail</v>
      </c>
      <c r="K220" s="12" t="str">
        <f>VLOOKUP($I220,Vendor!$A:$F,MATCH('Final Output'!K$1,Vendor!$A$1:$F$1,0),0)</f>
        <v>KR Market</v>
      </c>
      <c r="L220" s="12" t="str">
        <f>VLOOKUP($I220,Vendor!$A:$F,MATCH('Final Output'!L$1,Vendor!$A$1:$F$1,0),0)</f>
        <v>Karnataka</v>
      </c>
      <c r="M220" s="12" t="str">
        <f>VLOOKUP($I220,Vendor!$A:$F,MATCH('Final Output'!M$1,Vendor!$A$1:$F$1,0),0)</f>
        <v>India</v>
      </c>
      <c r="N220" s="12" t="str">
        <f>VLOOKUP($I220,Vendor!$A:$F,MATCH('Final Output'!N$1,Vendor!$A$1:$F$1,0),0)</f>
        <v>East</v>
      </c>
      <c r="O220" s="12">
        <v>28</v>
      </c>
      <c r="P220" s="12">
        <v>1</v>
      </c>
      <c r="Q220" s="12" t="str">
        <f>VLOOKUP(P220,Time!A:B,2,0)</f>
        <v>Q1</v>
      </c>
      <c r="R220" s="12">
        <v>2011</v>
      </c>
      <c r="S220" s="13">
        <v>40571</v>
      </c>
      <c r="T220" s="12">
        <f t="shared" si="6"/>
        <v>201101</v>
      </c>
      <c r="U220" s="12">
        <v>770</v>
      </c>
      <c r="V220" s="12">
        <f t="shared" si="7"/>
        <v>53900</v>
      </c>
    </row>
    <row r="221" spans="1:22" x14ac:dyDescent="0.25">
      <c r="A221">
        <v>220</v>
      </c>
      <c r="B221" t="s">
        <v>30</v>
      </c>
      <c r="C221" t="str">
        <f>VLOOKUP(B221,Customer!A:C,2,0)</f>
        <v>Male</v>
      </c>
      <c r="D221">
        <f>VLOOKUP(B221,Customer!A:C,3,0)</f>
        <v>41</v>
      </c>
      <c r="E221" t="s">
        <v>60</v>
      </c>
      <c r="F221" t="str">
        <f>VLOOKUP($E221,Product!$A:$D,MATCH(F$1,Product!$A$1:$D$1,0),0)</f>
        <v>SUNFEAST</v>
      </c>
      <c r="G221" s="12" t="str">
        <f>VLOOKUP($E221,Product!$A:$D,MATCH(G$1,Product!$A$1:$D$1,0),0)</f>
        <v>Biscuits</v>
      </c>
      <c r="H221" s="12">
        <f>VLOOKUP($E221,Product!$A:$D,MATCH(H$1,Product!$A$1:$D$1,0),0)</f>
        <v>10</v>
      </c>
      <c r="I221" s="12" t="s">
        <v>96</v>
      </c>
      <c r="J221" s="12" t="str">
        <f>VLOOKUP($I221,Vendor!$A:$F,MATCH('Final Output'!J$1,Vendor!$A$1:$F$1,0),0)</f>
        <v>MK Retail</v>
      </c>
      <c r="K221" s="12" t="str">
        <f>VLOOKUP($I221,Vendor!$A:$F,MATCH('Final Output'!K$1,Vendor!$A$1:$F$1,0),0)</f>
        <v>KR Market</v>
      </c>
      <c r="L221" s="12" t="str">
        <f>VLOOKUP($I221,Vendor!$A:$F,MATCH('Final Output'!L$1,Vendor!$A$1:$F$1,0),0)</f>
        <v>Karnataka</v>
      </c>
      <c r="M221" s="12" t="str">
        <f>VLOOKUP($I221,Vendor!$A:$F,MATCH('Final Output'!M$1,Vendor!$A$1:$F$1,0),0)</f>
        <v>India</v>
      </c>
      <c r="N221" s="12" t="str">
        <f>VLOOKUP($I221,Vendor!$A:$F,MATCH('Final Output'!N$1,Vendor!$A$1:$F$1,0),0)</f>
        <v>East</v>
      </c>
      <c r="O221" s="12">
        <v>21</v>
      </c>
      <c r="P221" s="12">
        <v>6</v>
      </c>
      <c r="Q221" s="12" t="str">
        <f>VLOOKUP(P221,Time!A:B,2,0)</f>
        <v>Q2</v>
      </c>
      <c r="R221" s="12">
        <v>2012</v>
      </c>
      <c r="S221" s="13">
        <v>41081</v>
      </c>
      <c r="T221" s="12">
        <f t="shared" si="6"/>
        <v>201206</v>
      </c>
      <c r="U221" s="12">
        <v>492</v>
      </c>
      <c r="V221" s="12">
        <f t="shared" si="7"/>
        <v>4920</v>
      </c>
    </row>
    <row r="222" spans="1:22" x14ac:dyDescent="0.25">
      <c r="A222">
        <v>221</v>
      </c>
      <c r="B222" t="s">
        <v>19</v>
      </c>
      <c r="C222" t="str">
        <f>VLOOKUP(B222,Customer!A:C,2,0)</f>
        <v>Male</v>
      </c>
      <c r="D222">
        <f>VLOOKUP(B222,Customer!A:C,3,0)</f>
        <v>47</v>
      </c>
      <c r="E222" t="s">
        <v>75</v>
      </c>
      <c r="F222" t="str">
        <f>VLOOKUP($E222,Product!$A:$D,MATCH(F$1,Product!$A$1:$D$1,0),0)</f>
        <v>MEERA</v>
      </c>
      <c r="G222" s="12" t="str">
        <f>VLOOKUP($E222,Product!$A:$D,MATCH(G$1,Product!$A$1:$D$1,0),0)</f>
        <v>Sampoo</v>
      </c>
      <c r="H222" s="12">
        <f>VLOOKUP($E222,Product!$A:$D,MATCH(H$1,Product!$A$1:$D$1,0),0)</f>
        <v>70</v>
      </c>
      <c r="I222" s="12" t="s">
        <v>98</v>
      </c>
      <c r="J222" s="12" t="str">
        <f>VLOOKUP($I222,Vendor!$A:$F,MATCH('Final Output'!J$1,Vendor!$A$1:$F$1,0),0)</f>
        <v>metro</v>
      </c>
      <c r="K222" s="12" t="str">
        <f>VLOOKUP($I222,Vendor!$A:$F,MATCH('Final Output'!K$1,Vendor!$A$1:$F$1,0),0)</f>
        <v>Basangudi</v>
      </c>
      <c r="L222" s="12" t="str">
        <f>VLOOKUP($I222,Vendor!$A:$F,MATCH('Final Output'!L$1,Vendor!$A$1:$F$1,0),0)</f>
        <v>Karnataka</v>
      </c>
      <c r="M222" s="12" t="str">
        <f>VLOOKUP($I222,Vendor!$A:$F,MATCH('Final Output'!M$1,Vendor!$A$1:$F$1,0),0)</f>
        <v>India</v>
      </c>
      <c r="N222" s="12" t="str">
        <f>VLOOKUP($I222,Vendor!$A:$F,MATCH('Final Output'!N$1,Vendor!$A$1:$F$1,0),0)</f>
        <v>East</v>
      </c>
      <c r="O222" s="12">
        <v>14</v>
      </c>
      <c r="P222" s="12">
        <v>2</v>
      </c>
      <c r="Q222" s="12" t="str">
        <f>VLOOKUP(P222,Time!A:B,2,0)</f>
        <v>Q1</v>
      </c>
      <c r="R222" s="12">
        <v>2013</v>
      </c>
      <c r="S222" s="13">
        <v>41319</v>
      </c>
      <c r="T222" s="12">
        <f t="shared" si="6"/>
        <v>201302</v>
      </c>
      <c r="U222" s="12">
        <v>185</v>
      </c>
      <c r="V222" s="12">
        <f t="shared" si="7"/>
        <v>12950</v>
      </c>
    </row>
    <row r="223" spans="1:22" x14ac:dyDescent="0.25">
      <c r="A223">
        <v>222</v>
      </c>
      <c r="B223" t="s">
        <v>2</v>
      </c>
      <c r="C223" t="str">
        <f>VLOOKUP(B223,Customer!A:C,2,0)</f>
        <v>Female</v>
      </c>
      <c r="D223">
        <f>VLOOKUP(B223,Customer!A:C,3,0)</f>
        <v>13</v>
      </c>
      <c r="E223" t="s">
        <v>63</v>
      </c>
      <c r="F223" t="str">
        <f>VLOOKUP($E223,Product!$A:$D,MATCH(F$1,Product!$A$1:$D$1,0),0)</f>
        <v>LUX</v>
      </c>
      <c r="G223" s="12" t="str">
        <f>VLOOKUP($E223,Product!$A:$D,MATCH(G$1,Product!$A$1:$D$1,0),0)</f>
        <v>Soaps</v>
      </c>
      <c r="H223" s="12">
        <f>VLOOKUP($E223,Product!$A:$D,MATCH(H$1,Product!$A$1:$D$1,0),0)</f>
        <v>30</v>
      </c>
      <c r="I223" s="12" t="s">
        <v>101</v>
      </c>
      <c r="J223" s="12" t="str">
        <f>VLOOKUP($I223,Vendor!$A:$F,MATCH('Final Output'!J$1,Vendor!$A$1:$F$1,0),0)</f>
        <v>Reliance</v>
      </c>
      <c r="K223" s="12" t="str">
        <f>VLOOKUP($I223,Vendor!$A:$F,MATCH('Final Output'!K$1,Vendor!$A$1:$F$1,0),0)</f>
        <v>HSR</v>
      </c>
      <c r="L223" s="12" t="str">
        <f>VLOOKUP($I223,Vendor!$A:$F,MATCH('Final Output'!L$1,Vendor!$A$1:$F$1,0),0)</f>
        <v>Karnataka</v>
      </c>
      <c r="M223" s="12" t="str">
        <f>VLOOKUP($I223,Vendor!$A:$F,MATCH('Final Output'!M$1,Vendor!$A$1:$F$1,0),0)</f>
        <v>India</v>
      </c>
      <c r="N223" s="12" t="str">
        <f>VLOOKUP($I223,Vendor!$A:$F,MATCH('Final Output'!N$1,Vendor!$A$1:$F$1,0),0)</f>
        <v>West</v>
      </c>
      <c r="O223" s="12">
        <v>27</v>
      </c>
      <c r="P223" s="12">
        <v>12</v>
      </c>
      <c r="Q223" s="12" t="str">
        <f>VLOOKUP(P223,Time!A:B,2,0)</f>
        <v>Q4</v>
      </c>
      <c r="R223" s="12">
        <v>2011</v>
      </c>
      <c r="S223" s="13">
        <v>40904</v>
      </c>
      <c r="T223" s="12">
        <f t="shared" si="6"/>
        <v>201112</v>
      </c>
      <c r="U223" s="12">
        <v>192</v>
      </c>
      <c r="V223" s="12">
        <f t="shared" si="7"/>
        <v>5760</v>
      </c>
    </row>
    <row r="224" spans="1:22" x14ac:dyDescent="0.25">
      <c r="A224">
        <v>223</v>
      </c>
      <c r="B224" t="s">
        <v>4</v>
      </c>
      <c r="C224" t="str">
        <f>VLOOKUP(B224,Customer!A:C,2,0)</f>
        <v>Female</v>
      </c>
      <c r="D224">
        <f>VLOOKUP(B224,Customer!A:C,3,0)</f>
        <v>25</v>
      </c>
      <c r="E224" t="s">
        <v>72</v>
      </c>
      <c r="F224" t="str">
        <f>VLOOKUP($E224,Product!$A:$D,MATCH(F$1,Product!$A$1:$D$1,0),0)</f>
        <v>SURF EXCEL MATIC</v>
      </c>
      <c r="G224" s="12" t="str">
        <f>VLOOKUP($E224,Product!$A:$D,MATCH(G$1,Product!$A$1:$D$1,0),0)</f>
        <v>Detergents</v>
      </c>
      <c r="H224" s="12">
        <f>VLOOKUP($E224,Product!$A:$D,MATCH(H$1,Product!$A$1:$D$1,0),0)</f>
        <v>120</v>
      </c>
      <c r="I224" s="12" t="s">
        <v>94</v>
      </c>
      <c r="J224" s="12" t="str">
        <f>VLOOKUP($I224,Vendor!$A:$F,MATCH('Final Output'!J$1,Vendor!$A$1:$F$1,0),0)</f>
        <v>Shetty Store</v>
      </c>
      <c r="K224" s="12" t="str">
        <f>VLOOKUP($I224,Vendor!$A:$F,MATCH('Final Output'!K$1,Vendor!$A$1:$F$1,0),0)</f>
        <v>Silk board</v>
      </c>
      <c r="L224" s="12" t="str">
        <f>VLOOKUP($I224,Vendor!$A:$F,MATCH('Final Output'!L$1,Vendor!$A$1:$F$1,0),0)</f>
        <v>Karnataka</v>
      </c>
      <c r="M224" s="12" t="str">
        <f>VLOOKUP($I224,Vendor!$A:$F,MATCH('Final Output'!M$1,Vendor!$A$1:$F$1,0),0)</f>
        <v>India</v>
      </c>
      <c r="N224" s="12" t="str">
        <f>VLOOKUP($I224,Vendor!$A:$F,MATCH('Final Output'!N$1,Vendor!$A$1:$F$1,0),0)</f>
        <v>North</v>
      </c>
      <c r="O224" s="12">
        <v>9</v>
      </c>
      <c r="P224" s="12">
        <v>9</v>
      </c>
      <c r="Q224" s="12" t="str">
        <f>VLOOKUP(P224,Time!A:B,2,0)</f>
        <v>Q3</v>
      </c>
      <c r="R224" s="12">
        <v>2010</v>
      </c>
      <c r="S224" s="13">
        <v>40430</v>
      </c>
      <c r="T224" s="12">
        <f t="shared" si="6"/>
        <v>201009</v>
      </c>
      <c r="U224" s="12">
        <v>702</v>
      </c>
      <c r="V224" s="12">
        <f t="shared" si="7"/>
        <v>84240</v>
      </c>
    </row>
    <row r="225" spans="1:22" x14ac:dyDescent="0.25">
      <c r="A225">
        <v>224</v>
      </c>
      <c r="B225" t="s">
        <v>30</v>
      </c>
      <c r="C225" t="str">
        <f>VLOOKUP(B225,Customer!A:C,2,0)</f>
        <v>Male</v>
      </c>
      <c r="D225">
        <f>VLOOKUP(B225,Customer!A:C,3,0)</f>
        <v>41</v>
      </c>
      <c r="E225" t="s">
        <v>78</v>
      </c>
      <c r="F225" t="str">
        <f>VLOOKUP($E225,Product!$A:$D,MATCH(F$1,Product!$A$1:$D$1,0),0)</f>
        <v>NIRMA</v>
      </c>
      <c r="G225" s="12" t="str">
        <f>VLOOKUP($E225,Product!$A:$D,MATCH(G$1,Product!$A$1:$D$1,0),0)</f>
        <v>Detergents</v>
      </c>
      <c r="H225" s="12">
        <f>VLOOKUP($E225,Product!$A:$D,MATCH(H$1,Product!$A$1:$D$1,0),0)</f>
        <v>60</v>
      </c>
      <c r="I225" s="12" t="s">
        <v>101</v>
      </c>
      <c r="J225" s="12" t="str">
        <f>VLOOKUP($I225,Vendor!$A:$F,MATCH('Final Output'!J$1,Vendor!$A$1:$F$1,0),0)</f>
        <v>Reliance</v>
      </c>
      <c r="K225" s="12" t="str">
        <f>VLOOKUP($I225,Vendor!$A:$F,MATCH('Final Output'!K$1,Vendor!$A$1:$F$1,0),0)</f>
        <v>HSR</v>
      </c>
      <c r="L225" s="12" t="str">
        <f>VLOOKUP($I225,Vendor!$A:$F,MATCH('Final Output'!L$1,Vendor!$A$1:$F$1,0),0)</f>
        <v>Karnataka</v>
      </c>
      <c r="M225" s="12" t="str">
        <f>VLOOKUP($I225,Vendor!$A:$F,MATCH('Final Output'!M$1,Vendor!$A$1:$F$1,0),0)</f>
        <v>India</v>
      </c>
      <c r="N225" s="12" t="str">
        <f>VLOOKUP($I225,Vendor!$A:$F,MATCH('Final Output'!N$1,Vendor!$A$1:$F$1,0),0)</f>
        <v>West</v>
      </c>
      <c r="O225" s="12">
        <v>2</v>
      </c>
      <c r="P225" s="12">
        <v>1</v>
      </c>
      <c r="Q225" s="12" t="str">
        <f>VLOOKUP(P225,Time!A:B,2,0)</f>
        <v>Q1</v>
      </c>
      <c r="R225" s="12">
        <v>2010</v>
      </c>
      <c r="S225" s="13">
        <v>40180</v>
      </c>
      <c r="T225" s="12">
        <f t="shared" si="6"/>
        <v>201001</v>
      </c>
      <c r="U225" s="12">
        <v>264</v>
      </c>
      <c r="V225" s="12">
        <f t="shared" si="7"/>
        <v>15840</v>
      </c>
    </row>
    <row r="226" spans="1:22" x14ac:dyDescent="0.25">
      <c r="A226">
        <v>225</v>
      </c>
      <c r="B226" t="s">
        <v>16</v>
      </c>
      <c r="C226" t="str">
        <f>VLOOKUP(B226,Customer!A:C,2,0)</f>
        <v>Female</v>
      </c>
      <c r="D226">
        <f>VLOOKUP(B226,Customer!A:C,3,0)</f>
        <v>32</v>
      </c>
      <c r="E226" t="s">
        <v>61</v>
      </c>
      <c r="F226" t="str">
        <f>VLOOKUP($E226,Product!$A:$D,MATCH(F$1,Product!$A$1:$D$1,0),0)</f>
        <v>SUNSILK</v>
      </c>
      <c r="G226" s="12" t="str">
        <f>VLOOKUP($E226,Product!$A:$D,MATCH(G$1,Product!$A$1:$D$1,0),0)</f>
        <v>Sampoo</v>
      </c>
      <c r="H226" s="12">
        <f>VLOOKUP($E226,Product!$A:$D,MATCH(H$1,Product!$A$1:$D$1,0),0)</f>
        <v>65</v>
      </c>
      <c r="I226" s="12" t="s">
        <v>90</v>
      </c>
      <c r="J226" s="12" t="str">
        <f>VLOOKUP($I226,Vendor!$A:$F,MATCH('Final Output'!J$1,Vendor!$A$1:$F$1,0),0)</f>
        <v>Sumesh Ent</v>
      </c>
      <c r="K226" s="12" t="str">
        <f>VLOOKUP($I226,Vendor!$A:$F,MATCH('Final Output'!K$1,Vendor!$A$1:$F$1,0),0)</f>
        <v>Jaynagar</v>
      </c>
      <c r="L226" s="12" t="str">
        <f>VLOOKUP($I226,Vendor!$A:$F,MATCH('Final Output'!L$1,Vendor!$A$1:$F$1,0),0)</f>
        <v>Karnataka</v>
      </c>
      <c r="M226" s="12" t="str">
        <f>VLOOKUP($I226,Vendor!$A:$F,MATCH('Final Output'!M$1,Vendor!$A$1:$F$1,0),0)</f>
        <v>India</v>
      </c>
      <c r="N226" s="12" t="str">
        <f>VLOOKUP($I226,Vendor!$A:$F,MATCH('Final Output'!N$1,Vendor!$A$1:$F$1,0),0)</f>
        <v>South</v>
      </c>
      <c r="O226" s="12">
        <v>3</v>
      </c>
      <c r="P226" s="12">
        <v>3</v>
      </c>
      <c r="Q226" s="12" t="str">
        <f>VLOOKUP(P226,Time!A:B,2,0)</f>
        <v>Q1</v>
      </c>
      <c r="R226" s="12">
        <v>2012</v>
      </c>
      <c r="S226" s="13">
        <v>40971</v>
      </c>
      <c r="T226" s="12">
        <f t="shared" si="6"/>
        <v>201203</v>
      </c>
      <c r="U226" s="12">
        <v>480</v>
      </c>
      <c r="V226" s="12">
        <f t="shared" si="7"/>
        <v>31200</v>
      </c>
    </row>
    <row r="227" spans="1:22" x14ac:dyDescent="0.25">
      <c r="A227">
        <v>226</v>
      </c>
      <c r="B227" t="s">
        <v>44</v>
      </c>
      <c r="C227" t="str">
        <f>VLOOKUP(B227,Customer!A:C,2,0)</f>
        <v>Female</v>
      </c>
      <c r="D227">
        <f>VLOOKUP(B227,Customer!A:C,3,0)</f>
        <v>45</v>
      </c>
      <c r="E227" t="s">
        <v>68</v>
      </c>
      <c r="F227" t="str">
        <f>VLOOKUP($E227,Product!$A:$D,MATCH(F$1,Product!$A$1:$D$1,0),0)</f>
        <v>BRITANIA</v>
      </c>
      <c r="G227" s="12" t="str">
        <f>VLOOKUP($E227,Product!$A:$D,MATCH(G$1,Product!$A$1:$D$1,0),0)</f>
        <v>Biscuits</v>
      </c>
      <c r="H227" s="12">
        <f>VLOOKUP($E227,Product!$A:$D,MATCH(H$1,Product!$A$1:$D$1,0),0)</f>
        <v>20</v>
      </c>
      <c r="I227" s="12" t="s">
        <v>91</v>
      </c>
      <c r="J227" s="12" t="str">
        <f>VLOOKUP($I227,Vendor!$A:$F,MATCH('Final Output'!J$1,Vendor!$A$1:$F$1,0),0)</f>
        <v>Hemachandra Grocerry Shops</v>
      </c>
      <c r="K227" s="12" t="str">
        <f>VLOOKUP($I227,Vendor!$A:$F,MATCH('Final Output'!K$1,Vendor!$A$1:$F$1,0),0)</f>
        <v>BTM</v>
      </c>
      <c r="L227" s="12" t="str">
        <f>VLOOKUP($I227,Vendor!$A:$F,MATCH('Final Output'!L$1,Vendor!$A$1:$F$1,0),0)</f>
        <v>Karnataka</v>
      </c>
      <c r="M227" s="12" t="str">
        <f>VLOOKUP($I227,Vendor!$A:$F,MATCH('Final Output'!M$1,Vendor!$A$1:$F$1,0),0)</f>
        <v>India</v>
      </c>
      <c r="N227" s="12" t="str">
        <f>VLOOKUP($I227,Vendor!$A:$F,MATCH('Final Output'!N$1,Vendor!$A$1:$F$1,0),0)</f>
        <v>South</v>
      </c>
      <c r="O227" s="12">
        <v>28</v>
      </c>
      <c r="P227" s="12">
        <v>4</v>
      </c>
      <c r="Q227" s="12" t="str">
        <f>VLOOKUP(P227,Time!A:B,2,0)</f>
        <v>Q2</v>
      </c>
      <c r="R227" s="12">
        <v>2012</v>
      </c>
      <c r="S227" s="13">
        <v>41027</v>
      </c>
      <c r="T227" s="12">
        <f t="shared" si="6"/>
        <v>201204</v>
      </c>
      <c r="U227" s="12">
        <v>568</v>
      </c>
      <c r="V227" s="12">
        <f t="shared" si="7"/>
        <v>11360</v>
      </c>
    </row>
    <row r="228" spans="1:22" x14ac:dyDescent="0.25">
      <c r="A228">
        <v>227</v>
      </c>
      <c r="B228" t="s">
        <v>13</v>
      </c>
      <c r="C228" t="str">
        <f>VLOOKUP(B228,Customer!A:C,2,0)</f>
        <v>Female</v>
      </c>
      <c r="D228">
        <f>VLOOKUP(B228,Customer!A:C,3,0)</f>
        <v>21</v>
      </c>
      <c r="E228" t="s">
        <v>61</v>
      </c>
      <c r="F228" t="str">
        <f>VLOOKUP($E228,Product!$A:$D,MATCH(F$1,Product!$A$1:$D$1,0),0)</f>
        <v>SUNSILK</v>
      </c>
      <c r="G228" s="12" t="str">
        <f>VLOOKUP($E228,Product!$A:$D,MATCH(G$1,Product!$A$1:$D$1,0),0)</f>
        <v>Sampoo</v>
      </c>
      <c r="H228" s="12">
        <f>VLOOKUP($E228,Product!$A:$D,MATCH(H$1,Product!$A$1:$D$1,0),0)</f>
        <v>65</v>
      </c>
      <c r="I228" s="12" t="s">
        <v>93</v>
      </c>
      <c r="J228" s="12" t="str">
        <f>VLOOKUP($I228,Vendor!$A:$F,MATCH('Final Output'!J$1,Vendor!$A$1:$F$1,0),0)</f>
        <v>Vashavi Genral Store</v>
      </c>
      <c r="K228" s="12" t="str">
        <f>VLOOKUP($I228,Vendor!$A:$F,MATCH('Final Output'!K$1,Vendor!$A$1:$F$1,0),0)</f>
        <v>Koramangala</v>
      </c>
      <c r="L228" s="12" t="str">
        <f>VLOOKUP($I228,Vendor!$A:$F,MATCH('Final Output'!L$1,Vendor!$A$1:$F$1,0),0)</f>
        <v>Karnataka</v>
      </c>
      <c r="M228" s="12" t="str">
        <f>VLOOKUP($I228,Vendor!$A:$F,MATCH('Final Output'!M$1,Vendor!$A$1:$F$1,0),0)</f>
        <v>India</v>
      </c>
      <c r="N228" s="12" t="str">
        <f>VLOOKUP($I228,Vendor!$A:$F,MATCH('Final Output'!N$1,Vendor!$A$1:$F$1,0),0)</f>
        <v>North</v>
      </c>
      <c r="O228" s="12">
        <v>14</v>
      </c>
      <c r="P228" s="12">
        <v>1</v>
      </c>
      <c r="Q228" s="12" t="str">
        <f>VLOOKUP(P228,Time!A:B,2,0)</f>
        <v>Q1</v>
      </c>
      <c r="R228" s="12">
        <v>2013</v>
      </c>
      <c r="S228" s="13">
        <v>41288</v>
      </c>
      <c r="T228" s="12">
        <f t="shared" si="6"/>
        <v>201301</v>
      </c>
      <c r="U228" s="12">
        <v>651</v>
      </c>
      <c r="V228" s="12">
        <f t="shared" si="7"/>
        <v>42315</v>
      </c>
    </row>
    <row r="229" spans="1:22" x14ac:dyDescent="0.25">
      <c r="A229">
        <v>228</v>
      </c>
      <c r="B229" t="s">
        <v>13</v>
      </c>
      <c r="C229" t="str">
        <f>VLOOKUP(B229,Customer!A:C,2,0)</f>
        <v>Female</v>
      </c>
      <c r="D229">
        <f>VLOOKUP(B229,Customer!A:C,3,0)</f>
        <v>21</v>
      </c>
      <c r="E229" t="s">
        <v>67</v>
      </c>
      <c r="F229" t="str">
        <f>VLOOKUP($E229,Product!$A:$D,MATCH(F$1,Product!$A$1:$D$1,0),0)</f>
        <v>DOVE</v>
      </c>
      <c r="G229" s="12" t="str">
        <f>VLOOKUP($E229,Product!$A:$D,MATCH(G$1,Product!$A$1:$D$1,0),0)</f>
        <v>Soaps</v>
      </c>
      <c r="H229" s="12">
        <f>VLOOKUP($E229,Product!$A:$D,MATCH(H$1,Product!$A$1:$D$1,0),0)</f>
        <v>65</v>
      </c>
      <c r="I229" s="12" t="s">
        <v>93</v>
      </c>
      <c r="J229" s="12" t="str">
        <f>VLOOKUP($I229,Vendor!$A:$F,MATCH('Final Output'!J$1,Vendor!$A$1:$F$1,0),0)</f>
        <v>Vashavi Genral Store</v>
      </c>
      <c r="K229" s="12" t="str">
        <f>VLOOKUP($I229,Vendor!$A:$F,MATCH('Final Output'!K$1,Vendor!$A$1:$F$1,0),0)</f>
        <v>Koramangala</v>
      </c>
      <c r="L229" s="12" t="str">
        <f>VLOOKUP($I229,Vendor!$A:$F,MATCH('Final Output'!L$1,Vendor!$A$1:$F$1,0),0)</f>
        <v>Karnataka</v>
      </c>
      <c r="M229" s="12" t="str">
        <f>VLOOKUP($I229,Vendor!$A:$F,MATCH('Final Output'!M$1,Vendor!$A$1:$F$1,0),0)</f>
        <v>India</v>
      </c>
      <c r="N229" s="12" t="str">
        <f>VLOOKUP($I229,Vendor!$A:$F,MATCH('Final Output'!N$1,Vendor!$A$1:$F$1,0),0)</f>
        <v>North</v>
      </c>
      <c r="O229" s="12">
        <v>26</v>
      </c>
      <c r="P229" s="12">
        <v>11</v>
      </c>
      <c r="Q229" s="12" t="str">
        <f>VLOOKUP(P229,Time!A:B,2,0)</f>
        <v>Q4</v>
      </c>
      <c r="R229" s="12">
        <v>2011</v>
      </c>
      <c r="S229" s="13">
        <v>40873</v>
      </c>
      <c r="T229" s="12">
        <f t="shared" si="6"/>
        <v>201111</v>
      </c>
      <c r="U229" s="12">
        <v>100</v>
      </c>
      <c r="V229" s="12">
        <f t="shared" si="7"/>
        <v>6500</v>
      </c>
    </row>
    <row r="230" spans="1:22" x14ac:dyDescent="0.25">
      <c r="A230">
        <v>229</v>
      </c>
      <c r="B230" t="s">
        <v>20</v>
      </c>
      <c r="C230" t="str">
        <f>VLOOKUP(B230,Customer!A:C,2,0)</f>
        <v>Female</v>
      </c>
      <c r="D230">
        <f>VLOOKUP(B230,Customer!A:C,3,0)</f>
        <v>19</v>
      </c>
      <c r="E230" t="s">
        <v>68</v>
      </c>
      <c r="F230" t="str">
        <f>VLOOKUP($E230,Product!$A:$D,MATCH(F$1,Product!$A$1:$D$1,0),0)</f>
        <v>BRITANIA</v>
      </c>
      <c r="G230" s="12" t="str">
        <f>VLOOKUP($E230,Product!$A:$D,MATCH(G$1,Product!$A$1:$D$1,0),0)</f>
        <v>Biscuits</v>
      </c>
      <c r="H230" s="12">
        <f>VLOOKUP($E230,Product!$A:$D,MATCH(H$1,Product!$A$1:$D$1,0),0)</f>
        <v>20</v>
      </c>
      <c r="I230" s="12" t="s">
        <v>99</v>
      </c>
      <c r="J230" s="12" t="str">
        <f>VLOOKUP($I230,Vendor!$A:$F,MATCH('Final Output'!J$1,Vendor!$A$1:$F$1,0),0)</f>
        <v>D-Mart</v>
      </c>
      <c r="K230" s="12" t="str">
        <f>VLOOKUP($I230,Vendor!$A:$F,MATCH('Final Output'!K$1,Vendor!$A$1:$F$1,0),0)</f>
        <v>JP Nagar</v>
      </c>
      <c r="L230" s="12" t="str">
        <f>VLOOKUP($I230,Vendor!$A:$F,MATCH('Final Output'!L$1,Vendor!$A$1:$F$1,0),0)</f>
        <v>Karnataka</v>
      </c>
      <c r="M230" s="12" t="str">
        <f>VLOOKUP($I230,Vendor!$A:$F,MATCH('Final Output'!M$1,Vendor!$A$1:$F$1,0),0)</f>
        <v>India</v>
      </c>
      <c r="N230" s="12" t="str">
        <f>VLOOKUP($I230,Vendor!$A:$F,MATCH('Final Output'!N$1,Vendor!$A$1:$F$1,0),0)</f>
        <v>West</v>
      </c>
      <c r="O230" s="12">
        <v>5</v>
      </c>
      <c r="P230" s="12">
        <v>5</v>
      </c>
      <c r="Q230" s="12" t="str">
        <f>VLOOKUP(P230,Time!A:B,2,0)</f>
        <v>Q2</v>
      </c>
      <c r="R230" s="12">
        <v>2012</v>
      </c>
      <c r="S230" s="13">
        <v>41034</v>
      </c>
      <c r="T230" s="12">
        <f t="shared" si="6"/>
        <v>201205</v>
      </c>
      <c r="U230" s="12">
        <v>485</v>
      </c>
      <c r="V230" s="12">
        <f t="shared" si="7"/>
        <v>9700</v>
      </c>
    </row>
    <row r="231" spans="1:22" x14ac:dyDescent="0.25">
      <c r="A231">
        <v>230</v>
      </c>
      <c r="B231" t="s">
        <v>30</v>
      </c>
      <c r="C231" t="str">
        <f>VLOOKUP(B231,Customer!A:C,2,0)</f>
        <v>Male</v>
      </c>
      <c r="D231">
        <f>VLOOKUP(B231,Customer!A:C,3,0)</f>
        <v>41</v>
      </c>
      <c r="E231" t="s">
        <v>60</v>
      </c>
      <c r="F231" t="str">
        <f>VLOOKUP($E231,Product!$A:$D,MATCH(F$1,Product!$A$1:$D$1,0),0)</f>
        <v>SUNFEAST</v>
      </c>
      <c r="G231" s="12" t="str">
        <f>VLOOKUP($E231,Product!$A:$D,MATCH(G$1,Product!$A$1:$D$1,0),0)</f>
        <v>Biscuits</v>
      </c>
      <c r="H231" s="12">
        <f>VLOOKUP($E231,Product!$A:$D,MATCH(H$1,Product!$A$1:$D$1,0),0)</f>
        <v>10</v>
      </c>
      <c r="I231" s="12" t="s">
        <v>92</v>
      </c>
      <c r="J231" s="12" t="str">
        <f>VLOOKUP($I231,Vendor!$A:$F,MATCH('Final Output'!J$1,Vendor!$A$1:$F$1,0),0)</f>
        <v>Sunny Super Market</v>
      </c>
      <c r="K231" s="12" t="str">
        <f>VLOOKUP($I231,Vendor!$A:$F,MATCH('Final Output'!K$1,Vendor!$A$1:$F$1,0),0)</f>
        <v>HAL</v>
      </c>
      <c r="L231" s="12" t="str">
        <f>VLOOKUP($I231,Vendor!$A:$F,MATCH('Final Output'!L$1,Vendor!$A$1:$F$1,0),0)</f>
        <v>Karnataka</v>
      </c>
      <c r="M231" s="12" t="str">
        <f>VLOOKUP($I231,Vendor!$A:$F,MATCH('Final Output'!M$1,Vendor!$A$1:$F$1,0),0)</f>
        <v>India</v>
      </c>
      <c r="N231" s="12" t="str">
        <f>VLOOKUP($I231,Vendor!$A:$F,MATCH('Final Output'!N$1,Vendor!$A$1:$F$1,0),0)</f>
        <v>South</v>
      </c>
      <c r="O231" s="12">
        <v>11</v>
      </c>
      <c r="P231" s="12">
        <v>6</v>
      </c>
      <c r="Q231" s="12" t="str">
        <f>VLOOKUP(P231,Time!A:B,2,0)</f>
        <v>Q2</v>
      </c>
      <c r="R231" s="12">
        <v>2013</v>
      </c>
      <c r="S231" s="13">
        <v>41436</v>
      </c>
      <c r="T231" s="12">
        <f t="shared" si="6"/>
        <v>201306</v>
      </c>
      <c r="U231" s="12">
        <v>489</v>
      </c>
      <c r="V231" s="12">
        <f t="shared" si="7"/>
        <v>4890</v>
      </c>
    </row>
    <row r="232" spans="1:22" x14ac:dyDescent="0.25">
      <c r="A232">
        <v>231</v>
      </c>
      <c r="B232" t="s">
        <v>46</v>
      </c>
      <c r="C232" t="str">
        <f>VLOOKUP(B232,Customer!A:C,2,0)</f>
        <v>Male</v>
      </c>
      <c r="D232">
        <f>VLOOKUP(B232,Customer!A:C,3,0)</f>
        <v>17</v>
      </c>
      <c r="E232" t="s">
        <v>67</v>
      </c>
      <c r="F232" t="str">
        <f>VLOOKUP($E232,Product!$A:$D,MATCH(F$1,Product!$A$1:$D$1,0),0)</f>
        <v>DOVE</v>
      </c>
      <c r="G232" s="12" t="str">
        <f>VLOOKUP($E232,Product!$A:$D,MATCH(G$1,Product!$A$1:$D$1,0),0)</f>
        <v>Soaps</v>
      </c>
      <c r="H232" s="12">
        <f>VLOOKUP($E232,Product!$A:$D,MATCH(H$1,Product!$A$1:$D$1,0),0)</f>
        <v>65</v>
      </c>
      <c r="I232" s="12" t="s">
        <v>99</v>
      </c>
      <c r="J232" s="12" t="str">
        <f>VLOOKUP($I232,Vendor!$A:$F,MATCH('Final Output'!J$1,Vendor!$A$1:$F$1,0),0)</f>
        <v>D-Mart</v>
      </c>
      <c r="K232" s="12" t="str">
        <f>VLOOKUP($I232,Vendor!$A:$F,MATCH('Final Output'!K$1,Vendor!$A$1:$F$1,0),0)</f>
        <v>JP Nagar</v>
      </c>
      <c r="L232" s="12" t="str">
        <f>VLOOKUP($I232,Vendor!$A:$F,MATCH('Final Output'!L$1,Vendor!$A$1:$F$1,0),0)</f>
        <v>Karnataka</v>
      </c>
      <c r="M232" s="12" t="str">
        <f>VLOOKUP($I232,Vendor!$A:$F,MATCH('Final Output'!M$1,Vendor!$A$1:$F$1,0),0)</f>
        <v>India</v>
      </c>
      <c r="N232" s="12" t="str">
        <f>VLOOKUP($I232,Vendor!$A:$F,MATCH('Final Output'!N$1,Vendor!$A$1:$F$1,0),0)</f>
        <v>West</v>
      </c>
      <c r="O232" s="12">
        <v>17</v>
      </c>
      <c r="P232" s="12">
        <v>2</v>
      </c>
      <c r="Q232" s="12" t="str">
        <f>VLOOKUP(P232,Time!A:B,2,0)</f>
        <v>Q1</v>
      </c>
      <c r="R232" s="12">
        <v>2011</v>
      </c>
      <c r="S232" s="13">
        <v>40591</v>
      </c>
      <c r="T232" s="12">
        <f t="shared" si="6"/>
        <v>201102</v>
      </c>
      <c r="U232" s="12">
        <v>535</v>
      </c>
      <c r="V232" s="12">
        <f t="shared" si="7"/>
        <v>34775</v>
      </c>
    </row>
    <row r="233" spans="1:22" x14ac:dyDescent="0.25">
      <c r="A233">
        <v>232</v>
      </c>
      <c r="B233" t="s">
        <v>3</v>
      </c>
      <c r="C233" t="str">
        <f>VLOOKUP(B233,Customer!A:C,2,0)</f>
        <v>Male</v>
      </c>
      <c r="D233">
        <f>VLOOKUP(B233,Customer!A:C,3,0)</f>
        <v>16</v>
      </c>
      <c r="E233" t="s">
        <v>69</v>
      </c>
      <c r="F233" t="str">
        <f>VLOOKUP($E233,Product!$A:$D,MATCH(F$1,Product!$A$1:$D$1,0),0)</f>
        <v>LIRIL</v>
      </c>
      <c r="G233" s="12" t="str">
        <f>VLOOKUP($E233,Product!$A:$D,MATCH(G$1,Product!$A$1:$D$1,0),0)</f>
        <v>Soaps</v>
      </c>
      <c r="H233" s="12">
        <f>VLOOKUP($E233,Product!$A:$D,MATCH(H$1,Product!$A$1:$D$1,0),0)</f>
        <v>42</v>
      </c>
      <c r="I233" s="12" t="s">
        <v>93</v>
      </c>
      <c r="J233" s="12" t="str">
        <f>VLOOKUP($I233,Vendor!$A:$F,MATCH('Final Output'!J$1,Vendor!$A$1:$F$1,0),0)</f>
        <v>Vashavi Genral Store</v>
      </c>
      <c r="K233" s="12" t="str">
        <f>VLOOKUP($I233,Vendor!$A:$F,MATCH('Final Output'!K$1,Vendor!$A$1:$F$1,0),0)</f>
        <v>Koramangala</v>
      </c>
      <c r="L233" s="12" t="str">
        <f>VLOOKUP($I233,Vendor!$A:$F,MATCH('Final Output'!L$1,Vendor!$A$1:$F$1,0),0)</f>
        <v>Karnataka</v>
      </c>
      <c r="M233" s="12" t="str">
        <f>VLOOKUP($I233,Vendor!$A:$F,MATCH('Final Output'!M$1,Vendor!$A$1:$F$1,0),0)</f>
        <v>India</v>
      </c>
      <c r="N233" s="12" t="str">
        <f>VLOOKUP($I233,Vendor!$A:$F,MATCH('Final Output'!N$1,Vendor!$A$1:$F$1,0),0)</f>
        <v>North</v>
      </c>
      <c r="O233" s="12">
        <v>10</v>
      </c>
      <c r="P233" s="12">
        <v>4</v>
      </c>
      <c r="Q233" s="12" t="str">
        <f>VLOOKUP(P233,Time!A:B,2,0)</f>
        <v>Q2</v>
      </c>
      <c r="R233" s="12">
        <v>2012</v>
      </c>
      <c r="S233" s="13">
        <v>41009</v>
      </c>
      <c r="T233" s="12">
        <f t="shared" si="6"/>
        <v>201204</v>
      </c>
      <c r="U233" s="12">
        <v>533</v>
      </c>
      <c r="V233" s="12">
        <f t="shared" si="7"/>
        <v>22386</v>
      </c>
    </row>
    <row r="234" spans="1:22" x14ac:dyDescent="0.25">
      <c r="A234">
        <v>233</v>
      </c>
      <c r="B234" t="s">
        <v>34</v>
      </c>
      <c r="C234" t="str">
        <f>VLOOKUP(B234,Customer!A:C,2,0)</f>
        <v>Male</v>
      </c>
      <c r="D234">
        <f>VLOOKUP(B234,Customer!A:C,3,0)</f>
        <v>33</v>
      </c>
      <c r="E234" t="s">
        <v>74</v>
      </c>
      <c r="F234" t="str">
        <f>VLOOKUP($E234,Product!$A:$D,MATCH(F$1,Product!$A$1:$D$1,0),0)</f>
        <v>LUIFEBUOY</v>
      </c>
      <c r="G234" s="12" t="str">
        <f>VLOOKUP($E234,Product!$A:$D,MATCH(G$1,Product!$A$1:$D$1,0),0)</f>
        <v>Soaps</v>
      </c>
      <c r="H234" s="12">
        <f>VLOOKUP($E234,Product!$A:$D,MATCH(H$1,Product!$A$1:$D$1,0),0)</f>
        <v>35</v>
      </c>
      <c r="I234" s="12" t="s">
        <v>90</v>
      </c>
      <c r="J234" s="12" t="str">
        <f>VLOOKUP($I234,Vendor!$A:$F,MATCH('Final Output'!J$1,Vendor!$A$1:$F$1,0),0)</f>
        <v>Sumesh Ent</v>
      </c>
      <c r="K234" s="12" t="str">
        <f>VLOOKUP($I234,Vendor!$A:$F,MATCH('Final Output'!K$1,Vendor!$A$1:$F$1,0),0)</f>
        <v>Jaynagar</v>
      </c>
      <c r="L234" s="12" t="str">
        <f>VLOOKUP($I234,Vendor!$A:$F,MATCH('Final Output'!L$1,Vendor!$A$1:$F$1,0),0)</f>
        <v>Karnataka</v>
      </c>
      <c r="M234" s="12" t="str">
        <f>VLOOKUP($I234,Vendor!$A:$F,MATCH('Final Output'!M$1,Vendor!$A$1:$F$1,0),0)</f>
        <v>India</v>
      </c>
      <c r="N234" s="12" t="str">
        <f>VLOOKUP($I234,Vendor!$A:$F,MATCH('Final Output'!N$1,Vendor!$A$1:$F$1,0),0)</f>
        <v>South</v>
      </c>
      <c r="O234" s="12">
        <v>25</v>
      </c>
      <c r="P234" s="12">
        <v>9</v>
      </c>
      <c r="Q234" s="12" t="str">
        <f>VLOOKUP(P234,Time!A:B,2,0)</f>
        <v>Q3</v>
      </c>
      <c r="R234" s="12">
        <v>2013</v>
      </c>
      <c r="S234" s="13">
        <v>41542</v>
      </c>
      <c r="T234" s="12">
        <f t="shared" si="6"/>
        <v>201309</v>
      </c>
      <c r="U234" s="12">
        <v>871</v>
      </c>
      <c r="V234" s="12">
        <f t="shared" si="7"/>
        <v>30485</v>
      </c>
    </row>
    <row r="235" spans="1:22" x14ac:dyDescent="0.25">
      <c r="A235">
        <v>234</v>
      </c>
      <c r="B235" t="s">
        <v>23</v>
      </c>
      <c r="C235" t="str">
        <f>VLOOKUP(B235,Customer!A:C,2,0)</f>
        <v>Male</v>
      </c>
      <c r="D235">
        <f>VLOOKUP(B235,Customer!A:C,3,0)</f>
        <v>44</v>
      </c>
      <c r="E235" t="s">
        <v>57</v>
      </c>
      <c r="F235" t="str">
        <f>VLOOKUP($E235,Product!$A:$D,MATCH(F$1,Product!$A$1:$D$1,0),0)</f>
        <v>HIDE AND SEEK</v>
      </c>
      <c r="G235" s="12" t="str">
        <f>VLOOKUP($E235,Product!$A:$D,MATCH(G$1,Product!$A$1:$D$1,0),0)</f>
        <v>Biscuits</v>
      </c>
      <c r="H235" s="12">
        <f>VLOOKUP($E235,Product!$A:$D,MATCH(H$1,Product!$A$1:$D$1,0),0)</f>
        <v>25</v>
      </c>
      <c r="I235" s="12" t="s">
        <v>92</v>
      </c>
      <c r="J235" s="12" t="str">
        <f>VLOOKUP($I235,Vendor!$A:$F,MATCH('Final Output'!J$1,Vendor!$A$1:$F$1,0),0)</f>
        <v>Sunny Super Market</v>
      </c>
      <c r="K235" s="12" t="str">
        <f>VLOOKUP($I235,Vendor!$A:$F,MATCH('Final Output'!K$1,Vendor!$A$1:$F$1,0),0)</f>
        <v>HAL</v>
      </c>
      <c r="L235" s="12" t="str">
        <f>VLOOKUP($I235,Vendor!$A:$F,MATCH('Final Output'!L$1,Vendor!$A$1:$F$1,0),0)</f>
        <v>Karnataka</v>
      </c>
      <c r="M235" s="12" t="str">
        <f>VLOOKUP($I235,Vendor!$A:$F,MATCH('Final Output'!M$1,Vendor!$A$1:$F$1,0),0)</f>
        <v>India</v>
      </c>
      <c r="N235" s="12" t="str">
        <f>VLOOKUP($I235,Vendor!$A:$F,MATCH('Final Output'!N$1,Vendor!$A$1:$F$1,0),0)</f>
        <v>South</v>
      </c>
      <c r="O235" s="12">
        <v>9</v>
      </c>
      <c r="P235" s="12">
        <v>4</v>
      </c>
      <c r="Q235" s="12" t="str">
        <f>VLOOKUP(P235,Time!A:B,2,0)</f>
        <v>Q2</v>
      </c>
      <c r="R235" s="12">
        <v>2012</v>
      </c>
      <c r="S235" s="13">
        <v>41008</v>
      </c>
      <c r="T235" s="12">
        <f t="shared" si="6"/>
        <v>201204</v>
      </c>
      <c r="U235" s="12">
        <v>805</v>
      </c>
      <c r="V235" s="12">
        <f t="shared" si="7"/>
        <v>20125</v>
      </c>
    </row>
    <row r="236" spans="1:22" x14ac:dyDescent="0.25">
      <c r="A236">
        <v>235</v>
      </c>
      <c r="B236" t="s">
        <v>39</v>
      </c>
      <c r="C236" t="str">
        <f>VLOOKUP(B236,Customer!A:C,2,0)</f>
        <v>Female</v>
      </c>
      <c r="D236">
        <f>VLOOKUP(B236,Customer!A:C,3,0)</f>
        <v>33</v>
      </c>
      <c r="E236" t="s">
        <v>70</v>
      </c>
      <c r="F236" t="str">
        <f>VLOOKUP($E236,Product!$A:$D,MATCH(F$1,Product!$A$1:$D$1,0),0)</f>
        <v>SURF EXCEL</v>
      </c>
      <c r="G236" s="12" t="str">
        <f>VLOOKUP($E236,Product!$A:$D,MATCH(G$1,Product!$A$1:$D$1,0),0)</f>
        <v>Detergents</v>
      </c>
      <c r="H236" s="12">
        <f>VLOOKUP($E236,Product!$A:$D,MATCH(H$1,Product!$A$1:$D$1,0),0)</f>
        <v>110</v>
      </c>
      <c r="I236" s="12" t="s">
        <v>95</v>
      </c>
      <c r="J236" s="12" t="str">
        <f>VLOOKUP($I236,Vendor!$A:$F,MATCH('Final Output'!J$1,Vendor!$A$1:$F$1,0),0)</f>
        <v>Patel Store</v>
      </c>
      <c r="K236" s="12" t="str">
        <f>VLOOKUP($I236,Vendor!$A:$F,MATCH('Final Output'!K$1,Vendor!$A$1:$F$1,0),0)</f>
        <v>Marathalli</v>
      </c>
      <c r="L236" s="12" t="str">
        <f>VLOOKUP($I236,Vendor!$A:$F,MATCH('Final Output'!L$1,Vendor!$A$1:$F$1,0),0)</f>
        <v>Karnataka</v>
      </c>
      <c r="M236" s="12" t="str">
        <f>VLOOKUP($I236,Vendor!$A:$F,MATCH('Final Output'!M$1,Vendor!$A$1:$F$1,0),0)</f>
        <v>India</v>
      </c>
      <c r="N236" s="12" t="str">
        <f>VLOOKUP($I236,Vendor!$A:$F,MATCH('Final Output'!N$1,Vendor!$A$1:$F$1,0),0)</f>
        <v>North</v>
      </c>
      <c r="O236" s="12">
        <v>18</v>
      </c>
      <c r="P236" s="12">
        <v>1</v>
      </c>
      <c r="Q236" s="12" t="str">
        <f>VLOOKUP(P236,Time!A:B,2,0)</f>
        <v>Q1</v>
      </c>
      <c r="R236" s="12">
        <v>2010</v>
      </c>
      <c r="S236" s="13">
        <v>40196</v>
      </c>
      <c r="T236" s="12">
        <f t="shared" si="6"/>
        <v>201001</v>
      </c>
      <c r="U236" s="12">
        <v>406</v>
      </c>
      <c r="V236" s="12">
        <f t="shared" si="7"/>
        <v>44660</v>
      </c>
    </row>
    <row r="237" spans="1:22" x14ac:dyDescent="0.25">
      <c r="A237">
        <v>236</v>
      </c>
      <c r="B237" t="s">
        <v>49</v>
      </c>
      <c r="C237" t="str">
        <f>VLOOKUP(B237,Customer!A:C,2,0)</f>
        <v>Female</v>
      </c>
      <c r="D237">
        <f>VLOOKUP(B237,Customer!A:C,3,0)</f>
        <v>28</v>
      </c>
      <c r="E237" t="s">
        <v>78</v>
      </c>
      <c r="F237" t="str">
        <f>VLOOKUP($E237,Product!$A:$D,MATCH(F$1,Product!$A$1:$D$1,0),0)</f>
        <v>NIRMA</v>
      </c>
      <c r="G237" s="12" t="str">
        <f>VLOOKUP($E237,Product!$A:$D,MATCH(G$1,Product!$A$1:$D$1,0),0)</f>
        <v>Detergents</v>
      </c>
      <c r="H237" s="12">
        <f>VLOOKUP($E237,Product!$A:$D,MATCH(H$1,Product!$A$1:$D$1,0),0)</f>
        <v>60</v>
      </c>
      <c r="I237" s="12" t="s">
        <v>94</v>
      </c>
      <c r="J237" s="12" t="str">
        <f>VLOOKUP($I237,Vendor!$A:$F,MATCH('Final Output'!J$1,Vendor!$A$1:$F$1,0),0)</f>
        <v>Shetty Store</v>
      </c>
      <c r="K237" s="12" t="str">
        <f>VLOOKUP($I237,Vendor!$A:$F,MATCH('Final Output'!K$1,Vendor!$A$1:$F$1,0),0)</f>
        <v>Silk board</v>
      </c>
      <c r="L237" s="12" t="str">
        <f>VLOOKUP($I237,Vendor!$A:$F,MATCH('Final Output'!L$1,Vendor!$A$1:$F$1,0),0)</f>
        <v>Karnataka</v>
      </c>
      <c r="M237" s="12" t="str">
        <f>VLOOKUP($I237,Vendor!$A:$F,MATCH('Final Output'!M$1,Vendor!$A$1:$F$1,0),0)</f>
        <v>India</v>
      </c>
      <c r="N237" s="12" t="str">
        <f>VLOOKUP($I237,Vendor!$A:$F,MATCH('Final Output'!N$1,Vendor!$A$1:$F$1,0),0)</f>
        <v>North</v>
      </c>
      <c r="O237" s="12">
        <v>23</v>
      </c>
      <c r="P237" s="12">
        <v>9</v>
      </c>
      <c r="Q237" s="12" t="str">
        <f>VLOOKUP(P237,Time!A:B,2,0)</f>
        <v>Q3</v>
      </c>
      <c r="R237" s="12">
        <v>2013</v>
      </c>
      <c r="S237" s="13">
        <v>41540</v>
      </c>
      <c r="T237" s="12">
        <f t="shared" si="6"/>
        <v>201309</v>
      </c>
      <c r="U237" s="12">
        <v>798</v>
      </c>
      <c r="V237" s="12">
        <f t="shared" si="7"/>
        <v>47880</v>
      </c>
    </row>
    <row r="238" spans="1:22" x14ac:dyDescent="0.25">
      <c r="A238">
        <v>237</v>
      </c>
      <c r="B238" t="s">
        <v>18</v>
      </c>
      <c r="C238" t="str">
        <f>VLOOKUP(B238,Customer!A:C,2,0)</f>
        <v>Female</v>
      </c>
      <c r="D238">
        <f>VLOOKUP(B238,Customer!A:C,3,0)</f>
        <v>55</v>
      </c>
      <c r="E238" t="s">
        <v>80</v>
      </c>
      <c r="F238" t="str">
        <f>VLOOKUP($E238,Product!$A:$D,MATCH(F$1,Product!$A$1:$D$1,0),0)</f>
        <v>SANTOOR</v>
      </c>
      <c r="G238" s="12" t="str">
        <f>VLOOKUP($E238,Product!$A:$D,MATCH(G$1,Product!$A$1:$D$1,0),0)</f>
        <v>Soaps</v>
      </c>
      <c r="H238" s="12">
        <f>VLOOKUP($E238,Product!$A:$D,MATCH(H$1,Product!$A$1:$D$1,0),0)</f>
        <v>43</v>
      </c>
      <c r="I238" s="12" t="s">
        <v>100</v>
      </c>
      <c r="J238" s="12" t="str">
        <f>VLOOKUP($I238,Vendor!$A:$F,MATCH('Final Output'!J$1,Vendor!$A$1:$F$1,0),0)</f>
        <v>More</v>
      </c>
      <c r="K238" s="12" t="str">
        <f>VLOOKUP($I238,Vendor!$A:$F,MATCH('Final Output'!K$1,Vendor!$A$1:$F$1,0),0)</f>
        <v>Jeevan Bima</v>
      </c>
      <c r="L238" s="12" t="str">
        <f>VLOOKUP($I238,Vendor!$A:$F,MATCH('Final Output'!L$1,Vendor!$A$1:$F$1,0),0)</f>
        <v>Karnataka</v>
      </c>
      <c r="M238" s="12" t="str">
        <f>VLOOKUP($I238,Vendor!$A:$F,MATCH('Final Output'!M$1,Vendor!$A$1:$F$1,0),0)</f>
        <v>India</v>
      </c>
      <c r="N238" s="12" t="str">
        <f>VLOOKUP($I238,Vendor!$A:$F,MATCH('Final Output'!N$1,Vendor!$A$1:$F$1,0),0)</f>
        <v>West</v>
      </c>
      <c r="O238" s="12">
        <v>18</v>
      </c>
      <c r="P238" s="12">
        <v>3</v>
      </c>
      <c r="Q238" s="12" t="str">
        <f>VLOOKUP(P238,Time!A:B,2,0)</f>
        <v>Q1</v>
      </c>
      <c r="R238" s="12">
        <v>2011</v>
      </c>
      <c r="S238" s="13">
        <v>40620</v>
      </c>
      <c r="T238" s="12">
        <f t="shared" si="6"/>
        <v>201103</v>
      </c>
      <c r="U238" s="12">
        <v>524</v>
      </c>
      <c r="V238" s="12">
        <f t="shared" si="7"/>
        <v>22532</v>
      </c>
    </row>
    <row r="239" spans="1:22" x14ac:dyDescent="0.25">
      <c r="A239">
        <v>238</v>
      </c>
      <c r="B239" t="s">
        <v>21</v>
      </c>
      <c r="C239" t="str">
        <f>VLOOKUP(B239,Customer!A:C,2,0)</f>
        <v>Female</v>
      </c>
      <c r="D239">
        <f>VLOOKUP(B239,Customer!A:C,3,0)</f>
        <v>29</v>
      </c>
      <c r="E239" t="s">
        <v>65</v>
      </c>
      <c r="F239" t="str">
        <f>VLOOKUP($E239,Product!$A:$D,MATCH(F$1,Product!$A$1:$D$1,0),0)</f>
        <v>LITTLE HEART</v>
      </c>
      <c r="G239" s="12" t="str">
        <f>VLOOKUP($E239,Product!$A:$D,MATCH(G$1,Product!$A$1:$D$1,0),0)</f>
        <v>Biscuits</v>
      </c>
      <c r="H239" s="12">
        <f>VLOOKUP($E239,Product!$A:$D,MATCH(H$1,Product!$A$1:$D$1,0),0)</f>
        <v>15</v>
      </c>
      <c r="I239" s="12" t="s">
        <v>101</v>
      </c>
      <c r="J239" s="12" t="str">
        <f>VLOOKUP($I239,Vendor!$A:$F,MATCH('Final Output'!J$1,Vendor!$A$1:$F$1,0),0)</f>
        <v>Reliance</v>
      </c>
      <c r="K239" s="12" t="str">
        <f>VLOOKUP($I239,Vendor!$A:$F,MATCH('Final Output'!K$1,Vendor!$A$1:$F$1,0),0)</f>
        <v>HSR</v>
      </c>
      <c r="L239" s="12" t="str">
        <f>VLOOKUP($I239,Vendor!$A:$F,MATCH('Final Output'!L$1,Vendor!$A$1:$F$1,0),0)</f>
        <v>Karnataka</v>
      </c>
      <c r="M239" s="12" t="str">
        <f>VLOOKUP($I239,Vendor!$A:$F,MATCH('Final Output'!M$1,Vendor!$A$1:$F$1,0),0)</f>
        <v>India</v>
      </c>
      <c r="N239" s="12" t="str">
        <f>VLOOKUP($I239,Vendor!$A:$F,MATCH('Final Output'!N$1,Vendor!$A$1:$F$1,0),0)</f>
        <v>West</v>
      </c>
      <c r="O239" s="12">
        <v>26</v>
      </c>
      <c r="P239" s="12">
        <v>6</v>
      </c>
      <c r="Q239" s="12" t="str">
        <f>VLOOKUP(P239,Time!A:B,2,0)</f>
        <v>Q2</v>
      </c>
      <c r="R239" s="12">
        <v>2011</v>
      </c>
      <c r="S239" s="13">
        <v>40720</v>
      </c>
      <c r="T239" s="12">
        <f t="shared" si="6"/>
        <v>201106</v>
      </c>
      <c r="U239" s="12">
        <v>550</v>
      </c>
      <c r="V239" s="12">
        <f t="shared" si="7"/>
        <v>8250</v>
      </c>
    </row>
    <row r="240" spans="1:22" x14ac:dyDescent="0.25">
      <c r="A240">
        <v>239</v>
      </c>
      <c r="B240" t="s">
        <v>41</v>
      </c>
      <c r="C240" t="str">
        <f>VLOOKUP(B240,Customer!A:C,2,0)</f>
        <v>Female</v>
      </c>
      <c r="D240">
        <f>VLOOKUP(B240,Customer!A:C,3,0)</f>
        <v>16</v>
      </c>
      <c r="E240" t="s">
        <v>66</v>
      </c>
      <c r="F240" t="str">
        <f>VLOOKUP($E240,Product!$A:$D,MATCH(F$1,Product!$A$1:$D$1,0),0)</f>
        <v>TIDE</v>
      </c>
      <c r="G240" s="12" t="str">
        <f>VLOOKUP($E240,Product!$A:$D,MATCH(G$1,Product!$A$1:$D$1,0),0)</f>
        <v>Detergents</v>
      </c>
      <c r="H240" s="12">
        <f>VLOOKUP($E240,Product!$A:$D,MATCH(H$1,Product!$A$1:$D$1,0),0)</f>
        <v>70</v>
      </c>
      <c r="I240" s="12" t="s">
        <v>100</v>
      </c>
      <c r="J240" s="12" t="str">
        <f>VLOOKUP($I240,Vendor!$A:$F,MATCH('Final Output'!J$1,Vendor!$A$1:$F$1,0),0)</f>
        <v>More</v>
      </c>
      <c r="K240" s="12" t="str">
        <f>VLOOKUP($I240,Vendor!$A:$F,MATCH('Final Output'!K$1,Vendor!$A$1:$F$1,0),0)</f>
        <v>Jeevan Bima</v>
      </c>
      <c r="L240" s="12" t="str">
        <f>VLOOKUP($I240,Vendor!$A:$F,MATCH('Final Output'!L$1,Vendor!$A$1:$F$1,0),0)</f>
        <v>Karnataka</v>
      </c>
      <c r="M240" s="12" t="str">
        <f>VLOOKUP($I240,Vendor!$A:$F,MATCH('Final Output'!M$1,Vendor!$A$1:$F$1,0),0)</f>
        <v>India</v>
      </c>
      <c r="N240" s="12" t="str">
        <f>VLOOKUP($I240,Vendor!$A:$F,MATCH('Final Output'!N$1,Vendor!$A$1:$F$1,0),0)</f>
        <v>West</v>
      </c>
      <c r="O240" s="12">
        <v>9</v>
      </c>
      <c r="P240" s="12">
        <v>6</v>
      </c>
      <c r="Q240" s="12" t="str">
        <f>VLOOKUP(P240,Time!A:B,2,0)</f>
        <v>Q2</v>
      </c>
      <c r="R240" s="12">
        <v>2010</v>
      </c>
      <c r="S240" s="13">
        <v>40338</v>
      </c>
      <c r="T240" s="12">
        <f t="shared" si="6"/>
        <v>201006</v>
      </c>
      <c r="U240" s="12">
        <v>515</v>
      </c>
      <c r="V240" s="12">
        <f t="shared" si="7"/>
        <v>36050</v>
      </c>
    </row>
    <row r="241" spans="1:22" x14ac:dyDescent="0.25">
      <c r="A241">
        <v>240</v>
      </c>
      <c r="B241" t="s">
        <v>38</v>
      </c>
      <c r="C241" t="str">
        <f>VLOOKUP(B241,Customer!A:C,2,0)</f>
        <v>Male</v>
      </c>
      <c r="D241">
        <f>VLOOKUP(B241,Customer!A:C,3,0)</f>
        <v>25</v>
      </c>
      <c r="E241" t="s">
        <v>62</v>
      </c>
      <c r="F241" t="str">
        <f>VLOOKUP($E241,Product!$A:$D,MATCH(F$1,Product!$A$1:$D$1,0),0)</f>
        <v>NIVIA FC</v>
      </c>
      <c r="G241" s="12" t="str">
        <f>VLOOKUP($E241,Product!$A:$D,MATCH(G$1,Product!$A$1:$D$1,0),0)</f>
        <v>Beauty</v>
      </c>
      <c r="H241" s="12">
        <f>VLOOKUP($E241,Product!$A:$D,MATCH(H$1,Product!$A$1:$D$1,0),0)</f>
        <v>140</v>
      </c>
      <c r="I241" s="12" t="s">
        <v>97</v>
      </c>
      <c r="J241" s="12" t="str">
        <f>VLOOKUP($I241,Vendor!$A:$F,MATCH('Final Output'!J$1,Vendor!$A$1:$F$1,0),0)</f>
        <v>Big Bazar</v>
      </c>
      <c r="K241" s="12" t="str">
        <f>VLOOKUP($I241,Vendor!$A:$F,MATCH('Final Output'!K$1,Vendor!$A$1:$F$1,0),0)</f>
        <v>Malleswaram</v>
      </c>
      <c r="L241" s="12" t="str">
        <f>VLOOKUP($I241,Vendor!$A:$F,MATCH('Final Output'!L$1,Vendor!$A$1:$F$1,0),0)</f>
        <v>Karnataka</v>
      </c>
      <c r="M241" s="12" t="str">
        <f>VLOOKUP($I241,Vendor!$A:$F,MATCH('Final Output'!M$1,Vendor!$A$1:$F$1,0),0)</f>
        <v>India</v>
      </c>
      <c r="N241" s="12" t="str">
        <f>VLOOKUP($I241,Vendor!$A:$F,MATCH('Final Output'!N$1,Vendor!$A$1:$F$1,0),0)</f>
        <v>East</v>
      </c>
      <c r="O241" s="12">
        <v>10</v>
      </c>
      <c r="P241" s="12">
        <v>6</v>
      </c>
      <c r="Q241" s="12" t="str">
        <f>VLOOKUP(P241,Time!A:B,2,0)</f>
        <v>Q2</v>
      </c>
      <c r="R241" s="12">
        <v>2013</v>
      </c>
      <c r="S241" s="13">
        <v>41435</v>
      </c>
      <c r="T241" s="12">
        <f t="shared" si="6"/>
        <v>201306</v>
      </c>
      <c r="U241" s="12">
        <v>271</v>
      </c>
      <c r="V241" s="12">
        <f t="shared" si="7"/>
        <v>37940</v>
      </c>
    </row>
    <row r="242" spans="1:22" x14ac:dyDescent="0.25">
      <c r="A242">
        <v>241</v>
      </c>
      <c r="B242" t="s">
        <v>45</v>
      </c>
      <c r="C242" t="str">
        <f>VLOOKUP(B242,Customer!A:C,2,0)</f>
        <v>Female</v>
      </c>
      <c r="D242">
        <f>VLOOKUP(B242,Customer!A:C,3,0)</f>
        <v>48</v>
      </c>
      <c r="E242" t="s">
        <v>65</v>
      </c>
      <c r="F242" t="str">
        <f>VLOOKUP($E242,Product!$A:$D,MATCH(F$1,Product!$A$1:$D$1,0),0)</f>
        <v>LITTLE HEART</v>
      </c>
      <c r="G242" s="12" t="str">
        <f>VLOOKUP($E242,Product!$A:$D,MATCH(G$1,Product!$A$1:$D$1,0),0)</f>
        <v>Biscuits</v>
      </c>
      <c r="H242" s="12">
        <f>VLOOKUP($E242,Product!$A:$D,MATCH(H$1,Product!$A$1:$D$1,0),0)</f>
        <v>15</v>
      </c>
      <c r="I242" s="12" t="s">
        <v>98</v>
      </c>
      <c r="J242" s="12" t="str">
        <f>VLOOKUP($I242,Vendor!$A:$F,MATCH('Final Output'!J$1,Vendor!$A$1:$F$1,0),0)</f>
        <v>metro</v>
      </c>
      <c r="K242" s="12" t="str">
        <f>VLOOKUP($I242,Vendor!$A:$F,MATCH('Final Output'!K$1,Vendor!$A$1:$F$1,0),0)</f>
        <v>Basangudi</v>
      </c>
      <c r="L242" s="12" t="str">
        <f>VLOOKUP($I242,Vendor!$A:$F,MATCH('Final Output'!L$1,Vendor!$A$1:$F$1,0),0)</f>
        <v>Karnataka</v>
      </c>
      <c r="M242" s="12" t="str">
        <f>VLOOKUP($I242,Vendor!$A:$F,MATCH('Final Output'!M$1,Vendor!$A$1:$F$1,0),0)</f>
        <v>India</v>
      </c>
      <c r="N242" s="12" t="str">
        <f>VLOOKUP($I242,Vendor!$A:$F,MATCH('Final Output'!N$1,Vendor!$A$1:$F$1,0),0)</f>
        <v>East</v>
      </c>
      <c r="O242" s="12">
        <v>27</v>
      </c>
      <c r="P242" s="12">
        <v>3</v>
      </c>
      <c r="Q242" s="12" t="str">
        <f>VLOOKUP(P242,Time!A:B,2,0)</f>
        <v>Q1</v>
      </c>
      <c r="R242" s="12">
        <v>2010</v>
      </c>
      <c r="S242" s="13">
        <v>40264</v>
      </c>
      <c r="T242" s="12">
        <f t="shared" si="6"/>
        <v>201003</v>
      </c>
      <c r="U242" s="12">
        <v>794</v>
      </c>
      <c r="V242" s="12">
        <f t="shared" si="7"/>
        <v>11910</v>
      </c>
    </row>
    <row r="243" spans="1:22" x14ac:dyDescent="0.25">
      <c r="A243">
        <v>242</v>
      </c>
      <c r="B243" t="s">
        <v>14</v>
      </c>
      <c r="C243" t="str">
        <f>VLOOKUP(B243,Customer!A:C,2,0)</f>
        <v>Female</v>
      </c>
      <c r="D243">
        <f>VLOOKUP(B243,Customer!A:C,3,0)</f>
        <v>40</v>
      </c>
      <c r="E243" t="s">
        <v>61</v>
      </c>
      <c r="F243" t="str">
        <f>VLOOKUP($E243,Product!$A:$D,MATCH(F$1,Product!$A$1:$D$1,0),0)</f>
        <v>SUNSILK</v>
      </c>
      <c r="G243" s="12" t="str">
        <f>VLOOKUP($E243,Product!$A:$D,MATCH(G$1,Product!$A$1:$D$1,0),0)</f>
        <v>Sampoo</v>
      </c>
      <c r="H243" s="12">
        <f>VLOOKUP($E243,Product!$A:$D,MATCH(H$1,Product!$A$1:$D$1,0),0)</f>
        <v>65</v>
      </c>
      <c r="I243" s="12" t="s">
        <v>99</v>
      </c>
      <c r="J243" s="12" t="str">
        <f>VLOOKUP($I243,Vendor!$A:$F,MATCH('Final Output'!J$1,Vendor!$A$1:$F$1,0),0)</f>
        <v>D-Mart</v>
      </c>
      <c r="K243" s="12" t="str">
        <f>VLOOKUP($I243,Vendor!$A:$F,MATCH('Final Output'!K$1,Vendor!$A$1:$F$1,0),0)</f>
        <v>JP Nagar</v>
      </c>
      <c r="L243" s="12" t="str">
        <f>VLOOKUP($I243,Vendor!$A:$F,MATCH('Final Output'!L$1,Vendor!$A$1:$F$1,0),0)</f>
        <v>Karnataka</v>
      </c>
      <c r="M243" s="12" t="str">
        <f>VLOOKUP($I243,Vendor!$A:$F,MATCH('Final Output'!M$1,Vendor!$A$1:$F$1,0),0)</f>
        <v>India</v>
      </c>
      <c r="N243" s="12" t="str">
        <f>VLOOKUP($I243,Vendor!$A:$F,MATCH('Final Output'!N$1,Vendor!$A$1:$F$1,0),0)</f>
        <v>West</v>
      </c>
      <c r="O243" s="12">
        <v>5</v>
      </c>
      <c r="P243" s="12">
        <v>2</v>
      </c>
      <c r="Q243" s="12" t="str">
        <f>VLOOKUP(P243,Time!A:B,2,0)</f>
        <v>Q1</v>
      </c>
      <c r="R243" s="12">
        <v>2010</v>
      </c>
      <c r="S243" s="13">
        <v>40214</v>
      </c>
      <c r="T243" s="12">
        <f t="shared" si="6"/>
        <v>201002</v>
      </c>
      <c r="U243" s="12">
        <v>573</v>
      </c>
      <c r="V243" s="12">
        <f t="shared" si="7"/>
        <v>37245</v>
      </c>
    </row>
    <row r="244" spans="1:22" x14ac:dyDescent="0.25">
      <c r="A244">
        <v>243</v>
      </c>
      <c r="B244" t="s">
        <v>49</v>
      </c>
      <c r="C244" t="str">
        <f>VLOOKUP(B244,Customer!A:C,2,0)</f>
        <v>Female</v>
      </c>
      <c r="D244">
        <f>VLOOKUP(B244,Customer!A:C,3,0)</f>
        <v>28</v>
      </c>
      <c r="E244" t="s">
        <v>72</v>
      </c>
      <c r="F244" t="str">
        <f>VLOOKUP($E244,Product!$A:$D,MATCH(F$1,Product!$A$1:$D$1,0),0)</f>
        <v>SURF EXCEL MATIC</v>
      </c>
      <c r="G244" s="12" t="str">
        <f>VLOOKUP($E244,Product!$A:$D,MATCH(G$1,Product!$A$1:$D$1,0),0)</f>
        <v>Detergents</v>
      </c>
      <c r="H244" s="12">
        <f>VLOOKUP($E244,Product!$A:$D,MATCH(H$1,Product!$A$1:$D$1,0),0)</f>
        <v>120</v>
      </c>
      <c r="I244" s="12" t="s">
        <v>94</v>
      </c>
      <c r="J244" s="12" t="str">
        <f>VLOOKUP($I244,Vendor!$A:$F,MATCH('Final Output'!J$1,Vendor!$A$1:$F$1,0),0)</f>
        <v>Shetty Store</v>
      </c>
      <c r="K244" s="12" t="str">
        <f>VLOOKUP($I244,Vendor!$A:$F,MATCH('Final Output'!K$1,Vendor!$A$1:$F$1,0),0)</f>
        <v>Silk board</v>
      </c>
      <c r="L244" s="12" t="str">
        <f>VLOOKUP($I244,Vendor!$A:$F,MATCH('Final Output'!L$1,Vendor!$A$1:$F$1,0),0)</f>
        <v>Karnataka</v>
      </c>
      <c r="M244" s="12" t="str">
        <f>VLOOKUP($I244,Vendor!$A:$F,MATCH('Final Output'!M$1,Vendor!$A$1:$F$1,0),0)</f>
        <v>India</v>
      </c>
      <c r="N244" s="12" t="str">
        <f>VLOOKUP($I244,Vendor!$A:$F,MATCH('Final Output'!N$1,Vendor!$A$1:$F$1,0),0)</f>
        <v>North</v>
      </c>
      <c r="O244" s="12">
        <v>9</v>
      </c>
      <c r="P244" s="12">
        <v>5</v>
      </c>
      <c r="Q244" s="12" t="str">
        <f>VLOOKUP(P244,Time!A:B,2,0)</f>
        <v>Q2</v>
      </c>
      <c r="R244" s="12">
        <v>2010</v>
      </c>
      <c r="S244" s="13">
        <v>40307</v>
      </c>
      <c r="T244" s="12">
        <f t="shared" si="6"/>
        <v>201005</v>
      </c>
      <c r="U244" s="12">
        <v>162</v>
      </c>
      <c r="V244" s="12">
        <f t="shared" si="7"/>
        <v>19440</v>
      </c>
    </row>
    <row r="245" spans="1:22" x14ac:dyDescent="0.25">
      <c r="A245">
        <v>244</v>
      </c>
      <c r="B245" t="s">
        <v>9</v>
      </c>
      <c r="C245" t="str">
        <f>VLOOKUP(B245,Customer!A:C,2,0)</f>
        <v>Male</v>
      </c>
      <c r="D245">
        <f>VLOOKUP(B245,Customer!A:C,3,0)</f>
        <v>49</v>
      </c>
      <c r="E245" t="s">
        <v>70</v>
      </c>
      <c r="F245" t="str">
        <f>VLOOKUP($E245,Product!$A:$D,MATCH(F$1,Product!$A$1:$D$1,0),0)</f>
        <v>SURF EXCEL</v>
      </c>
      <c r="G245" s="12" t="str">
        <f>VLOOKUP($E245,Product!$A:$D,MATCH(G$1,Product!$A$1:$D$1,0),0)</f>
        <v>Detergents</v>
      </c>
      <c r="H245" s="12">
        <f>VLOOKUP($E245,Product!$A:$D,MATCH(H$1,Product!$A$1:$D$1,0),0)</f>
        <v>110</v>
      </c>
      <c r="I245" s="12" t="s">
        <v>90</v>
      </c>
      <c r="J245" s="12" t="str">
        <f>VLOOKUP($I245,Vendor!$A:$F,MATCH('Final Output'!J$1,Vendor!$A$1:$F$1,0),0)</f>
        <v>Sumesh Ent</v>
      </c>
      <c r="K245" s="12" t="str">
        <f>VLOOKUP($I245,Vendor!$A:$F,MATCH('Final Output'!K$1,Vendor!$A$1:$F$1,0),0)</f>
        <v>Jaynagar</v>
      </c>
      <c r="L245" s="12" t="str">
        <f>VLOOKUP($I245,Vendor!$A:$F,MATCH('Final Output'!L$1,Vendor!$A$1:$F$1,0),0)</f>
        <v>Karnataka</v>
      </c>
      <c r="M245" s="12" t="str">
        <f>VLOOKUP($I245,Vendor!$A:$F,MATCH('Final Output'!M$1,Vendor!$A$1:$F$1,0),0)</f>
        <v>India</v>
      </c>
      <c r="N245" s="12" t="str">
        <f>VLOOKUP($I245,Vendor!$A:$F,MATCH('Final Output'!N$1,Vendor!$A$1:$F$1,0),0)</f>
        <v>South</v>
      </c>
      <c r="O245" s="12">
        <v>22</v>
      </c>
      <c r="P245" s="12">
        <v>4</v>
      </c>
      <c r="Q245" s="12" t="str">
        <f>VLOOKUP(P245,Time!A:B,2,0)</f>
        <v>Q2</v>
      </c>
      <c r="R245" s="12">
        <v>2013</v>
      </c>
      <c r="S245" s="13">
        <v>41386</v>
      </c>
      <c r="T245" s="12">
        <f t="shared" si="6"/>
        <v>201304</v>
      </c>
      <c r="U245" s="12">
        <v>599</v>
      </c>
      <c r="V245" s="12">
        <f t="shared" si="7"/>
        <v>65890</v>
      </c>
    </row>
    <row r="246" spans="1:22" x14ac:dyDescent="0.25">
      <c r="A246">
        <v>245</v>
      </c>
      <c r="B246" t="s">
        <v>19</v>
      </c>
      <c r="C246" t="str">
        <f>VLOOKUP(B246,Customer!A:C,2,0)</f>
        <v>Male</v>
      </c>
      <c r="D246">
        <f>VLOOKUP(B246,Customer!A:C,3,0)</f>
        <v>47</v>
      </c>
      <c r="E246" t="s">
        <v>66</v>
      </c>
      <c r="F246" t="str">
        <f>VLOOKUP($E246,Product!$A:$D,MATCH(F$1,Product!$A$1:$D$1,0),0)</f>
        <v>TIDE</v>
      </c>
      <c r="G246" s="12" t="str">
        <f>VLOOKUP($E246,Product!$A:$D,MATCH(G$1,Product!$A$1:$D$1,0),0)</f>
        <v>Detergents</v>
      </c>
      <c r="H246" s="12">
        <f>VLOOKUP($E246,Product!$A:$D,MATCH(H$1,Product!$A$1:$D$1,0),0)</f>
        <v>70</v>
      </c>
      <c r="I246" s="12" t="s">
        <v>96</v>
      </c>
      <c r="J246" s="12" t="str">
        <f>VLOOKUP($I246,Vendor!$A:$F,MATCH('Final Output'!J$1,Vendor!$A$1:$F$1,0),0)</f>
        <v>MK Retail</v>
      </c>
      <c r="K246" s="12" t="str">
        <f>VLOOKUP($I246,Vendor!$A:$F,MATCH('Final Output'!K$1,Vendor!$A$1:$F$1,0),0)</f>
        <v>KR Market</v>
      </c>
      <c r="L246" s="12" t="str">
        <f>VLOOKUP($I246,Vendor!$A:$F,MATCH('Final Output'!L$1,Vendor!$A$1:$F$1,0),0)</f>
        <v>Karnataka</v>
      </c>
      <c r="M246" s="12" t="str">
        <f>VLOOKUP($I246,Vendor!$A:$F,MATCH('Final Output'!M$1,Vendor!$A$1:$F$1,0),0)</f>
        <v>India</v>
      </c>
      <c r="N246" s="12" t="str">
        <f>VLOOKUP($I246,Vendor!$A:$F,MATCH('Final Output'!N$1,Vendor!$A$1:$F$1,0),0)</f>
        <v>East</v>
      </c>
      <c r="O246" s="12">
        <v>21</v>
      </c>
      <c r="P246" s="12">
        <v>2</v>
      </c>
      <c r="Q246" s="12" t="str">
        <f>VLOOKUP(P246,Time!A:B,2,0)</f>
        <v>Q1</v>
      </c>
      <c r="R246" s="12">
        <v>2013</v>
      </c>
      <c r="S246" s="13">
        <v>41326</v>
      </c>
      <c r="T246" s="12">
        <f t="shared" si="6"/>
        <v>201302</v>
      </c>
      <c r="U246" s="12">
        <v>102</v>
      </c>
      <c r="V246" s="12">
        <f t="shared" si="7"/>
        <v>7140</v>
      </c>
    </row>
    <row r="247" spans="1:22" x14ac:dyDescent="0.25">
      <c r="A247">
        <v>246</v>
      </c>
      <c r="B247" t="s">
        <v>32</v>
      </c>
      <c r="C247" t="str">
        <f>VLOOKUP(B247,Customer!A:C,2,0)</f>
        <v>Male</v>
      </c>
      <c r="D247">
        <f>VLOOKUP(B247,Customer!A:C,3,0)</f>
        <v>10</v>
      </c>
      <c r="E247" t="s">
        <v>68</v>
      </c>
      <c r="F247" t="str">
        <f>VLOOKUP($E247,Product!$A:$D,MATCH(F$1,Product!$A$1:$D$1,0),0)</f>
        <v>BRITANIA</v>
      </c>
      <c r="G247" s="12" t="str">
        <f>VLOOKUP($E247,Product!$A:$D,MATCH(G$1,Product!$A$1:$D$1,0),0)</f>
        <v>Biscuits</v>
      </c>
      <c r="H247" s="12">
        <f>VLOOKUP($E247,Product!$A:$D,MATCH(H$1,Product!$A$1:$D$1,0),0)</f>
        <v>20</v>
      </c>
      <c r="I247" s="12" t="s">
        <v>98</v>
      </c>
      <c r="J247" s="12" t="str">
        <f>VLOOKUP($I247,Vendor!$A:$F,MATCH('Final Output'!J$1,Vendor!$A$1:$F$1,0),0)</f>
        <v>metro</v>
      </c>
      <c r="K247" s="12" t="str">
        <f>VLOOKUP($I247,Vendor!$A:$F,MATCH('Final Output'!K$1,Vendor!$A$1:$F$1,0),0)</f>
        <v>Basangudi</v>
      </c>
      <c r="L247" s="12" t="str">
        <f>VLOOKUP($I247,Vendor!$A:$F,MATCH('Final Output'!L$1,Vendor!$A$1:$F$1,0),0)</f>
        <v>Karnataka</v>
      </c>
      <c r="M247" s="12" t="str">
        <f>VLOOKUP($I247,Vendor!$A:$F,MATCH('Final Output'!M$1,Vendor!$A$1:$F$1,0),0)</f>
        <v>India</v>
      </c>
      <c r="N247" s="12" t="str">
        <f>VLOOKUP($I247,Vendor!$A:$F,MATCH('Final Output'!N$1,Vendor!$A$1:$F$1,0),0)</f>
        <v>East</v>
      </c>
      <c r="O247" s="12">
        <v>14</v>
      </c>
      <c r="P247" s="12">
        <v>12</v>
      </c>
      <c r="Q247" s="12" t="str">
        <f>VLOOKUP(P247,Time!A:B,2,0)</f>
        <v>Q4</v>
      </c>
      <c r="R247" s="12">
        <v>2012</v>
      </c>
      <c r="S247" s="13">
        <v>41257</v>
      </c>
      <c r="T247" s="12">
        <f t="shared" si="6"/>
        <v>201212</v>
      </c>
      <c r="U247" s="12">
        <v>227</v>
      </c>
      <c r="V247" s="12">
        <f t="shared" si="7"/>
        <v>4540</v>
      </c>
    </row>
    <row r="248" spans="1:22" x14ac:dyDescent="0.25">
      <c r="A248">
        <v>247</v>
      </c>
      <c r="B248" t="s">
        <v>28</v>
      </c>
      <c r="C248" t="str">
        <f>VLOOKUP(B248,Customer!A:C,2,0)</f>
        <v>Female</v>
      </c>
      <c r="D248">
        <f>VLOOKUP(B248,Customer!A:C,3,0)</f>
        <v>33</v>
      </c>
      <c r="E248" t="s">
        <v>67</v>
      </c>
      <c r="F248" t="str">
        <f>VLOOKUP($E248,Product!$A:$D,MATCH(F$1,Product!$A$1:$D$1,0),0)</f>
        <v>DOVE</v>
      </c>
      <c r="G248" s="12" t="str">
        <f>VLOOKUP($E248,Product!$A:$D,MATCH(G$1,Product!$A$1:$D$1,0),0)</f>
        <v>Soaps</v>
      </c>
      <c r="H248" s="12">
        <f>VLOOKUP($E248,Product!$A:$D,MATCH(H$1,Product!$A$1:$D$1,0),0)</f>
        <v>65</v>
      </c>
      <c r="I248" s="12" t="s">
        <v>98</v>
      </c>
      <c r="J248" s="12" t="str">
        <f>VLOOKUP($I248,Vendor!$A:$F,MATCH('Final Output'!J$1,Vendor!$A$1:$F$1,0),0)</f>
        <v>metro</v>
      </c>
      <c r="K248" s="12" t="str">
        <f>VLOOKUP($I248,Vendor!$A:$F,MATCH('Final Output'!K$1,Vendor!$A$1:$F$1,0),0)</f>
        <v>Basangudi</v>
      </c>
      <c r="L248" s="12" t="str">
        <f>VLOOKUP($I248,Vendor!$A:$F,MATCH('Final Output'!L$1,Vendor!$A$1:$F$1,0),0)</f>
        <v>Karnataka</v>
      </c>
      <c r="M248" s="12" t="str">
        <f>VLOOKUP($I248,Vendor!$A:$F,MATCH('Final Output'!M$1,Vendor!$A$1:$F$1,0),0)</f>
        <v>India</v>
      </c>
      <c r="N248" s="12" t="str">
        <f>VLOOKUP($I248,Vendor!$A:$F,MATCH('Final Output'!N$1,Vendor!$A$1:$F$1,0),0)</f>
        <v>East</v>
      </c>
      <c r="O248" s="12">
        <v>21</v>
      </c>
      <c r="P248" s="12">
        <v>6</v>
      </c>
      <c r="Q248" s="12" t="str">
        <f>VLOOKUP(P248,Time!A:B,2,0)</f>
        <v>Q2</v>
      </c>
      <c r="R248" s="12">
        <v>2013</v>
      </c>
      <c r="S248" s="13">
        <v>41446</v>
      </c>
      <c r="T248" s="12">
        <f t="shared" si="6"/>
        <v>201306</v>
      </c>
      <c r="U248" s="12">
        <v>597</v>
      </c>
      <c r="V248" s="12">
        <f t="shared" si="7"/>
        <v>38805</v>
      </c>
    </row>
    <row r="249" spans="1:22" x14ac:dyDescent="0.25">
      <c r="A249">
        <v>248</v>
      </c>
      <c r="B249" t="s">
        <v>3</v>
      </c>
      <c r="C249" t="str">
        <f>VLOOKUP(B249,Customer!A:C,2,0)</f>
        <v>Male</v>
      </c>
      <c r="D249">
        <f>VLOOKUP(B249,Customer!A:C,3,0)</f>
        <v>16</v>
      </c>
      <c r="E249" t="s">
        <v>80</v>
      </c>
      <c r="F249" t="str">
        <f>VLOOKUP($E249,Product!$A:$D,MATCH(F$1,Product!$A$1:$D$1,0),0)</f>
        <v>SANTOOR</v>
      </c>
      <c r="G249" s="12" t="str">
        <f>VLOOKUP($E249,Product!$A:$D,MATCH(G$1,Product!$A$1:$D$1,0),0)</f>
        <v>Soaps</v>
      </c>
      <c r="H249" s="12">
        <f>VLOOKUP($E249,Product!$A:$D,MATCH(H$1,Product!$A$1:$D$1,0),0)</f>
        <v>43</v>
      </c>
      <c r="I249" s="12" t="s">
        <v>92</v>
      </c>
      <c r="J249" s="12" t="str">
        <f>VLOOKUP($I249,Vendor!$A:$F,MATCH('Final Output'!J$1,Vendor!$A$1:$F$1,0),0)</f>
        <v>Sunny Super Market</v>
      </c>
      <c r="K249" s="12" t="str">
        <f>VLOOKUP($I249,Vendor!$A:$F,MATCH('Final Output'!K$1,Vendor!$A$1:$F$1,0),0)</f>
        <v>HAL</v>
      </c>
      <c r="L249" s="12" t="str">
        <f>VLOOKUP($I249,Vendor!$A:$F,MATCH('Final Output'!L$1,Vendor!$A$1:$F$1,0),0)</f>
        <v>Karnataka</v>
      </c>
      <c r="M249" s="12" t="str">
        <f>VLOOKUP($I249,Vendor!$A:$F,MATCH('Final Output'!M$1,Vendor!$A$1:$F$1,0),0)</f>
        <v>India</v>
      </c>
      <c r="N249" s="12" t="str">
        <f>VLOOKUP($I249,Vendor!$A:$F,MATCH('Final Output'!N$1,Vendor!$A$1:$F$1,0),0)</f>
        <v>South</v>
      </c>
      <c r="O249" s="12">
        <v>1</v>
      </c>
      <c r="P249" s="12">
        <v>12</v>
      </c>
      <c r="Q249" s="12" t="str">
        <f>VLOOKUP(P249,Time!A:B,2,0)</f>
        <v>Q4</v>
      </c>
      <c r="R249" s="12">
        <v>2012</v>
      </c>
      <c r="S249" s="13">
        <v>41244</v>
      </c>
      <c r="T249" s="12">
        <f t="shared" si="6"/>
        <v>201212</v>
      </c>
      <c r="U249" s="12">
        <v>491</v>
      </c>
      <c r="V249" s="12">
        <f t="shared" si="7"/>
        <v>21113</v>
      </c>
    </row>
    <row r="250" spans="1:22" x14ac:dyDescent="0.25">
      <c r="A250">
        <v>249</v>
      </c>
      <c r="B250" t="s">
        <v>36</v>
      </c>
      <c r="C250" t="str">
        <f>VLOOKUP(B250,Customer!A:C,2,0)</f>
        <v>Male</v>
      </c>
      <c r="D250">
        <f>VLOOKUP(B250,Customer!A:C,3,0)</f>
        <v>14</v>
      </c>
      <c r="E250" t="s">
        <v>63</v>
      </c>
      <c r="F250" t="str">
        <f>VLOOKUP($E250,Product!$A:$D,MATCH(F$1,Product!$A$1:$D$1,0),0)</f>
        <v>LUX</v>
      </c>
      <c r="G250" s="12" t="str">
        <f>VLOOKUP($E250,Product!$A:$D,MATCH(G$1,Product!$A$1:$D$1,0),0)</f>
        <v>Soaps</v>
      </c>
      <c r="H250" s="12">
        <f>VLOOKUP($E250,Product!$A:$D,MATCH(H$1,Product!$A$1:$D$1,0),0)</f>
        <v>30</v>
      </c>
      <c r="I250" s="12" t="s">
        <v>92</v>
      </c>
      <c r="J250" s="12" t="str">
        <f>VLOOKUP($I250,Vendor!$A:$F,MATCH('Final Output'!J$1,Vendor!$A$1:$F$1,0),0)</f>
        <v>Sunny Super Market</v>
      </c>
      <c r="K250" s="12" t="str">
        <f>VLOOKUP($I250,Vendor!$A:$F,MATCH('Final Output'!K$1,Vendor!$A$1:$F$1,0),0)</f>
        <v>HAL</v>
      </c>
      <c r="L250" s="12" t="str">
        <f>VLOOKUP($I250,Vendor!$A:$F,MATCH('Final Output'!L$1,Vendor!$A$1:$F$1,0),0)</f>
        <v>Karnataka</v>
      </c>
      <c r="M250" s="12" t="str">
        <f>VLOOKUP($I250,Vendor!$A:$F,MATCH('Final Output'!M$1,Vendor!$A$1:$F$1,0),0)</f>
        <v>India</v>
      </c>
      <c r="N250" s="12" t="str">
        <f>VLOOKUP($I250,Vendor!$A:$F,MATCH('Final Output'!N$1,Vendor!$A$1:$F$1,0),0)</f>
        <v>South</v>
      </c>
      <c r="O250" s="12">
        <v>2</v>
      </c>
      <c r="P250" s="12">
        <v>5</v>
      </c>
      <c r="Q250" s="12" t="str">
        <f>VLOOKUP(P250,Time!A:B,2,0)</f>
        <v>Q2</v>
      </c>
      <c r="R250" s="12">
        <v>2010</v>
      </c>
      <c r="S250" s="13">
        <v>40300</v>
      </c>
      <c r="T250" s="12">
        <f t="shared" si="6"/>
        <v>201005</v>
      </c>
      <c r="U250" s="12">
        <v>881</v>
      </c>
      <c r="V250" s="12">
        <f t="shared" si="7"/>
        <v>26430</v>
      </c>
    </row>
    <row r="251" spans="1:22" x14ac:dyDescent="0.25">
      <c r="A251">
        <v>250</v>
      </c>
      <c r="B251" t="s">
        <v>20</v>
      </c>
      <c r="C251" t="str">
        <f>VLOOKUP(B251,Customer!A:C,2,0)</f>
        <v>Female</v>
      </c>
      <c r="D251">
        <f>VLOOKUP(B251,Customer!A:C,3,0)</f>
        <v>19</v>
      </c>
      <c r="E251" t="s">
        <v>77</v>
      </c>
      <c r="F251" t="str">
        <f>VLOOKUP($E251,Product!$A:$D,MATCH(F$1,Product!$A$1:$D$1,0),0)</f>
        <v>GARNIER FEMALE FW</v>
      </c>
      <c r="G251" s="12" t="str">
        <f>VLOOKUP($E251,Product!$A:$D,MATCH(G$1,Product!$A$1:$D$1,0),0)</f>
        <v>Beauty</v>
      </c>
      <c r="H251" s="12">
        <f>VLOOKUP($E251,Product!$A:$D,MATCH(H$1,Product!$A$1:$D$1,0),0)</f>
        <v>130</v>
      </c>
      <c r="I251" s="12" t="s">
        <v>97</v>
      </c>
      <c r="J251" s="12" t="str">
        <f>VLOOKUP($I251,Vendor!$A:$F,MATCH('Final Output'!J$1,Vendor!$A$1:$F$1,0),0)</f>
        <v>Big Bazar</v>
      </c>
      <c r="K251" s="12" t="str">
        <f>VLOOKUP($I251,Vendor!$A:$F,MATCH('Final Output'!K$1,Vendor!$A$1:$F$1,0),0)</f>
        <v>Malleswaram</v>
      </c>
      <c r="L251" s="12" t="str">
        <f>VLOOKUP($I251,Vendor!$A:$F,MATCH('Final Output'!L$1,Vendor!$A$1:$F$1,0),0)</f>
        <v>Karnataka</v>
      </c>
      <c r="M251" s="12" t="str">
        <f>VLOOKUP($I251,Vendor!$A:$F,MATCH('Final Output'!M$1,Vendor!$A$1:$F$1,0),0)</f>
        <v>India</v>
      </c>
      <c r="N251" s="12" t="str">
        <f>VLOOKUP($I251,Vendor!$A:$F,MATCH('Final Output'!N$1,Vendor!$A$1:$F$1,0),0)</f>
        <v>East</v>
      </c>
      <c r="O251" s="12">
        <v>3</v>
      </c>
      <c r="P251" s="12">
        <v>10</v>
      </c>
      <c r="Q251" s="12" t="str">
        <f>VLOOKUP(P251,Time!A:B,2,0)</f>
        <v>Q4</v>
      </c>
      <c r="R251" s="12">
        <v>2012</v>
      </c>
      <c r="S251" s="13">
        <v>41185</v>
      </c>
      <c r="T251" s="12">
        <f t="shared" si="6"/>
        <v>201210</v>
      </c>
      <c r="U251" s="12">
        <v>428</v>
      </c>
      <c r="V251" s="12">
        <f t="shared" si="7"/>
        <v>55640</v>
      </c>
    </row>
    <row r="252" spans="1:22" x14ac:dyDescent="0.25">
      <c r="A252">
        <v>251</v>
      </c>
      <c r="B252" t="s">
        <v>37</v>
      </c>
      <c r="C252" t="str">
        <f>VLOOKUP(B252,Customer!A:C,2,0)</f>
        <v>Female</v>
      </c>
      <c r="D252">
        <f>VLOOKUP(B252,Customer!A:C,3,0)</f>
        <v>56</v>
      </c>
      <c r="E252" t="s">
        <v>55</v>
      </c>
      <c r="F252" t="str">
        <f>VLOOKUP($E252,Product!$A:$D,MATCH(F$1,Product!$A$1:$D$1,0),0)</f>
        <v>PONDS FW</v>
      </c>
      <c r="G252" s="12" t="str">
        <f>VLOOKUP($E252,Product!$A:$D,MATCH(G$1,Product!$A$1:$D$1,0),0)</f>
        <v>Beauty</v>
      </c>
      <c r="H252" s="12">
        <f>VLOOKUP($E252,Product!$A:$D,MATCH(H$1,Product!$A$1:$D$1,0),0)</f>
        <v>160</v>
      </c>
      <c r="I252" s="12" t="s">
        <v>97</v>
      </c>
      <c r="J252" s="12" t="str">
        <f>VLOOKUP($I252,Vendor!$A:$F,MATCH('Final Output'!J$1,Vendor!$A$1:$F$1,0),0)</f>
        <v>Big Bazar</v>
      </c>
      <c r="K252" s="12" t="str">
        <f>VLOOKUP($I252,Vendor!$A:$F,MATCH('Final Output'!K$1,Vendor!$A$1:$F$1,0),0)</f>
        <v>Malleswaram</v>
      </c>
      <c r="L252" s="12" t="str">
        <f>VLOOKUP($I252,Vendor!$A:$F,MATCH('Final Output'!L$1,Vendor!$A$1:$F$1,0),0)</f>
        <v>Karnataka</v>
      </c>
      <c r="M252" s="12" t="str">
        <f>VLOOKUP($I252,Vendor!$A:$F,MATCH('Final Output'!M$1,Vendor!$A$1:$F$1,0),0)</f>
        <v>India</v>
      </c>
      <c r="N252" s="12" t="str">
        <f>VLOOKUP($I252,Vendor!$A:$F,MATCH('Final Output'!N$1,Vendor!$A$1:$F$1,0),0)</f>
        <v>East</v>
      </c>
      <c r="O252" s="12">
        <v>1</v>
      </c>
      <c r="P252" s="12">
        <v>2</v>
      </c>
      <c r="Q252" s="12" t="str">
        <f>VLOOKUP(P252,Time!A:B,2,0)</f>
        <v>Q1</v>
      </c>
      <c r="R252" s="12">
        <v>2011</v>
      </c>
      <c r="S252" s="13">
        <v>40575</v>
      </c>
      <c r="T252" s="12">
        <f t="shared" si="6"/>
        <v>201102</v>
      </c>
      <c r="U252" s="12">
        <v>783</v>
      </c>
      <c r="V252" s="12">
        <f t="shared" si="7"/>
        <v>125280</v>
      </c>
    </row>
    <row r="253" spans="1:22" x14ac:dyDescent="0.25">
      <c r="A253">
        <v>252</v>
      </c>
      <c r="B253" t="s">
        <v>32</v>
      </c>
      <c r="C253" t="str">
        <f>VLOOKUP(B253,Customer!A:C,2,0)</f>
        <v>Male</v>
      </c>
      <c r="D253">
        <f>VLOOKUP(B253,Customer!A:C,3,0)</f>
        <v>10</v>
      </c>
      <c r="E253" t="s">
        <v>62</v>
      </c>
      <c r="F253" t="str">
        <f>VLOOKUP($E253,Product!$A:$D,MATCH(F$1,Product!$A$1:$D$1,0),0)</f>
        <v>NIVIA FC</v>
      </c>
      <c r="G253" s="12" t="str">
        <f>VLOOKUP($E253,Product!$A:$D,MATCH(G$1,Product!$A$1:$D$1,0),0)</f>
        <v>Beauty</v>
      </c>
      <c r="H253" s="12">
        <f>VLOOKUP($E253,Product!$A:$D,MATCH(H$1,Product!$A$1:$D$1,0),0)</f>
        <v>140</v>
      </c>
      <c r="I253" s="12" t="s">
        <v>91</v>
      </c>
      <c r="J253" s="12" t="str">
        <f>VLOOKUP($I253,Vendor!$A:$F,MATCH('Final Output'!J$1,Vendor!$A$1:$F$1,0),0)</f>
        <v>Hemachandra Grocerry Shops</v>
      </c>
      <c r="K253" s="12" t="str">
        <f>VLOOKUP($I253,Vendor!$A:$F,MATCH('Final Output'!K$1,Vendor!$A$1:$F$1,0),0)</f>
        <v>BTM</v>
      </c>
      <c r="L253" s="12" t="str">
        <f>VLOOKUP($I253,Vendor!$A:$F,MATCH('Final Output'!L$1,Vendor!$A$1:$F$1,0),0)</f>
        <v>Karnataka</v>
      </c>
      <c r="M253" s="12" t="str">
        <f>VLOOKUP($I253,Vendor!$A:$F,MATCH('Final Output'!M$1,Vendor!$A$1:$F$1,0),0)</f>
        <v>India</v>
      </c>
      <c r="N253" s="12" t="str">
        <f>VLOOKUP($I253,Vendor!$A:$F,MATCH('Final Output'!N$1,Vendor!$A$1:$F$1,0),0)</f>
        <v>South</v>
      </c>
      <c r="O253" s="12">
        <v>2</v>
      </c>
      <c r="P253" s="12">
        <v>11</v>
      </c>
      <c r="Q253" s="12" t="str">
        <f>VLOOKUP(P253,Time!A:B,2,0)</f>
        <v>Q4</v>
      </c>
      <c r="R253" s="12">
        <v>2011</v>
      </c>
      <c r="S253" s="13">
        <v>40849</v>
      </c>
      <c r="T253" s="12">
        <f t="shared" si="6"/>
        <v>201111</v>
      </c>
      <c r="U253" s="12">
        <v>190</v>
      </c>
      <c r="V253" s="12">
        <f t="shared" si="7"/>
        <v>26600</v>
      </c>
    </row>
    <row r="254" spans="1:22" x14ac:dyDescent="0.25">
      <c r="A254">
        <v>253</v>
      </c>
      <c r="B254" t="s">
        <v>49</v>
      </c>
      <c r="C254" t="str">
        <f>VLOOKUP(B254,Customer!A:C,2,0)</f>
        <v>Female</v>
      </c>
      <c r="D254">
        <f>VLOOKUP(B254,Customer!A:C,3,0)</f>
        <v>28</v>
      </c>
      <c r="E254" t="s">
        <v>71</v>
      </c>
      <c r="F254" t="str">
        <f>VLOOKUP($E254,Product!$A:$D,MATCH(F$1,Product!$A$1:$D$1,0),0)</f>
        <v>GARNIER MALE FW</v>
      </c>
      <c r="G254" s="12" t="str">
        <f>VLOOKUP($E254,Product!$A:$D,MATCH(G$1,Product!$A$1:$D$1,0),0)</f>
        <v>Beauty</v>
      </c>
      <c r="H254" s="12">
        <f>VLOOKUP($E254,Product!$A:$D,MATCH(H$1,Product!$A$1:$D$1,0),0)</f>
        <v>120</v>
      </c>
      <c r="I254" s="12" t="s">
        <v>94</v>
      </c>
      <c r="J254" s="12" t="str">
        <f>VLOOKUP($I254,Vendor!$A:$F,MATCH('Final Output'!J$1,Vendor!$A$1:$F$1,0),0)</f>
        <v>Shetty Store</v>
      </c>
      <c r="K254" s="12" t="str">
        <f>VLOOKUP($I254,Vendor!$A:$F,MATCH('Final Output'!K$1,Vendor!$A$1:$F$1,0),0)</f>
        <v>Silk board</v>
      </c>
      <c r="L254" s="12" t="str">
        <f>VLOOKUP($I254,Vendor!$A:$F,MATCH('Final Output'!L$1,Vendor!$A$1:$F$1,0),0)</f>
        <v>Karnataka</v>
      </c>
      <c r="M254" s="12" t="str">
        <f>VLOOKUP($I254,Vendor!$A:$F,MATCH('Final Output'!M$1,Vendor!$A$1:$F$1,0),0)</f>
        <v>India</v>
      </c>
      <c r="N254" s="12" t="str">
        <f>VLOOKUP($I254,Vendor!$A:$F,MATCH('Final Output'!N$1,Vendor!$A$1:$F$1,0),0)</f>
        <v>North</v>
      </c>
      <c r="O254" s="12">
        <v>1</v>
      </c>
      <c r="P254" s="12">
        <v>7</v>
      </c>
      <c r="Q254" s="12" t="str">
        <f>VLOOKUP(P254,Time!A:B,2,0)</f>
        <v>Q3</v>
      </c>
      <c r="R254" s="12">
        <v>2012</v>
      </c>
      <c r="S254" s="13">
        <v>41091</v>
      </c>
      <c r="T254" s="12">
        <f t="shared" si="6"/>
        <v>201207</v>
      </c>
      <c r="U254" s="12">
        <v>125</v>
      </c>
      <c r="V254" s="12">
        <f t="shared" si="7"/>
        <v>15000</v>
      </c>
    </row>
    <row r="255" spans="1:22" x14ac:dyDescent="0.25">
      <c r="A255">
        <v>254</v>
      </c>
      <c r="B255" t="s">
        <v>6</v>
      </c>
      <c r="C255" t="str">
        <f>VLOOKUP(B255,Customer!A:C,2,0)</f>
        <v>Female</v>
      </c>
      <c r="D255">
        <f>VLOOKUP(B255,Customer!A:C,3,0)</f>
        <v>50</v>
      </c>
      <c r="E255" t="s">
        <v>59</v>
      </c>
      <c r="F255" t="str">
        <f>VLOOKUP($E255,Product!$A:$D,MATCH(F$1,Product!$A$1:$D$1,0),0)</f>
        <v>CHICK</v>
      </c>
      <c r="G255" s="12" t="str">
        <f>VLOOKUP($E255,Product!$A:$D,MATCH(G$1,Product!$A$1:$D$1,0),0)</f>
        <v>Sampoo</v>
      </c>
      <c r="H255" s="12">
        <f>VLOOKUP($E255,Product!$A:$D,MATCH(H$1,Product!$A$1:$D$1,0),0)</f>
        <v>60</v>
      </c>
      <c r="I255" s="12" t="s">
        <v>97</v>
      </c>
      <c r="J255" s="12" t="str">
        <f>VLOOKUP($I255,Vendor!$A:$F,MATCH('Final Output'!J$1,Vendor!$A$1:$F$1,0),0)</f>
        <v>Big Bazar</v>
      </c>
      <c r="K255" s="12" t="str">
        <f>VLOOKUP($I255,Vendor!$A:$F,MATCH('Final Output'!K$1,Vendor!$A$1:$F$1,0),0)</f>
        <v>Malleswaram</v>
      </c>
      <c r="L255" s="12" t="str">
        <f>VLOOKUP($I255,Vendor!$A:$F,MATCH('Final Output'!L$1,Vendor!$A$1:$F$1,0),0)</f>
        <v>Karnataka</v>
      </c>
      <c r="M255" s="12" t="str">
        <f>VLOOKUP($I255,Vendor!$A:$F,MATCH('Final Output'!M$1,Vendor!$A$1:$F$1,0),0)</f>
        <v>India</v>
      </c>
      <c r="N255" s="12" t="str">
        <f>VLOOKUP($I255,Vendor!$A:$F,MATCH('Final Output'!N$1,Vendor!$A$1:$F$1,0),0)</f>
        <v>East</v>
      </c>
      <c r="O255" s="12">
        <v>27</v>
      </c>
      <c r="P255" s="12">
        <v>9</v>
      </c>
      <c r="Q255" s="12" t="str">
        <f>VLOOKUP(P255,Time!A:B,2,0)</f>
        <v>Q3</v>
      </c>
      <c r="R255" s="12">
        <v>2010</v>
      </c>
      <c r="S255" s="13">
        <v>40448</v>
      </c>
      <c r="T255" s="12">
        <f t="shared" si="6"/>
        <v>201009</v>
      </c>
      <c r="U255" s="12">
        <v>144</v>
      </c>
      <c r="V255" s="12">
        <f t="shared" si="7"/>
        <v>8640</v>
      </c>
    </row>
    <row r="256" spans="1:22" x14ac:dyDescent="0.25">
      <c r="A256">
        <v>255</v>
      </c>
      <c r="B256" t="s">
        <v>18</v>
      </c>
      <c r="C256" t="str">
        <f>VLOOKUP(B256,Customer!A:C,2,0)</f>
        <v>Female</v>
      </c>
      <c r="D256">
        <f>VLOOKUP(B256,Customer!A:C,3,0)</f>
        <v>55</v>
      </c>
      <c r="E256" t="s">
        <v>64</v>
      </c>
      <c r="F256" t="str">
        <f>VLOOKUP($E256,Product!$A:$D,MATCH(F$1,Product!$A$1:$D$1,0),0)</f>
        <v>PARLEG</v>
      </c>
      <c r="G256" s="12" t="str">
        <f>VLOOKUP($E256,Product!$A:$D,MATCH(G$1,Product!$A$1:$D$1,0),0)</f>
        <v>Biscuits</v>
      </c>
      <c r="H256" s="12">
        <f>VLOOKUP($E256,Product!$A:$D,MATCH(H$1,Product!$A$1:$D$1,0),0)</f>
        <v>10</v>
      </c>
      <c r="I256" s="12" t="s">
        <v>101</v>
      </c>
      <c r="J256" s="12" t="str">
        <f>VLOOKUP($I256,Vendor!$A:$F,MATCH('Final Output'!J$1,Vendor!$A$1:$F$1,0),0)</f>
        <v>Reliance</v>
      </c>
      <c r="K256" s="12" t="str">
        <f>VLOOKUP($I256,Vendor!$A:$F,MATCH('Final Output'!K$1,Vendor!$A$1:$F$1,0),0)</f>
        <v>HSR</v>
      </c>
      <c r="L256" s="12" t="str">
        <f>VLOOKUP($I256,Vendor!$A:$F,MATCH('Final Output'!L$1,Vendor!$A$1:$F$1,0),0)</f>
        <v>Karnataka</v>
      </c>
      <c r="M256" s="12" t="str">
        <f>VLOOKUP($I256,Vendor!$A:$F,MATCH('Final Output'!M$1,Vendor!$A$1:$F$1,0),0)</f>
        <v>India</v>
      </c>
      <c r="N256" s="12" t="str">
        <f>VLOOKUP($I256,Vendor!$A:$F,MATCH('Final Output'!N$1,Vendor!$A$1:$F$1,0),0)</f>
        <v>West</v>
      </c>
      <c r="O256" s="12">
        <v>10</v>
      </c>
      <c r="P256" s="12">
        <v>10</v>
      </c>
      <c r="Q256" s="12" t="str">
        <f>VLOOKUP(P256,Time!A:B,2,0)</f>
        <v>Q4</v>
      </c>
      <c r="R256" s="12">
        <v>2013</v>
      </c>
      <c r="S256" s="13">
        <v>41557</v>
      </c>
      <c r="T256" s="12">
        <f t="shared" si="6"/>
        <v>201310</v>
      </c>
      <c r="U256" s="12">
        <v>723</v>
      </c>
      <c r="V256" s="12">
        <f t="shared" si="7"/>
        <v>7230</v>
      </c>
    </row>
    <row r="257" spans="1:22" x14ac:dyDescent="0.25">
      <c r="A257">
        <v>256</v>
      </c>
      <c r="B257" t="s">
        <v>9</v>
      </c>
      <c r="C257" t="str">
        <f>VLOOKUP(B257,Customer!A:C,2,0)</f>
        <v>Male</v>
      </c>
      <c r="D257">
        <f>VLOOKUP(B257,Customer!A:C,3,0)</f>
        <v>49</v>
      </c>
      <c r="E257" t="s">
        <v>68</v>
      </c>
      <c r="F257" t="str">
        <f>VLOOKUP($E257,Product!$A:$D,MATCH(F$1,Product!$A$1:$D$1,0),0)</f>
        <v>BRITANIA</v>
      </c>
      <c r="G257" s="12" t="str">
        <f>VLOOKUP($E257,Product!$A:$D,MATCH(G$1,Product!$A$1:$D$1,0),0)</f>
        <v>Biscuits</v>
      </c>
      <c r="H257" s="12">
        <f>VLOOKUP($E257,Product!$A:$D,MATCH(H$1,Product!$A$1:$D$1,0),0)</f>
        <v>20</v>
      </c>
      <c r="I257" s="12" t="s">
        <v>99</v>
      </c>
      <c r="J257" s="12" t="str">
        <f>VLOOKUP($I257,Vendor!$A:$F,MATCH('Final Output'!J$1,Vendor!$A$1:$F$1,0),0)</f>
        <v>D-Mart</v>
      </c>
      <c r="K257" s="12" t="str">
        <f>VLOOKUP($I257,Vendor!$A:$F,MATCH('Final Output'!K$1,Vendor!$A$1:$F$1,0),0)</f>
        <v>JP Nagar</v>
      </c>
      <c r="L257" s="12" t="str">
        <f>VLOOKUP($I257,Vendor!$A:$F,MATCH('Final Output'!L$1,Vendor!$A$1:$F$1,0),0)</f>
        <v>Karnataka</v>
      </c>
      <c r="M257" s="12" t="str">
        <f>VLOOKUP($I257,Vendor!$A:$F,MATCH('Final Output'!M$1,Vendor!$A$1:$F$1,0),0)</f>
        <v>India</v>
      </c>
      <c r="N257" s="12" t="str">
        <f>VLOOKUP($I257,Vendor!$A:$F,MATCH('Final Output'!N$1,Vendor!$A$1:$F$1,0),0)</f>
        <v>West</v>
      </c>
      <c r="O257" s="12">
        <v>17</v>
      </c>
      <c r="P257" s="12">
        <v>3</v>
      </c>
      <c r="Q257" s="12" t="str">
        <f>VLOOKUP(P257,Time!A:B,2,0)</f>
        <v>Q1</v>
      </c>
      <c r="R257" s="12">
        <v>2011</v>
      </c>
      <c r="S257" s="13">
        <v>40619</v>
      </c>
      <c r="T257" s="12">
        <f t="shared" si="6"/>
        <v>201103</v>
      </c>
      <c r="U257" s="12">
        <v>331</v>
      </c>
      <c r="V257" s="12">
        <f t="shared" si="7"/>
        <v>6620</v>
      </c>
    </row>
    <row r="258" spans="1:22" x14ac:dyDescent="0.25">
      <c r="A258">
        <v>257</v>
      </c>
      <c r="B258" t="s">
        <v>24</v>
      </c>
      <c r="C258" t="str">
        <f>VLOOKUP(B258,Customer!A:C,2,0)</f>
        <v>Female</v>
      </c>
      <c r="D258">
        <f>VLOOKUP(B258,Customer!A:C,3,0)</f>
        <v>36</v>
      </c>
      <c r="E258" t="s">
        <v>73</v>
      </c>
      <c r="F258" t="str">
        <f>VLOOKUP($E258,Product!$A:$D,MATCH(F$1,Product!$A$1:$D$1,0),0)</f>
        <v>MYSORE SANDLE</v>
      </c>
      <c r="G258" s="12" t="str">
        <f>VLOOKUP($E258,Product!$A:$D,MATCH(G$1,Product!$A$1:$D$1,0),0)</f>
        <v>Soaps</v>
      </c>
      <c r="H258" s="12">
        <f>VLOOKUP($E258,Product!$A:$D,MATCH(H$1,Product!$A$1:$D$1,0),0)</f>
        <v>65</v>
      </c>
      <c r="I258" s="12" t="s">
        <v>98</v>
      </c>
      <c r="J258" s="12" t="str">
        <f>VLOOKUP($I258,Vendor!$A:$F,MATCH('Final Output'!J$1,Vendor!$A$1:$F$1,0),0)</f>
        <v>metro</v>
      </c>
      <c r="K258" s="12" t="str">
        <f>VLOOKUP($I258,Vendor!$A:$F,MATCH('Final Output'!K$1,Vendor!$A$1:$F$1,0),0)</f>
        <v>Basangudi</v>
      </c>
      <c r="L258" s="12" t="str">
        <f>VLOOKUP($I258,Vendor!$A:$F,MATCH('Final Output'!L$1,Vendor!$A$1:$F$1,0),0)</f>
        <v>Karnataka</v>
      </c>
      <c r="M258" s="12" t="str">
        <f>VLOOKUP($I258,Vendor!$A:$F,MATCH('Final Output'!M$1,Vendor!$A$1:$F$1,0),0)</f>
        <v>India</v>
      </c>
      <c r="N258" s="12" t="str">
        <f>VLOOKUP($I258,Vendor!$A:$F,MATCH('Final Output'!N$1,Vendor!$A$1:$F$1,0),0)</f>
        <v>East</v>
      </c>
      <c r="O258" s="12">
        <v>16</v>
      </c>
      <c r="P258" s="12">
        <v>5</v>
      </c>
      <c r="Q258" s="12" t="str">
        <f>VLOOKUP(P258,Time!A:B,2,0)</f>
        <v>Q2</v>
      </c>
      <c r="R258" s="12">
        <v>2011</v>
      </c>
      <c r="S258" s="13">
        <v>40679</v>
      </c>
      <c r="T258" s="12">
        <f t="shared" si="6"/>
        <v>201105</v>
      </c>
      <c r="U258" s="12">
        <v>788</v>
      </c>
      <c r="V258" s="12">
        <f t="shared" si="7"/>
        <v>51220</v>
      </c>
    </row>
    <row r="259" spans="1:22" x14ac:dyDescent="0.25">
      <c r="A259">
        <v>258</v>
      </c>
      <c r="B259" t="s">
        <v>39</v>
      </c>
      <c r="C259" t="str">
        <f>VLOOKUP(B259,Customer!A:C,2,0)</f>
        <v>Female</v>
      </c>
      <c r="D259">
        <f>VLOOKUP(B259,Customer!A:C,3,0)</f>
        <v>33</v>
      </c>
      <c r="E259" t="s">
        <v>63</v>
      </c>
      <c r="F259" t="str">
        <f>VLOOKUP($E259,Product!$A:$D,MATCH(F$1,Product!$A$1:$D$1,0),0)</f>
        <v>LUX</v>
      </c>
      <c r="G259" s="12" t="str">
        <f>VLOOKUP($E259,Product!$A:$D,MATCH(G$1,Product!$A$1:$D$1,0),0)</f>
        <v>Soaps</v>
      </c>
      <c r="H259" s="12">
        <f>VLOOKUP($E259,Product!$A:$D,MATCH(H$1,Product!$A$1:$D$1,0),0)</f>
        <v>30</v>
      </c>
      <c r="I259" s="12" t="s">
        <v>100</v>
      </c>
      <c r="J259" s="12" t="str">
        <f>VLOOKUP($I259,Vendor!$A:$F,MATCH('Final Output'!J$1,Vendor!$A$1:$F$1,0),0)</f>
        <v>More</v>
      </c>
      <c r="K259" s="12" t="str">
        <f>VLOOKUP($I259,Vendor!$A:$F,MATCH('Final Output'!K$1,Vendor!$A$1:$F$1,0),0)</f>
        <v>Jeevan Bima</v>
      </c>
      <c r="L259" s="12" t="str">
        <f>VLOOKUP($I259,Vendor!$A:$F,MATCH('Final Output'!L$1,Vendor!$A$1:$F$1,0),0)</f>
        <v>Karnataka</v>
      </c>
      <c r="M259" s="12" t="str">
        <f>VLOOKUP($I259,Vendor!$A:$F,MATCH('Final Output'!M$1,Vendor!$A$1:$F$1,0),0)</f>
        <v>India</v>
      </c>
      <c r="N259" s="12" t="str">
        <f>VLOOKUP($I259,Vendor!$A:$F,MATCH('Final Output'!N$1,Vendor!$A$1:$F$1,0),0)</f>
        <v>West</v>
      </c>
      <c r="O259" s="12">
        <v>27</v>
      </c>
      <c r="P259" s="12">
        <v>2</v>
      </c>
      <c r="Q259" s="12" t="str">
        <f>VLOOKUP(P259,Time!A:B,2,0)</f>
        <v>Q1</v>
      </c>
      <c r="R259" s="12">
        <v>2012</v>
      </c>
      <c r="S259" s="13">
        <v>40966</v>
      </c>
      <c r="T259" s="12">
        <f t="shared" ref="T259:T322" si="8">R259*100+P259</f>
        <v>201202</v>
      </c>
      <c r="U259" s="12">
        <v>763</v>
      </c>
      <c r="V259" s="12">
        <f t="shared" ref="V259:V322" si="9">U259*H259</f>
        <v>22890</v>
      </c>
    </row>
    <row r="260" spans="1:22" x14ac:dyDescent="0.25">
      <c r="A260">
        <v>259</v>
      </c>
      <c r="B260" t="s">
        <v>11</v>
      </c>
      <c r="C260" t="str">
        <f>VLOOKUP(B260,Customer!A:C,2,0)</f>
        <v>Female</v>
      </c>
      <c r="D260">
        <f>VLOOKUP(B260,Customer!A:C,3,0)</f>
        <v>18</v>
      </c>
      <c r="E260" t="s">
        <v>59</v>
      </c>
      <c r="F260" t="str">
        <f>VLOOKUP($E260,Product!$A:$D,MATCH(F$1,Product!$A$1:$D$1,0),0)</f>
        <v>CHICK</v>
      </c>
      <c r="G260" s="12" t="str">
        <f>VLOOKUP($E260,Product!$A:$D,MATCH(G$1,Product!$A$1:$D$1,0),0)</f>
        <v>Sampoo</v>
      </c>
      <c r="H260" s="12">
        <f>VLOOKUP($E260,Product!$A:$D,MATCH(H$1,Product!$A$1:$D$1,0),0)</f>
        <v>60</v>
      </c>
      <c r="I260" s="12" t="s">
        <v>93</v>
      </c>
      <c r="J260" s="12" t="str">
        <f>VLOOKUP($I260,Vendor!$A:$F,MATCH('Final Output'!J$1,Vendor!$A$1:$F$1,0),0)</f>
        <v>Vashavi Genral Store</v>
      </c>
      <c r="K260" s="12" t="str">
        <f>VLOOKUP($I260,Vendor!$A:$F,MATCH('Final Output'!K$1,Vendor!$A$1:$F$1,0),0)</f>
        <v>Koramangala</v>
      </c>
      <c r="L260" s="12" t="str">
        <f>VLOOKUP($I260,Vendor!$A:$F,MATCH('Final Output'!L$1,Vendor!$A$1:$F$1,0),0)</f>
        <v>Karnataka</v>
      </c>
      <c r="M260" s="12" t="str">
        <f>VLOOKUP($I260,Vendor!$A:$F,MATCH('Final Output'!M$1,Vendor!$A$1:$F$1,0),0)</f>
        <v>India</v>
      </c>
      <c r="N260" s="12" t="str">
        <f>VLOOKUP($I260,Vendor!$A:$F,MATCH('Final Output'!N$1,Vendor!$A$1:$F$1,0),0)</f>
        <v>North</v>
      </c>
      <c r="O260" s="12">
        <v>13</v>
      </c>
      <c r="P260" s="12">
        <v>2</v>
      </c>
      <c r="Q260" s="12" t="str">
        <f>VLOOKUP(P260,Time!A:B,2,0)</f>
        <v>Q1</v>
      </c>
      <c r="R260" s="12">
        <v>2011</v>
      </c>
      <c r="S260" s="13">
        <v>40587</v>
      </c>
      <c r="T260" s="12">
        <f t="shared" si="8"/>
        <v>201102</v>
      </c>
      <c r="U260" s="12">
        <v>409</v>
      </c>
      <c r="V260" s="12">
        <f t="shared" si="9"/>
        <v>24540</v>
      </c>
    </row>
    <row r="261" spans="1:22" x14ac:dyDescent="0.25">
      <c r="A261">
        <v>260</v>
      </c>
      <c r="B261" t="s">
        <v>25</v>
      </c>
      <c r="C261" t="str">
        <f>VLOOKUP(B261,Customer!A:C,2,0)</f>
        <v>Female</v>
      </c>
      <c r="D261">
        <f>VLOOKUP(B261,Customer!A:C,3,0)</f>
        <v>54</v>
      </c>
      <c r="E261" t="s">
        <v>58</v>
      </c>
      <c r="F261" t="str">
        <f>VLOOKUP($E261,Product!$A:$D,MATCH(F$1,Product!$A$1:$D$1,0),0)</f>
        <v>BOURBON</v>
      </c>
      <c r="G261" s="12" t="str">
        <f>VLOOKUP($E261,Product!$A:$D,MATCH(G$1,Product!$A$1:$D$1,0),0)</f>
        <v>Biscuits</v>
      </c>
      <c r="H261" s="12">
        <f>VLOOKUP($E261,Product!$A:$D,MATCH(H$1,Product!$A$1:$D$1,0),0)</f>
        <v>20</v>
      </c>
      <c r="I261" s="12" t="s">
        <v>95</v>
      </c>
      <c r="J261" s="12" t="str">
        <f>VLOOKUP($I261,Vendor!$A:$F,MATCH('Final Output'!J$1,Vendor!$A$1:$F$1,0),0)</f>
        <v>Patel Store</v>
      </c>
      <c r="K261" s="12" t="str">
        <f>VLOOKUP($I261,Vendor!$A:$F,MATCH('Final Output'!K$1,Vendor!$A$1:$F$1,0),0)</f>
        <v>Marathalli</v>
      </c>
      <c r="L261" s="12" t="str">
        <f>VLOOKUP($I261,Vendor!$A:$F,MATCH('Final Output'!L$1,Vendor!$A$1:$F$1,0),0)</f>
        <v>Karnataka</v>
      </c>
      <c r="M261" s="12" t="str">
        <f>VLOOKUP($I261,Vendor!$A:$F,MATCH('Final Output'!M$1,Vendor!$A$1:$F$1,0),0)</f>
        <v>India</v>
      </c>
      <c r="N261" s="12" t="str">
        <f>VLOOKUP($I261,Vendor!$A:$F,MATCH('Final Output'!N$1,Vendor!$A$1:$F$1,0),0)</f>
        <v>North</v>
      </c>
      <c r="O261" s="12">
        <v>18</v>
      </c>
      <c r="P261" s="12">
        <v>2</v>
      </c>
      <c r="Q261" s="12" t="str">
        <f>VLOOKUP(P261,Time!A:B,2,0)</f>
        <v>Q1</v>
      </c>
      <c r="R261" s="12">
        <v>2010</v>
      </c>
      <c r="S261" s="13">
        <v>40227</v>
      </c>
      <c r="T261" s="12">
        <f t="shared" si="8"/>
        <v>201002</v>
      </c>
      <c r="U261" s="12">
        <v>387</v>
      </c>
      <c r="V261" s="12">
        <f t="shared" si="9"/>
        <v>7740</v>
      </c>
    </row>
    <row r="262" spans="1:22" x14ac:dyDescent="0.25">
      <c r="A262">
        <v>261</v>
      </c>
      <c r="B262" t="s">
        <v>34</v>
      </c>
      <c r="C262" t="str">
        <f>VLOOKUP(B262,Customer!A:C,2,0)</f>
        <v>Male</v>
      </c>
      <c r="D262">
        <f>VLOOKUP(B262,Customer!A:C,3,0)</f>
        <v>33</v>
      </c>
      <c r="E262" t="s">
        <v>80</v>
      </c>
      <c r="F262" t="str">
        <f>VLOOKUP($E262,Product!$A:$D,MATCH(F$1,Product!$A$1:$D$1,0),0)</f>
        <v>SANTOOR</v>
      </c>
      <c r="G262" s="12" t="str">
        <f>VLOOKUP($E262,Product!$A:$D,MATCH(G$1,Product!$A$1:$D$1,0),0)</f>
        <v>Soaps</v>
      </c>
      <c r="H262" s="12">
        <f>VLOOKUP($E262,Product!$A:$D,MATCH(H$1,Product!$A$1:$D$1,0),0)</f>
        <v>43</v>
      </c>
      <c r="I262" s="12" t="s">
        <v>91</v>
      </c>
      <c r="J262" s="12" t="str">
        <f>VLOOKUP($I262,Vendor!$A:$F,MATCH('Final Output'!J$1,Vendor!$A$1:$F$1,0),0)</f>
        <v>Hemachandra Grocerry Shops</v>
      </c>
      <c r="K262" s="12" t="str">
        <f>VLOOKUP($I262,Vendor!$A:$F,MATCH('Final Output'!K$1,Vendor!$A$1:$F$1,0),0)</f>
        <v>BTM</v>
      </c>
      <c r="L262" s="12" t="str">
        <f>VLOOKUP($I262,Vendor!$A:$F,MATCH('Final Output'!L$1,Vendor!$A$1:$F$1,0),0)</f>
        <v>Karnataka</v>
      </c>
      <c r="M262" s="12" t="str">
        <f>VLOOKUP($I262,Vendor!$A:$F,MATCH('Final Output'!M$1,Vendor!$A$1:$F$1,0),0)</f>
        <v>India</v>
      </c>
      <c r="N262" s="12" t="str">
        <f>VLOOKUP($I262,Vendor!$A:$F,MATCH('Final Output'!N$1,Vendor!$A$1:$F$1,0),0)</f>
        <v>South</v>
      </c>
      <c r="O262" s="12">
        <v>8</v>
      </c>
      <c r="P262" s="12">
        <v>1</v>
      </c>
      <c r="Q262" s="12" t="str">
        <f>VLOOKUP(P262,Time!A:B,2,0)</f>
        <v>Q1</v>
      </c>
      <c r="R262" s="12">
        <v>2010</v>
      </c>
      <c r="S262" s="13">
        <v>40186</v>
      </c>
      <c r="T262" s="12">
        <f t="shared" si="8"/>
        <v>201001</v>
      </c>
      <c r="U262" s="12">
        <v>494</v>
      </c>
      <c r="V262" s="12">
        <f t="shared" si="9"/>
        <v>21242</v>
      </c>
    </row>
    <row r="263" spans="1:22" x14ac:dyDescent="0.25">
      <c r="A263">
        <v>262</v>
      </c>
      <c r="B263" t="s">
        <v>23</v>
      </c>
      <c r="C263" t="str">
        <f>VLOOKUP(B263,Customer!A:C,2,0)</f>
        <v>Male</v>
      </c>
      <c r="D263">
        <f>VLOOKUP(B263,Customer!A:C,3,0)</f>
        <v>44</v>
      </c>
      <c r="E263" t="s">
        <v>65</v>
      </c>
      <c r="F263" t="str">
        <f>VLOOKUP($E263,Product!$A:$D,MATCH(F$1,Product!$A$1:$D$1,0),0)</f>
        <v>LITTLE HEART</v>
      </c>
      <c r="G263" s="12" t="str">
        <f>VLOOKUP($E263,Product!$A:$D,MATCH(G$1,Product!$A$1:$D$1,0),0)</f>
        <v>Biscuits</v>
      </c>
      <c r="H263" s="12">
        <f>VLOOKUP($E263,Product!$A:$D,MATCH(H$1,Product!$A$1:$D$1,0),0)</f>
        <v>15</v>
      </c>
      <c r="I263" s="12" t="s">
        <v>96</v>
      </c>
      <c r="J263" s="12" t="str">
        <f>VLOOKUP($I263,Vendor!$A:$F,MATCH('Final Output'!J$1,Vendor!$A$1:$F$1,0),0)</f>
        <v>MK Retail</v>
      </c>
      <c r="K263" s="12" t="str">
        <f>VLOOKUP($I263,Vendor!$A:$F,MATCH('Final Output'!K$1,Vendor!$A$1:$F$1,0),0)</f>
        <v>KR Market</v>
      </c>
      <c r="L263" s="12" t="str">
        <f>VLOOKUP($I263,Vendor!$A:$F,MATCH('Final Output'!L$1,Vendor!$A$1:$F$1,0),0)</f>
        <v>Karnataka</v>
      </c>
      <c r="M263" s="12" t="str">
        <f>VLOOKUP($I263,Vendor!$A:$F,MATCH('Final Output'!M$1,Vendor!$A$1:$F$1,0),0)</f>
        <v>India</v>
      </c>
      <c r="N263" s="12" t="str">
        <f>VLOOKUP($I263,Vendor!$A:$F,MATCH('Final Output'!N$1,Vendor!$A$1:$F$1,0),0)</f>
        <v>East</v>
      </c>
      <c r="O263" s="12">
        <v>9</v>
      </c>
      <c r="P263" s="12">
        <v>8</v>
      </c>
      <c r="Q263" s="12" t="str">
        <f>VLOOKUP(P263,Time!A:B,2,0)</f>
        <v>Q3</v>
      </c>
      <c r="R263" s="12">
        <v>2011</v>
      </c>
      <c r="S263" s="13">
        <v>40764</v>
      </c>
      <c r="T263" s="12">
        <f t="shared" si="8"/>
        <v>201108</v>
      </c>
      <c r="U263" s="12">
        <v>342</v>
      </c>
      <c r="V263" s="12">
        <f t="shared" si="9"/>
        <v>5130</v>
      </c>
    </row>
    <row r="264" spans="1:22" x14ac:dyDescent="0.25">
      <c r="A264">
        <v>263</v>
      </c>
      <c r="B264" t="s">
        <v>11</v>
      </c>
      <c r="C264" t="str">
        <f>VLOOKUP(B264,Customer!A:C,2,0)</f>
        <v>Female</v>
      </c>
      <c r="D264">
        <f>VLOOKUP(B264,Customer!A:C,3,0)</f>
        <v>18</v>
      </c>
      <c r="E264" t="s">
        <v>59</v>
      </c>
      <c r="F264" t="str">
        <f>VLOOKUP($E264,Product!$A:$D,MATCH(F$1,Product!$A$1:$D$1,0),0)</f>
        <v>CHICK</v>
      </c>
      <c r="G264" s="12" t="str">
        <f>VLOOKUP($E264,Product!$A:$D,MATCH(G$1,Product!$A$1:$D$1,0),0)</f>
        <v>Sampoo</v>
      </c>
      <c r="H264" s="12">
        <f>VLOOKUP($E264,Product!$A:$D,MATCH(H$1,Product!$A$1:$D$1,0),0)</f>
        <v>60</v>
      </c>
      <c r="I264" s="12" t="s">
        <v>90</v>
      </c>
      <c r="J264" s="12" t="str">
        <f>VLOOKUP($I264,Vendor!$A:$F,MATCH('Final Output'!J$1,Vendor!$A$1:$F$1,0),0)</f>
        <v>Sumesh Ent</v>
      </c>
      <c r="K264" s="12" t="str">
        <f>VLOOKUP($I264,Vendor!$A:$F,MATCH('Final Output'!K$1,Vendor!$A$1:$F$1,0),0)</f>
        <v>Jaynagar</v>
      </c>
      <c r="L264" s="12" t="str">
        <f>VLOOKUP($I264,Vendor!$A:$F,MATCH('Final Output'!L$1,Vendor!$A$1:$F$1,0),0)</f>
        <v>Karnataka</v>
      </c>
      <c r="M264" s="12" t="str">
        <f>VLOOKUP($I264,Vendor!$A:$F,MATCH('Final Output'!M$1,Vendor!$A$1:$F$1,0),0)</f>
        <v>India</v>
      </c>
      <c r="N264" s="12" t="str">
        <f>VLOOKUP($I264,Vendor!$A:$F,MATCH('Final Output'!N$1,Vendor!$A$1:$F$1,0),0)</f>
        <v>South</v>
      </c>
      <c r="O264" s="12">
        <v>25</v>
      </c>
      <c r="P264" s="12">
        <v>3</v>
      </c>
      <c r="Q264" s="12" t="str">
        <f>VLOOKUP(P264,Time!A:B,2,0)</f>
        <v>Q1</v>
      </c>
      <c r="R264" s="12">
        <v>2010</v>
      </c>
      <c r="S264" s="13">
        <v>40262</v>
      </c>
      <c r="T264" s="12">
        <f t="shared" si="8"/>
        <v>201003</v>
      </c>
      <c r="U264" s="12">
        <v>527</v>
      </c>
      <c r="V264" s="12">
        <f t="shared" si="9"/>
        <v>31620</v>
      </c>
    </row>
    <row r="265" spans="1:22" x14ac:dyDescent="0.25">
      <c r="A265">
        <v>264</v>
      </c>
      <c r="B265" t="s">
        <v>15</v>
      </c>
      <c r="C265" t="str">
        <f>VLOOKUP(B265,Customer!A:C,2,0)</f>
        <v>Female</v>
      </c>
      <c r="D265">
        <f>VLOOKUP(B265,Customer!A:C,3,0)</f>
        <v>25</v>
      </c>
      <c r="E265" t="s">
        <v>78</v>
      </c>
      <c r="F265" t="str">
        <f>VLOOKUP($E265,Product!$A:$D,MATCH(F$1,Product!$A$1:$D$1,0),0)</f>
        <v>NIRMA</v>
      </c>
      <c r="G265" s="12" t="str">
        <f>VLOOKUP($E265,Product!$A:$D,MATCH(G$1,Product!$A$1:$D$1,0),0)</f>
        <v>Detergents</v>
      </c>
      <c r="H265" s="12">
        <f>VLOOKUP($E265,Product!$A:$D,MATCH(H$1,Product!$A$1:$D$1,0),0)</f>
        <v>60</v>
      </c>
      <c r="I265" s="12" t="s">
        <v>99</v>
      </c>
      <c r="J265" s="12" t="str">
        <f>VLOOKUP($I265,Vendor!$A:$F,MATCH('Final Output'!J$1,Vendor!$A$1:$F$1,0),0)</f>
        <v>D-Mart</v>
      </c>
      <c r="K265" s="12" t="str">
        <f>VLOOKUP($I265,Vendor!$A:$F,MATCH('Final Output'!K$1,Vendor!$A$1:$F$1,0),0)</f>
        <v>JP Nagar</v>
      </c>
      <c r="L265" s="12" t="str">
        <f>VLOOKUP($I265,Vendor!$A:$F,MATCH('Final Output'!L$1,Vendor!$A$1:$F$1,0),0)</f>
        <v>Karnataka</v>
      </c>
      <c r="M265" s="12" t="str">
        <f>VLOOKUP($I265,Vendor!$A:$F,MATCH('Final Output'!M$1,Vendor!$A$1:$F$1,0),0)</f>
        <v>India</v>
      </c>
      <c r="N265" s="12" t="str">
        <f>VLOOKUP($I265,Vendor!$A:$F,MATCH('Final Output'!N$1,Vendor!$A$1:$F$1,0),0)</f>
        <v>West</v>
      </c>
      <c r="O265" s="12">
        <v>4</v>
      </c>
      <c r="P265" s="12">
        <v>4</v>
      </c>
      <c r="Q265" s="12" t="str">
        <f>VLOOKUP(P265,Time!A:B,2,0)</f>
        <v>Q2</v>
      </c>
      <c r="R265" s="12">
        <v>2011</v>
      </c>
      <c r="S265" s="13">
        <v>40637</v>
      </c>
      <c r="T265" s="12">
        <f t="shared" si="8"/>
        <v>201104</v>
      </c>
      <c r="U265" s="12">
        <v>239</v>
      </c>
      <c r="V265" s="12">
        <f t="shared" si="9"/>
        <v>14340</v>
      </c>
    </row>
    <row r="266" spans="1:22" x14ac:dyDescent="0.25">
      <c r="A266">
        <v>265</v>
      </c>
      <c r="B266" t="s">
        <v>33</v>
      </c>
      <c r="C266" t="str">
        <f>VLOOKUP(B266,Customer!A:C,2,0)</f>
        <v>Female</v>
      </c>
      <c r="D266">
        <f>VLOOKUP(B266,Customer!A:C,3,0)</f>
        <v>48</v>
      </c>
      <c r="E266" t="s">
        <v>76</v>
      </c>
      <c r="F266" t="str">
        <f>VLOOKUP($E266,Product!$A:$D,MATCH(F$1,Product!$A$1:$D$1,0),0)</f>
        <v>FAIR AND LOVELY FC</v>
      </c>
      <c r="G266" s="12" t="str">
        <f>VLOOKUP($E266,Product!$A:$D,MATCH(G$1,Product!$A$1:$D$1,0),0)</f>
        <v>Beauty</v>
      </c>
      <c r="H266" s="12">
        <f>VLOOKUP($E266,Product!$A:$D,MATCH(H$1,Product!$A$1:$D$1,0),0)</f>
        <v>85</v>
      </c>
      <c r="I266" s="12" t="s">
        <v>96</v>
      </c>
      <c r="J266" s="12" t="str">
        <f>VLOOKUP($I266,Vendor!$A:$F,MATCH('Final Output'!J$1,Vendor!$A$1:$F$1,0),0)</f>
        <v>MK Retail</v>
      </c>
      <c r="K266" s="12" t="str">
        <f>VLOOKUP($I266,Vendor!$A:$F,MATCH('Final Output'!K$1,Vendor!$A$1:$F$1,0),0)</f>
        <v>KR Market</v>
      </c>
      <c r="L266" s="12" t="str">
        <f>VLOOKUP($I266,Vendor!$A:$F,MATCH('Final Output'!L$1,Vendor!$A$1:$F$1,0),0)</f>
        <v>Karnataka</v>
      </c>
      <c r="M266" s="12" t="str">
        <f>VLOOKUP($I266,Vendor!$A:$F,MATCH('Final Output'!M$1,Vendor!$A$1:$F$1,0),0)</f>
        <v>India</v>
      </c>
      <c r="N266" s="12" t="str">
        <f>VLOOKUP($I266,Vendor!$A:$F,MATCH('Final Output'!N$1,Vendor!$A$1:$F$1,0),0)</f>
        <v>East</v>
      </c>
      <c r="O266" s="12">
        <v>6</v>
      </c>
      <c r="P266" s="12">
        <v>5</v>
      </c>
      <c r="Q266" s="12" t="str">
        <f>VLOOKUP(P266,Time!A:B,2,0)</f>
        <v>Q2</v>
      </c>
      <c r="R266" s="12">
        <v>2013</v>
      </c>
      <c r="S266" s="13">
        <v>41400</v>
      </c>
      <c r="T266" s="12">
        <f t="shared" si="8"/>
        <v>201305</v>
      </c>
      <c r="U266" s="12">
        <v>739</v>
      </c>
      <c r="V266" s="12">
        <f t="shared" si="9"/>
        <v>62815</v>
      </c>
    </row>
    <row r="267" spans="1:22" x14ac:dyDescent="0.25">
      <c r="A267">
        <v>266</v>
      </c>
      <c r="B267" t="s">
        <v>4</v>
      </c>
      <c r="C267" t="str">
        <f>VLOOKUP(B267,Customer!A:C,2,0)</f>
        <v>Female</v>
      </c>
      <c r="D267">
        <f>VLOOKUP(B267,Customer!A:C,3,0)</f>
        <v>25</v>
      </c>
      <c r="E267" t="s">
        <v>69</v>
      </c>
      <c r="F267" t="str">
        <f>VLOOKUP($E267,Product!$A:$D,MATCH(F$1,Product!$A$1:$D$1,0),0)</f>
        <v>LIRIL</v>
      </c>
      <c r="G267" s="12" t="str">
        <f>VLOOKUP($E267,Product!$A:$D,MATCH(G$1,Product!$A$1:$D$1,0),0)</f>
        <v>Soaps</v>
      </c>
      <c r="H267" s="12">
        <f>VLOOKUP($E267,Product!$A:$D,MATCH(H$1,Product!$A$1:$D$1,0),0)</f>
        <v>42</v>
      </c>
      <c r="I267" s="12" t="s">
        <v>97</v>
      </c>
      <c r="J267" s="12" t="str">
        <f>VLOOKUP($I267,Vendor!$A:$F,MATCH('Final Output'!J$1,Vendor!$A$1:$F$1,0),0)</f>
        <v>Big Bazar</v>
      </c>
      <c r="K267" s="12" t="str">
        <f>VLOOKUP($I267,Vendor!$A:$F,MATCH('Final Output'!K$1,Vendor!$A$1:$F$1,0),0)</f>
        <v>Malleswaram</v>
      </c>
      <c r="L267" s="12" t="str">
        <f>VLOOKUP($I267,Vendor!$A:$F,MATCH('Final Output'!L$1,Vendor!$A$1:$F$1,0),0)</f>
        <v>Karnataka</v>
      </c>
      <c r="M267" s="12" t="str">
        <f>VLOOKUP($I267,Vendor!$A:$F,MATCH('Final Output'!M$1,Vendor!$A$1:$F$1,0),0)</f>
        <v>India</v>
      </c>
      <c r="N267" s="12" t="str">
        <f>VLOOKUP($I267,Vendor!$A:$F,MATCH('Final Output'!N$1,Vendor!$A$1:$F$1,0),0)</f>
        <v>East</v>
      </c>
      <c r="O267" s="12">
        <v>6</v>
      </c>
      <c r="P267" s="12">
        <v>12</v>
      </c>
      <c r="Q267" s="12" t="str">
        <f>VLOOKUP(P267,Time!A:B,2,0)</f>
        <v>Q4</v>
      </c>
      <c r="R267" s="12">
        <v>2013</v>
      </c>
      <c r="S267" s="13">
        <v>41614</v>
      </c>
      <c r="T267" s="12">
        <f t="shared" si="8"/>
        <v>201312</v>
      </c>
      <c r="U267" s="12">
        <v>586</v>
      </c>
      <c r="V267" s="12">
        <f t="shared" si="9"/>
        <v>24612</v>
      </c>
    </row>
    <row r="268" spans="1:22" x14ac:dyDescent="0.25">
      <c r="A268">
        <v>267</v>
      </c>
      <c r="B268" t="s">
        <v>31</v>
      </c>
      <c r="C268" t="str">
        <f>VLOOKUP(B268,Customer!A:C,2,0)</f>
        <v>Female</v>
      </c>
      <c r="D268">
        <f>VLOOKUP(B268,Customer!A:C,3,0)</f>
        <v>54</v>
      </c>
      <c r="E268" t="s">
        <v>70</v>
      </c>
      <c r="F268" t="str">
        <f>VLOOKUP($E268,Product!$A:$D,MATCH(F$1,Product!$A$1:$D$1,0),0)</f>
        <v>SURF EXCEL</v>
      </c>
      <c r="G268" s="12" t="str">
        <f>VLOOKUP($E268,Product!$A:$D,MATCH(G$1,Product!$A$1:$D$1,0),0)</f>
        <v>Detergents</v>
      </c>
      <c r="H268" s="12">
        <f>VLOOKUP($E268,Product!$A:$D,MATCH(H$1,Product!$A$1:$D$1,0),0)</f>
        <v>110</v>
      </c>
      <c r="I268" s="12" t="s">
        <v>96</v>
      </c>
      <c r="J268" s="12" t="str">
        <f>VLOOKUP($I268,Vendor!$A:$F,MATCH('Final Output'!J$1,Vendor!$A$1:$F$1,0),0)</f>
        <v>MK Retail</v>
      </c>
      <c r="K268" s="12" t="str">
        <f>VLOOKUP($I268,Vendor!$A:$F,MATCH('Final Output'!K$1,Vendor!$A$1:$F$1,0),0)</f>
        <v>KR Market</v>
      </c>
      <c r="L268" s="12" t="str">
        <f>VLOOKUP($I268,Vendor!$A:$F,MATCH('Final Output'!L$1,Vendor!$A$1:$F$1,0),0)</f>
        <v>Karnataka</v>
      </c>
      <c r="M268" s="12" t="str">
        <f>VLOOKUP($I268,Vendor!$A:$F,MATCH('Final Output'!M$1,Vendor!$A$1:$F$1,0),0)</f>
        <v>India</v>
      </c>
      <c r="N268" s="12" t="str">
        <f>VLOOKUP($I268,Vendor!$A:$F,MATCH('Final Output'!N$1,Vendor!$A$1:$F$1,0),0)</f>
        <v>East</v>
      </c>
      <c r="O268" s="12">
        <v>5</v>
      </c>
      <c r="P268" s="12">
        <v>7</v>
      </c>
      <c r="Q268" s="12" t="str">
        <f>VLOOKUP(P268,Time!A:B,2,0)</f>
        <v>Q3</v>
      </c>
      <c r="R268" s="12">
        <v>2013</v>
      </c>
      <c r="S268" s="13">
        <v>41460</v>
      </c>
      <c r="T268" s="12">
        <f t="shared" si="8"/>
        <v>201307</v>
      </c>
      <c r="U268" s="12">
        <v>613</v>
      </c>
      <c r="V268" s="12">
        <f t="shared" si="9"/>
        <v>67430</v>
      </c>
    </row>
    <row r="269" spans="1:22" x14ac:dyDescent="0.25">
      <c r="A269">
        <v>268</v>
      </c>
      <c r="B269" t="s">
        <v>25</v>
      </c>
      <c r="C269" t="str">
        <f>VLOOKUP(B269,Customer!A:C,2,0)</f>
        <v>Female</v>
      </c>
      <c r="D269">
        <f>VLOOKUP(B269,Customer!A:C,3,0)</f>
        <v>54</v>
      </c>
      <c r="E269" t="s">
        <v>82</v>
      </c>
      <c r="F269" t="str">
        <f>VLOOKUP($E269,Product!$A:$D,MATCH(F$1,Product!$A$1:$D$1,0),0)</f>
        <v>CINTHOL</v>
      </c>
      <c r="G269" s="12" t="str">
        <f>VLOOKUP($E269,Product!$A:$D,MATCH(G$1,Product!$A$1:$D$1,0),0)</f>
        <v>Soaps</v>
      </c>
      <c r="H269" s="12">
        <f>VLOOKUP($E269,Product!$A:$D,MATCH(H$1,Product!$A$1:$D$1,0),0)</f>
        <v>68</v>
      </c>
      <c r="I269" s="12" t="s">
        <v>94</v>
      </c>
      <c r="J269" s="12" t="str">
        <f>VLOOKUP($I269,Vendor!$A:$F,MATCH('Final Output'!J$1,Vendor!$A$1:$F$1,0),0)</f>
        <v>Shetty Store</v>
      </c>
      <c r="K269" s="12" t="str">
        <f>VLOOKUP($I269,Vendor!$A:$F,MATCH('Final Output'!K$1,Vendor!$A$1:$F$1,0),0)</f>
        <v>Silk board</v>
      </c>
      <c r="L269" s="12" t="str">
        <f>VLOOKUP($I269,Vendor!$A:$F,MATCH('Final Output'!L$1,Vendor!$A$1:$F$1,0),0)</f>
        <v>Karnataka</v>
      </c>
      <c r="M269" s="12" t="str">
        <f>VLOOKUP($I269,Vendor!$A:$F,MATCH('Final Output'!M$1,Vendor!$A$1:$F$1,0),0)</f>
        <v>India</v>
      </c>
      <c r="N269" s="12" t="str">
        <f>VLOOKUP($I269,Vendor!$A:$F,MATCH('Final Output'!N$1,Vendor!$A$1:$F$1,0),0)</f>
        <v>North</v>
      </c>
      <c r="O269" s="12">
        <v>8</v>
      </c>
      <c r="P269" s="12">
        <v>12</v>
      </c>
      <c r="Q269" s="12" t="str">
        <f>VLOOKUP(P269,Time!A:B,2,0)</f>
        <v>Q4</v>
      </c>
      <c r="R269" s="12">
        <v>2013</v>
      </c>
      <c r="S269" s="13">
        <v>41616</v>
      </c>
      <c r="T269" s="12">
        <f t="shared" si="8"/>
        <v>201312</v>
      </c>
      <c r="U269" s="12">
        <v>394</v>
      </c>
      <c r="V269" s="12">
        <f t="shared" si="9"/>
        <v>26792</v>
      </c>
    </row>
    <row r="270" spans="1:22" x14ac:dyDescent="0.25">
      <c r="A270">
        <v>269</v>
      </c>
      <c r="B270" t="s">
        <v>23</v>
      </c>
      <c r="C270" t="str">
        <f>VLOOKUP(B270,Customer!A:C,2,0)</f>
        <v>Male</v>
      </c>
      <c r="D270">
        <f>VLOOKUP(B270,Customer!A:C,3,0)</f>
        <v>44</v>
      </c>
      <c r="E270" t="s">
        <v>56</v>
      </c>
      <c r="F270" t="str">
        <f>VLOOKUP($E270,Product!$A:$D,MATCH(F$1,Product!$A$1:$D$1,0),0)</f>
        <v>BEERS</v>
      </c>
      <c r="G270" s="12" t="str">
        <f>VLOOKUP($E270,Product!$A:$D,MATCH(G$1,Product!$A$1:$D$1,0),0)</f>
        <v>Sampoo</v>
      </c>
      <c r="H270" s="12">
        <f>VLOOKUP($E270,Product!$A:$D,MATCH(H$1,Product!$A$1:$D$1,0),0)</f>
        <v>120</v>
      </c>
      <c r="I270" s="12" t="s">
        <v>90</v>
      </c>
      <c r="J270" s="12" t="str">
        <f>VLOOKUP($I270,Vendor!$A:$F,MATCH('Final Output'!J$1,Vendor!$A$1:$F$1,0),0)</f>
        <v>Sumesh Ent</v>
      </c>
      <c r="K270" s="12" t="str">
        <f>VLOOKUP($I270,Vendor!$A:$F,MATCH('Final Output'!K$1,Vendor!$A$1:$F$1,0),0)</f>
        <v>Jaynagar</v>
      </c>
      <c r="L270" s="12" t="str">
        <f>VLOOKUP($I270,Vendor!$A:$F,MATCH('Final Output'!L$1,Vendor!$A$1:$F$1,0),0)</f>
        <v>Karnataka</v>
      </c>
      <c r="M270" s="12" t="str">
        <f>VLOOKUP($I270,Vendor!$A:$F,MATCH('Final Output'!M$1,Vendor!$A$1:$F$1,0),0)</f>
        <v>India</v>
      </c>
      <c r="N270" s="12" t="str">
        <f>VLOOKUP($I270,Vendor!$A:$F,MATCH('Final Output'!N$1,Vendor!$A$1:$F$1,0),0)</f>
        <v>South</v>
      </c>
      <c r="O270" s="12">
        <v>19</v>
      </c>
      <c r="P270" s="12">
        <v>4</v>
      </c>
      <c r="Q270" s="12" t="str">
        <f>VLOOKUP(P270,Time!A:B,2,0)</f>
        <v>Q2</v>
      </c>
      <c r="R270" s="12">
        <v>2013</v>
      </c>
      <c r="S270" s="13">
        <v>41383</v>
      </c>
      <c r="T270" s="12">
        <f t="shared" si="8"/>
        <v>201304</v>
      </c>
      <c r="U270" s="12">
        <v>649</v>
      </c>
      <c r="V270" s="12">
        <f t="shared" si="9"/>
        <v>77880</v>
      </c>
    </row>
    <row r="271" spans="1:22" x14ac:dyDescent="0.25">
      <c r="A271">
        <v>270</v>
      </c>
      <c r="B271" t="s">
        <v>2</v>
      </c>
      <c r="C271" t="str">
        <f>VLOOKUP(B271,Customer!A:C,2,0)</f>
        <v>Female</v>
      </c>
      <c r="D271">
        <f>VLOOKUP(B271,Customer!A:C,3,0)</f>
        <v>13</v>
      </c>
      <c r="E271" t="s">
        <v>55</v>
      </c>
      <c r="F271" t="str">
        <f>VLOOKUP($E271,Product!$A:$D,MATCH(F$1,Product!$A$1:$D$1,0),0)</f>
        <v>PONDS FW</v>
      </c>
      <c r="G271" s="12" t="str">
        <f>VLOOKUP($E271,Product!$A:$D,MATCH(G$1,Product!$A$1:$D$1,0),0)</f>
        <v>Beauty</v>
      </c>
      <c r="H271" s="12">
        <f>VLOOKUP($E271,Product!$A:$D,MATCH(H$1,Product!$A$1:$D$1,0),0)</f>
        <v>160</v>
      </c>
      <c r="I271" s="12" t="s">
        <v>91</v>
      </c>
      <c r="J271" s="12" t="str">
        <f>VLOOKUP($I271,Vendor!$A:$F,MATCH('Final Output'!J$1,Vendor!$A$1:$F$1,0),0)</f>
        <v>Hemachandra Grocerry Shops</v>
      </c>
      <c r="K271" s="12" t="str">
        <f>VLOOKUP($I271,Vendor!$A:$F,MATCH('Final Output'!K$1,Vendor!$A$1:$F$1,0),0)</f>
        <v>BTM</v>
      </c>
      <c r="L271" s="12" t="str">
        <f>VLOOKUP($I271,Vendor!$A:$F,MATCH('Final Output'!L$1,Vendor!$A$1:$F$1,0),0)</f>
        <v>Karnataka</v>
      </c>
      <c r="M271" s="12" t="str">
        <f>VLOOKUP($I271,Vendor!$A:$F,MATCH('Final Output'!M$1,Vendor!$A$1:$F$1,0),0)</f>
        <v>India</v>
      </c>
      <c r="N271" s="12" t="str">
        <f>VLOOKUP($I271,Vendor!$A:$F,MATCH('Final Output'!N$1,Vendor!$A$1:$F$1,0),0)</f>
        <v>South</v>
      </c>
      <c r="O271" s="12">
        <v>8</v>
      </c>
      <c r="P271" s="12">
        <v>2</v>
      </c>
      <c r="Q271" s="12" t="str">
        <f>VLOOKUP(P271,Time!A:B,2,0)</f>
        <v>Q1</v>
      </c>
      <c r="R271" s="12">
        <v>2012</v>
      </c>
      <c r="S271" s="13">
        <v>40947</v>
      </c>
      <c r="T271" s="12">
        <f t="shared" si="8"/>
        <v>201202</v>
      </c>
      <c r="U271" s="12">
        <v>508</v>
      </c>
      <c r="V271" s="12">
        <f t="shared" si="9"/>
        <v>81280</v>
      </c>
    </row>
    <row r="272" spans="1:22" x14ac:dyDescent="0.25">
      <c r="A272">
        <v>271</v>
      </c>
      <c r="B272" t="s">
        <v>44</v>
      </c>
      <c r="C272" t="str">
        <f>VLOOKUP(B272,Customer!A:C,2,0)</f>
        <v>Female</v>
      </c>
      <c r="D272">
        <f>VLOOKUP(B272,Customer!A:C,3,0)</f>
        <v>45</v>
      </c>
      <c r="E272" t="s">
        <v>71</v>
      </c>
      <c r="F272" t="str">
        <f>VLOOKUP($E272,Product!$A:$D,MATCH(F$1,Product!$A$1:$D$1,0),0)</f>
        <v>GARNIER MALE FW</v>
      </c>
      <c r="G272" s="12" t="str">
        <f>VLOOKUP($E272,Product!$A:$D,MATCH(G$1,Product!$A$1:$D$1,0),0)</f>
        <v>Beauty</v>
      </c>
      <c r="H272" s="12">
        <f>VLOOKUP($E272,Product!$A:$D,MATCH(H$1,Product!$A$1:$D$1,0),0)</f>
        <v>120</v>
      </c>
      <c r="I272" s="12" t="s">
        <v>98</v>
      </c>
      <c r="J272" s="12" t="str">
        <f>VLOOKUP($I272,Vendor!$A:$F,MATCH('Final Output'!J$1,Vendor!$A$1:$F$1,0),0)</f>
        <v>metro</v>
      </c>
      <c r="K272" s="12" t="str">
        <f>VLOOKUP($I272,Vendor!$A:$F,MATCH('Final Output'!K$1,Vendor!$A$1:$F$1,0),0)</f>
        <v>Basangudi</v>
      </c>
      <c r="L272" s="12" t="str">
        <f>VLOOKUP($I272,Vendor!$A:$F,MATCH('Final Output'!L$1,Vendor!$A$1:$F$1,0),0)</f>
        <v>Karnataka</v>
      </c>
      <c r="M272" s="12" t="str">
        <f>VLOOKUP($I272,Vendor!$A:$F,MATCH('Final Output'!M$1,Vendor!$A$1:$F$1,0),0)</f>
        <v>India</v>
      </c>
      <c r="N272" s="12" t="str">
        <f>VLOOKUP($I272,Vendor!$A:$F,MATCH('Final Output'!N$1,Vendor!$A$1:$F$1,0),0)</f>
        <v>East</v>
      </c>
      <c r="O272" s="12">
        <v>14</v>
      </c>
      <c r="P272" s="12">
        <v>4</v>
      </c>
      <c r="Q272" s="12" t="str">
        <f>VLOOKUP(P272,Time!A:B,2,0)</f>
        <v>Q2</v>
      </c>
      <c r="R272" s="12">
        <v>2013</v>
      </c>
      <c r="S272" s="13">
        <v>41378</v>
      </c>
      <c r="T272" s="12">
        <f t="shared" si="8"/>
        <v>201304</v>
      </c>
      <c r="U272" s="12">
        <v>722</v>
      </c>
      <c r="V272" s="12">
        <f t="shared" si="9"/>
        <v>86640</v>
      </c>
    </row>
    <row r="273" spans="1:22" x14ac:dyDescent="0.25">
      <c r="A273">
        <v>272</v>
      </c>
      <c r="B273" t="s">
        <v>18</v>
      </c>
      <c r="C273" t="str">
        <f>VLOOKUP(B273,Customer!A:C,2,0)</f>
        <v>Female</v>
      </c>
      <c r="D273">
        <f>VLOOKUP(B273,Customer!A:C,3,0)</f>
        <v>55</v>
      </c>
      <c r="E273" t="s">
        <v>59</v>
      </c>
      <c r="F273" t="str">
        <f>VLOOKUP($E273,Product!$A:$D,MATCH(F$1,Product!$A$1:$D$1,0),0)</f>
        <v>CHICK</v>
      </c>
      <c r="G273" s="12" t="str">
        <f>VLOOKUP($E273,Product!$A:$D,MATCH(G$1,Product!$A$1:$D$1,0),0)</f>
        <v>Sampoo</v>
      </c>
      <c r="H273" s="12">
        <f>VLOOKUP($E273,Product!$A:$D,MATCH(H$1,Product!$A$1:$D$1,0),0)</f>
        <v>60</v>
      </c>
      <c r="I273" s="12" t="s">
        <v>93</v>
      </c>
      <c r="J273" s="12" t="str">
        <f>VLOOKUP($I273,Vendor!$A:$F,MATCH('Final Output'!J$1,Vendor!$A$1:$F$1,0),0)</f>
        <v>Vashavi Genral Store</v>
      </c>
      <c r="K273" s="12" t="str">
        <f>VLOOKUP($I273,Vendor!$A:$F,MATCH('Final Output'!K$1,Vendor!$A$1:$F$1,0),0)</f>
        <v>Koramangala</v>
      </c>
      <c r="L273" s="12" t="str">
        <f>VLOOKUP($I273,Vendor!$A:$F,MATCH('Final Output'!L$1,Vendor!$A$1:$F$1,0),0)</f>
        <v>Karnataka</v>
      </c>
      <c r="M273" s="12" t="str">
        <f>VLOOKUP($I273,Vendor!$A:$F,MATCH('Final Output'!M$1,Vendor!$A$1:$F$1,0),0)</f>
        <v>India</v>
      </c>
      <c r="N273" s="12" t="str">
        <f>VLOOKUP($I273,Vendor!$A:$F,MATCH('Final Output'!N$1,Vendor!$A$1:$F$1,0),0)</f>
        <v>North</v>
      </c>
      <c r="O273" s="12">
        <v>4</v>
      </c>
      <c r="P273" s="12">
        <v>10</v>
      </c>
      <c r="Q273" s="12" t="str">
        <f>VLOOKUP(P273,Time!A:B,2,0)</f>
        <v>Q4</v>
      </c>
      <c r="R273" s="12">
        <v>2012</v>
      </c>
      <c r="S273" s="13">
        <v>41186</v>
      </c>
      <c r="T273" s="12">
        <f t="shared" si="8"/>
        <v>201210</v>
      </c>
      <c r="U273" s="12">
        <v>260</v>
      </c>
      <c r="V273" s="12">
        <f t="shared" si="9"/>
        <v>15600</v>
      </c>
    </row>
    <row r="274" spans="1:22" x14ac:dyDescent="0.25">
      <c r="A274">
        <v>273</v>
      </c>
      <c r="B274" t="s">
        <v>32</v>
      </c>
      <c r="C274" t="str">
        <f>VLOOKUP(B274,Customer!A:C,2,0)</f>
        <v>Male</v>
      </c>
      <c r="D274">
        <f>VLOOKUP(B274,Customer!A:C,3,0)</f>
        <v>10</v>
      </c>
      <c r="E274" t="s">
        <v>80</v>
      </c>
      <c r="F274" t="str">
        <f>VLOOKUP($E274,Product!$A:$D,MATCH(F$1,Product!$A$1:$D$1,0),0)</f>
        <v>SANTOOR</v>
      </c>
      <c r="G274" s="12" t="str">
        <f>VLOOKUP($E274,Product!$A:$D,MATCH(G$1,Product!$A$1:$D$1,0),0)</f>
        <v>Soaps</v>
      </c>
      <c r="H274" s="12">
        <f>VLOOKUP($E274,Product!$A:$D,MATCH(H$1,Product!$A$1:$D$1,0),0)</f>
        <v>43</v>
      </c>
      <c r="I274" s="12" t="s">
        <v>98</v>
      </c>
      <c r="J274" s="12" t="str">
        <f>VLOOKUP($I274,Vendor!$A:$F,MATCH('Final Output'!J$1,Vendor!$A$1:$F$1,0),0)</f>
        <v>metro</v>
      </c>
      <c r="K274" s="12" t="str">
        <f>VLOOKUP($I274,Vendor!$A:$F,MATCH('Final Output'!K$1,Vendor!$A$1:$F$1,0),0)</f>
        <v>Basangudi</v>
      </c>
      <c r="L274" s="12" t="str">
        <f>VLOOKUP($I274,Vendor!$A:$F,MATCH('Final Output'!L$1,Vendor!$A$1:$F$1,0),0)</f>
        <v>Karnataka</v>
      </c>
      <c r="M274" s="12" t="str">
        <f>VLOOKUP($I274,Vendor!$A:$F,MATCH('Final Output'!M$1,Vendor!$A$1:$F$1,0),0)</f>
        <v>India</v>
      </c>
      <c r="N274" s="12" t="str">
        <f>VLOOKUP($I274,Vendor!$A:$F,MATCH('Final Output'!N$1,Vendor!$A$1:$F$1,0),0)</f>
        <v>East</v>
      </c>
      <c r="O274" s="12">
        <v>14</v>
      </c>
      <c r="P274" s="12">
        <v>6</v>
      </c>
      <c r="Q274" s="12" t="str">
        <f>VLOOKUP(P274,Time!A:B,2,0)</f>
        <v>Q2</v>
      </c>
      <c r="R274" s="12">
        <v>2013</v>
      </c>
      <c r="S274" s="13">
        <v>41439</v>
      </c>
      <c r="T274" s="12">
        <f t="shared" si="8"/>
        <v>201306</v>
      </c>
      <c r="U274" s="12">
        <v>895</v>
      </c>
      <c r="V274" s="12">
        <f t="shared" si="9"/>
        <v>38485</v>
      </c>
    </row>
    <row r="275" spans="1:22" x14ac:dyDescent="0.25">
      <c r="A275">
        <v>274</v>
      </c>
      <c r="B275" t="s">
        <v>48</v>
      </c>
      <c r="C275" t="str">
        <f>VLOOKUP(B275,Customer!A:C,2,0)</f>
        <v>Female</v>
      </c>
      <c r="D275">
        <f>VLOOKUP(B275,Customer!A:C,3,0)</f>
        <v>58</v>
      </c>
      <c r="E275" t="s">
        <v>70</v>
      </c>
      <c r="F275" t="str">
        <f>VLOOKUP($E275,Product!$A:$D,MATCH(F$1,Product!$A$1:$D$1,0),0)</f>
        <v>SURF EXCEL</v>
      </c>
      <c r="G275" s="12" t="str">
        <f>VLOOKUP($E275,Product!$A:$D,MATCH(G$1,Product!$A$1:$D$1,0),0)</f>
        <v>Detergents</v>
      </c>
      <c r="H275" s="12">
        <f>VLOOKUP($E275,Product!$A:$D,MATCH(H$1,Product!$A$1:$D$1,0),0)</f>
        <v>110</v>
      </c>
      <c r="I275" s="12" t="s">
        <v>93</v>
      </c>
      <c r="J275" s="12" t="str">
        <f>VLOOKUP($I275,Vendor!$A:$F,MATCH('Final Output'!J$1,Vendor!$A$1:$F$1,0),0)</f>
        <v>Vashavi Genral Store</v>
      </c>
      <c r="K275" s="12" t="str">
        <f>VLOOKUP($I275,Vendor!$A:$F,MATCH('Final Output'!K$1,Vendor!$A$1:$F$1,0),0)</f>
        <v>Koramangala</v>
      </c>
      <c r="L275" s="12" t="str">
        <f>VLOOKUP($I275,Vendor!$A:$F,MATCH('Final Output'!L$1,Vendor!$A$1:$F$1,0),0)</f>
        <v>Karnataka</v>
      </c>
      <c r="M275" s="12" t="str">
        <f>VLOOKUP($I275,Vendor!$A:$F,MATCH('Final Output'!M$1,Vendor!$A$1:$F$1,0),0)</f>
        <v>India</v>
      </c>
      <c r="N275" s="12" t="str">
        <f>VLOOKUP($I275,Vendor!$A:$F,MATCH('Final Output'!N$1,Vendor!$A$1:$F$1,0),0)</f>
        <v>North</v>
      </c>
      <c r="O275" s="12">
        <v>28</v>
      </c>
      <c r="P275" s="12">
        <v>3</v>
      </c>
      <c r="Q275" s="12" t="str">
        <f>VLOOKUP(P275,Time!A:B,2,0)</f>
        <v>Q1</v>
      </c>
      <c r="R275" s="12">
        <v>2010</v>
      </c>
      <c r="S275" s="13">
        <v>40265</v>
      </c>
      <c r="T275" s="12">
        <f t="shared" si="8"/>
        <v>201003</v>
      </c>
      <c r="U275" s="12">
        <v>376</v>
      </c>
      <c r="V275" s="12">
        <f t="shared" si="9"/>
        <v>41360</v>
      </c>
    </row>
    <row r="276" spans="1:22" x14ac:dyDescent="0.25">
      <c r="A276">
        <v>275</v>
      </c>
      <c r="B276" t="s">
        <v>13</v>
      </c>
      <c r="C276" t="str">
        <f>VLOOKUP(B276,Customer!A:C,2,0)</f>
        <v>Female</v>
      </c>
      <c r="D276">
        <f>VLOOKUP(B276,Customer!A:C,3,0)</f>
        <v>21</v>
      </c>
      <c r="E276" t="s">
        <v>82</v>
      </c>
      <c r="F276" t="str">
        <f>VLOOKUP($E276,Product!$A:$D,MATCH(F$1,Product!$A$1:$D$1,0),0)</f>
        <v>CINTHOL</v>
      </c>
      <c r="G276" s="12" t="str">
        <f>VLOOKUP($E276,Product!$A:$D,MATCH(G$1,Product!$A$1:$D$1,0),0)</f>
        <v>Soaps</v>
      </c>
      <c r="H276" s="12">
        <f>VLOOKUP($E276,Product!$A:$D,MATCH(H$1,Product!$A$1:$D$1,0),0)</f>
        <v>68</v>
      </c>
      <c r="I276" s="12" t="s">
        <v>97</v>
      </c>
      <c r="J276" s="12" t="str">
        <f>VLOOKUP($I276,Vendor!$A:$F,MATCH('Final Output'!J$1,Vendor!$A$1:$F$1,0),0)</f>
        <v>Big Bazar</v>
      </c>
      <c r="K276" s="12" t="str">
        <f>VLOOKUP($I276,Vendor!$A:$F,MATCH('Final Output'!K$1,Vendor!$A$1:$F$1,0),0)</f>
        <v>Malleswaram</v>
      </c>
      <c r="L276" s="12" t="str">
        <f>VLOOKUP($I276,Vendor!$A:$F,MATCH('Final Output'!L$1,Vendor!$A$1:$F$1,0),0)</f>
        <v>Karnataka</v>
      </c>
      <c r="M276" s="12" t="str">
        <f>VLOOKUP($I276,Vendor!$A:$F,MATCH('Final Output'!M$1,Vendor!$A$1:$F$1,0),0)</f>
        <v>India</v>
      </c>
      <c r="N276" s="12" t="str">
        <f>VLOOKUP($I276,Vendor!$A:$F,MATCH('Final Output'!N$1,Vendor!$A$1:$F$1,0),0)</f>
        <v>East</v>
      </c>
      <c r="O276" s="12">
        <v>23</v>
      </c>
      <c r="P276" s="12">
        <v>3</v>
      </c>
      <c r="Q276" s="12" t="str">
        <f>VLOOKUP(P276,Time!A:B,2,0)</f>
        <v>Q1</v>
      </c>
      <c r="R276" s="12">
        <v>2012</v>
      </c>
      <c r="S276" s="13">
        <v>40991</v>
      </c>
      <c r="T276" s="12">
        <f t="shared" si="8"/>
        <v>201203</v>
      </c>
      <c r="U276" s="12">
        <v>116</v>
      </c>
      <c r="V276" s="12">
        <f t="shared" si="9"/>
        <v>7888</v>
      </c>
    </row>
    <row r="277" spans="1:22" x14ac:dyDescent="0.25">
      <c r="A277">
        <v>276</v>
      </c>
      <c r="B277" t="s">
        <v>12</v>
      </c>
      <c r="C277" t="str">
        <f>VLOOKUP(B277,Customer!A:C,2,0)</f>
        <v>Female</v>
      </c>
      <c r="D277">
        <f>VLOOKUP(B277,Customer!A:C,3,0)</f>
        <v>13</v>
      </c>
      <c r="E277" t="s">
        <v>61</v>
      </c>
      <c r="F277" t="str">
        <f>VLOOKUP($E277,Product!$A:$D,MATCH(F$1,Product!$A$1:$D$1,0),0)</f>
        <v>SUNSILK</v>
      </c>
      <c r="G277" s="12" t="str">
        <f>VLOOKUP($E277,Product!$A:$D,MATCH(G$1,Product!$A$1:$D$1,0),0)</f>
        <v>Sampoo</v>
      </c>
      <c r="H277" s="12">
        <f>VLOOKUP($E277,Product!$A:$D,MATCH(H$1,Product!$A$1:$D$1,0),0)</f>
        <v>65</v>
      </c>
      <c r="I277" s="12" t="s">
        <v>92</v>
      </c>
      <c r="J277" s="12" t="str">
        <f>VLOOKUP($I277,Vendor!$A:$F,MATCH('Final Output'!J$1,Vendor!$A$1:$F$1,0),0)</f>
        <v>Sunny Super Market</v>
      </c>
      <c r="K277" s="12" t="str">
        <f>VLOOKUP($I277,Vendor!$A:$F,MATCH('Final Output'!K$1,Vendor!$A$1:$F$1,0),0)</f>
        <v>HAL</v>
      </c>
      <c r="L277" s="12" t="str">
        <f>VLOOKUP($I277,Vendor!$A:$F,MATCH('Final Output'!L$1,Vendor!$A$1:$F$1,0),0)</f>
        <v>Karnataka</v>
      </c>
      <c r="M277" s="12" t="str">
        <f>VLOOKUP($I277,Vendor!$A:$F,MATCH('Final Output'!M$1,Vendor!$A$1:$F$1,0),0)</f>
        <v>India</v>
      </c>
      <c r="N277" s="12" t="str">
        <f>VLOOKUP($I277,Vendor!$A:$F,MATCH('Final Output'!N$1,Vendor!$A$1:$F$1,0),0)</f>
        <v>South</v>
      </c>
      <c r="O277" s="12">
        <v>14</v>
      </c>
      <c r="P277" s="12">
        <v>8</v>
      </c>
      <c r="Q277" s="12" t="str">
        <f>VLOOKUP(P277,Time!A:B,2,0)</f>
        <v>Q3</v>
      </c>
      <c r="R277" s="12">
        <v>2013</v>
      </c>
      <c r="S277" s="13">
        <v>41500</v>
      </c>
      <c r="T277" s="12">
        <f t="shared" si="8"/>
        <v>201308</v>
      </c>
      <c r="U277" s="12">
        <v>385</v>
      </c>
      <c r="V277" s="12">
        <f t="shared" si="9"/>
        <v>25025</v>
      </c>
    </row>
    <row r="278" spans="1:22" x14ac:dyDescent="0.25">
      <c r="A278">
        <v>277</v>
      </c>
      <c r="B278" t="s">
        <v>6</v>
      </c>
      <c r="C278" t="str">
        <f>VLOOKUP(B278,Customer!A:C,2,0)</f>
        <v>Female</v>
      </c>
      <c r="D278">
        <f>VLOOKUP(B278,Customer!A:C,3,0)</f>
        <v>50</v>
      </c>
      <c r="E278" t="s">
        <v>75</v>
      </c>
      <c r="F278" t="str">
        <f>VLOOKUP($E278,Product!$A:$D,MATCH(F$1,Product!$A$1:$D$1,0),0)</f>
        <v>MEERA</v>
      </c>
      <c r="G278" s="12" t="str">
        <f>VLOOKUP($E278,Product!$A:$D,MATCH(G$1,Product!$A$1:$D$1,0),0)</f>
        <v>Sampoo</v>
      </c>
      <c r="H278" s="12">
        <f>VLOOKUP($E278,Product!$A:$D,MATCH(H$1,Product!$A$1:$D$1,0),0)</f>
        <v>70</v>
      </c>
      <c r="I278" s="12" t="s">
        <v>91</v>
      </c>
      <c r="J278" s="12" t="str">
        <f>VLOOKUP($I278,Vendor!$A:$F,MATCH('Final Output'!J$1,Vendor!$A$1:$F$1,0),0)</f>
        <v>Hemachandra Grocerry Shops</v>
      </c>
      <c r="K278" s="12" t="str">
        <f>VLOOKUP($I278,Vendor!$A:$F,MATCH('Final Output'!K$1,Vendor!$A$1:$F$1,0),0)</f>
        <v>BTM</v>
      </c>
      <c r="L278" s="12" t="str">
        <f>VLOOKUP($I278,Vendor!$A:$F,MATCH('Final Output'!L$1,Vendor!$A$1:$F$1,0),0)</f>
        <v>Karnataka</v>
      </c>
      <c r="M278" s="12" t="str">
        <f>VLOOKUP($I278,Vendor!$A:$F,MATCH('Final Output'!M$1,Vendor!$A$1:$F$1,0),0)</f>
        <v>India</v>
      </c>
      <c r="N278" s="12" t="str">
        <f>VLOOKUP($I278,Vendor!$A:$F,MATCH('Final Output'!N$1,Vendor!$A$1:$F$1,0),0)</f>
        <v>South</v>
      </c>
      <c r="O278" s="12">
        <v>24</v>
      </c>
      <c r="P278" s="12">
        <v>6</v>
      </c>
      <c r="Q278" s="12" t="str">
        <f>VLOOKUP(P278,Time!A:B,2,0)</f>
        <v>Q2</v>
      </c>
      <c r="R278" s="12">
        <v>2010</v>
      </c>
      <c r="S278" s="13">
        <v>40353</v>
      </c>
      <c r="T278" s="12">
        <f t="shared" si="8"/>
        <v>201006</v>
      </c>
      <c r="U278" s="12">
        <v>152</v>
      </c>
      <c r="V278" s="12">
        <f t="shared" si="9"/>
        <v>10640</v>
      </c>
    </row>
    <row r="279" spans="1:22" x14ac:dyDescent="0.25">
      <c r="A279">
        <v>278</v>
      </c>
      <c r="B279" t="s">
        <v>14</v>
      </c>
      <c r="C279" t="str">
        <f>VLOOKUP(B279,Customer!A:C,2,0)</f>
        <v>Female</v>
      </c>
      <c r="D279">
        <f>VLOOKUP(B279,Customer!A:C,3,0)</f>
        <v>40</v>
      </c>
      <c r="E279" t="s">
        <v>54</v>
      </c>
      <c r="F279" t="str">
        <f>VLOOKUP($E279,Product!$A:$D,MATCH(F$1,Product!$A$1:$D$1,0),0)</f>
        <v>RIN</v>
      </c>
      <c r="G279" s="12" t="str">
        <f>VLOOKUP($E279,Product!$A:$D,MATCH(G$1,Product!$A$1:$D$1,0),0)</f>
        <v>Detergents</v>
      </c>
      <c r="H279" s="12">
        <f>VLOOKUP($E279,Product!$A:$D,MATCH(H$1,Product!$A$1:$D$1,0),0)</f>
        <v>80</v>
      </c>
      <c r="I279" s="12" t="s">
        <v>90</v>
      </c>
      <c r="J279" s="12" t="str">
        <f>VLOOKUP($I279,Vendor!$A:$F,MATCH('Final Output'!J$1,Vendor!$A$1:$F$1,0),0)</f>
        <v>Sumesh Ent</v>
      </c>
      <c r="K279" s="12" t="str">
        <f>VLOOKUP($I279,Vendor!$A:$F,MATCH('Final Output'!K$1,Vendor!$A$1:$F$1,0),0)</f>
        <v>Jaynagar</v>
      </c>
      <c r="L279" s="12" t="str">
        <f>VLOOKUP($I279,Vendor!$A:$F,MATCH('Final Output'!L$1,Vendor!$A$1:$F$1,0),0)</f>
        <v>Karnataka</v>
      </c>
      <c r="M279" s="12" t="str">
        <f>VLOOKUP($I279,Vendor!$A:$F,MATCH('Final Output'!M$1,Vendor!$A$1:$F$1,0),0)</f>
        <v>India</v>
      </c>
      <c r="N279" s="12" t="str">
        <f>VLOOKUP($I279,Vendor!$A:$F,MATCH('Final Output'!N$1,Vendor!$A$1:$F$1,0),0)</f>
        <v>South</v>
      </c>
      <c r="O279" s="12">
        <v>2</v>
      </c>
      <c r="P279" s="12">
        <v>9</v>
      </c>
      <c r="Q279" s="12" t="str">
        <f>VLOOKUP(P279,Time!A:B,2,0)</f>
        <v>Q3</v>
      </c>
      <c r="R279" s="12">
        <v>2013</v>
      </c>
      <c r="S279" s="13">
        <v>41519</v>
      </c>
      <c r="T279" s="12">
        <f t="shared" si="8"/>
        <v>201309</v>
      </c>
      <c r="U279" s="12">
        <v>741</v>
      </c>
      <c r="V279" s="12">
        <f t="shared" si="9"/>
        <v>59280</v>
      </c>
    </row>
    <row r="280" spans="1:22" x14ac:dyDescent="0.25">
      <c r="A280">
        <v>279</v>
      </c>
      <c r="B280" t="s">
        <v>16</v>
      </c>
      <c r="C280" t="str">
        <f>VLOOKUP(B280,Customer!A:C,2,0)</f>
        <v>Female</v>
      </c>
      <c r="D280">
        <f>VLOOKUP(B280,Customer!A:C,3,0)</f>
        <v>32</v>
      </c>
      <c r="E280" t="s">
        <v>67</v>
      </c>
      <c r="F280" t="str">
        <f>VLOOKUP($E280,Product!$A:$D,MATCH(F$1,Product!$A$1:$D$1,0),0)</f>
        <v>DOVE</v>
      </c>
      <c r="G280" s="12" t="str">
        <f>VLOOKUP($E280,Product!$A:$D,MATCH(G$1,Product!$A$1:$D$1,0),0)</f>
        <v>Soaps</v>
      </c>
      <c r="H280" s="12">
        <f>VLOOKUP($E280,Product!$A:$D,MATCH(H$1,Product!$A$1:$D$1,0),0)</f>
        <v>65</v>
      </c>
      <c r="I280" s="12" t="s">
        <v>95</v>
      </c>
      <c r="J280" s="12" t="str">
        <f>VLOOKUP($I280,Vendor!$A:$F,MATCH('Final Output'!J$1,Vendor!$A$1:$F$1,0),0)</f>
        <v>Patel Store</v>
      </c>
      <c r="K280" s="12" t="str">
        <f>VLOOKUP($I280,Vendor!$A:$F,MATCH('Final Output'!K$1,Vendor!$A$1:$F$1,0),0)</f>
        <v>Marathalli</v>
      </c>
      <c r="L280" s="12" t="str">
        <f>VLOOKUP($I280,Vendor!$A:$F,MATCH('Final Output'!L$1,Vendor!$A$1:$F$1,0),0)</f>
        <v>Karnataka</v>
      </c>
      <c r="M280" s="12" t="str">
        <f>VLOOKUP($I280,Vendor!$A:$F,MATCH('Final Output'!M$1,Vendor!$A$1:$F$1,0),0)</f>
        <v>India</v>
      </c>
      <c r="N280" s="12" t="str">
        <f>VLOOKUP($I280,Vendor!$A:$F,MATCH('Final Output'!N$1,Vendor!$A$1:$F$1,0),0)</f>
        <v>North</v>
      </c>
      <c r="O280" s="12">
        <v>10</v>
      </c>
      <c r="P280" s="12">
        <v>1</v>
      </c>
      <c r="Q280" s="12" t="str">
        <f>VLOOKUP(P280,Time!A:B,2,0)</f>
        <v>Q1</v>
      </c>
      <c r="R280" s="12">
        <v>2013</v>
      </c>
      <c r="S280" s="13">
        <v>41284</v>
      </c>
      <c r="T280" s="12">
        <f t="shared" si="8"/>
        <v>201301</v>
      </c>
      <c r="U280" s="12">
        <v>121</v>
      </c>
      <c r="V280" s="12">
        <f t="shared" si="9"/>
        <v>7865</v>
      </c>
    </row>
    <row r="281" spans="1:22" x14ac:dyDescent="0.25">
      <c r="A281">
        <v>280</v>
      </c>
      <c r="B281" t="s">
        <v>11</v>
      </c>
      <c r="C281" t="str">
        <f>VLOOKUP(B281,Customer!A:C,2,0)</f>
        <v>Female</v>
      </c>
      <c r="D281">
        <f>VLOOKUP(B281,Customer!A:C,3,0)</f>
        <v>18</v>
      </c>
      <c r="E281" t="s">
        <v>73</v>
      </c>
      <c r="F281" t="str">
        <f>VLOOKUP($E281,Product!$A:$D,MATCH(F$1,Product!$A$1:$D$1,0),0)</f>
        <v>MYSORE SANDLE</v>
      </c>
      <c r="G281" s="12" t="str">
        <f>VLOOKUP($E281,Product!$A:$D,MATCH(G$1,Product!$A$1:$D$1,0),0)</f>
        <v>Soaps</v>
      </c>
      <c r="H281" s="12">
        <f>VLOOKUP($E281,Product!$A:$D,MATCH(H$1,Product!$A$1:$D$1,0),0)</f>
        <v>65</v>
      </c>
      <c r="I281" s="12" t="s">
        <v>98</v>
      </c>
      <c r="J281" s="12" t="str">
        <f>VLOOKUP($I281,Vendor!$A:$F,MATCH('Final Output'!J$1,Vendor!$A$1:$F$1,0),0)</f>
        <v>metro</v>
      </c>
      <c r="K281" s="12" t="str">
        <f>VLOOKUP($I281,Vendor!$A:$F,MATCH('Final Output'!K$1,Vendor!$A$1:$F$1,0),0)</f>
        <v>Basangudi</v>
      </c>
      <c r="L281" s="12" t="str">
        <f>VLOOKUP($I281,Vendor!$A:$F,MATCH('Final Output'!L$1,Vendor!$A$1:$F$1,0),0)</f>
        <v>Karnataka</v>
      </c>
      <c r="M281" s="12" t="str">
        <f>VLOOKUP($I281,Vendor!$A:$F,MATCH('Final Output'!M$1,Vendor!$A$1:$F$1,0),0)</f>
        <v>India</v>
      </c>
      <c r="N281" s="12" t="str">
        <f>VLOOKUP($I281,Vendor!$A:$F,MATCH('Final Output'!N$1,Vendor!$A$1:$F$1,0),0)</f>
        <v>East</v>
      </c>
      <c r="O281" s="12">
        <v>6</v>
      </c>
      <c r="P281" s="12">
        <v>5</v>
      </c>
      <c r="Q281" s="12" t="str">
        <f>VLOOKUP(P281,Time!A:B,2,0)</f>
        <v>Q2</v>
      </c>
      <c r="R281" s="12">
        <v>2011</v>
      </c>
      <c r="S281" s="13">
        <v>40669</v>
      </c>
      <c r="T281" s="12">
        <f t="shared" si="8"/>
        <v>201105</v>
      </c>
      <c r="U281" s="12">
        <v>197</v>
      </c>
      <c r="V281" s="12">
        <f t="shared" si="9"/>
        <v>12805</v>
      </c>
    </row>
    <row r="282" spans="1:22" x14ac:dyDescent="0.25">
      <c r="A282">
        <v>281</v>
      </c>
      <c r="B282" t="s">
        <v>47</v>
      </c>
      <c r="C282" t="str">
        <f>VLOOKUP(B282,Customer!A:C,2,0)</f>
        <v>Male</v>
      </c>
      <c r="D282">
        <f>VLOOKUP(B282,Customer!A:C,3,0)</f>
        <v>35</v>
      </c>
      <c r="E282" t="s">
        <v>61</v>
      </c>
      <c r="F282" t="str">
        <f>VLOOKUP($E282,Product!$A:$D,MATCH(F$1,Product!$A$1:$D$1,0),0)</f>
        <v>SUNSILK</v>
      </c>
      <c r="G282" s="12" t="str">
        <f>VLOOKUP($E282,Product!$A:$D,MATCH(G$1,Product!$A$1:$D$1,0),0)</f>
        <v>Sampoo</v>
      </c>
      <c r="H282" s="12">
        <f>VLOOKUP($E282,Product!$A:$D,MATCH(H$1,Product!$A$1:$D$1,0),0)</f>
        <v>65</v>
      </c>
      <c r="I282" s="12" t="s">
        <v>94</v>
      </c>
      <c r="J282" s="12" t="str">
        <f>VLOOKUP($I282,Vendor!$A:$F,MATCH('Final Output'!J$1,Vendor!$A$1:$F$1,0),0)</f>
        <v>Shetty Store</v>
      </c>
      <c r="K282" s="12" t="str">
        <f>VLOOKUP($I282,Vendor!$A:$F,MATCH('Final Output'!K$1,Vendor!$A$1:$F$1,0),0)</f>
        <v>Silk board</v>
      </c>
      <c r="L282" s="12" t="str">
        <f>VLOOKUP($I282,Vendor!$A:$F,MATCH('Final Output'!L$1,Vendor!$A$1:$F$1,0),0)</f>
        <v>Karnataka</v>
      </c>
      <c r="M282" s="12" t="str">
        <f>VLOOKUP($I282,Vendor!$A:$F,MATCH('Final Output'!M$1,Vendor!$A$1:$F$1,0),0)</f>
        <v>India</v>
      </c>
      <c r="N282" s="12" t="str">
        <f>VLOOKUP($I282,Vendor!$A:$F,MATCH('Final Output'!N$1,Vendor!$A$1:$F$1,0),0)</f>
        <v>North</v>
      </c>
      <c r="O282" s="12">
        <v>28</v>
      </c>
      <c r="P282" s="12">
        <v>1</v>
      </c>
      <c r="Q282" s="12" t="str">
        <f>VLOOKUP(P282,Time!A:B,2,0)</f>
        <v>Q1</v>
      </c>
      <c r="R282" s="12">
        <v>2012</v>
      </c>
      <c r="S282" s="13">
        <v>40936</v>
      </c>
      <c r="T282" s="12">
        <f t="shared" si="8"/>
        <v>201201</v>
      </c>
      <c r="U282" s="12">
        <v>514</v>
      </c>
      <c r="V282" s="12">
        <f t="shared" si="9"/>
        <v>33410</v>
      </c>
    </row>
    <row r="283" spans="1:22" x14ac:dyDescent="0.25">
      <c r="A283">
        <v>282</v>
      </c>
      <c r="B283" t="s">
        <v>32</v>
      </c>
      <c r="C283" t="str">
        <f>VLOOKUP(B283,Customer!A:C,2,0)</f>
        <v>Male</v>
      </c>
      <c r="D283">
        <f>VLOOKUP(B283,Customer!A:C,3,0)</f>
        <v>10</v>
      </c>
      <c r="E283" t="s">
        <v>67</v>
      </c>
      <c r="F283" t="str">
        <f>VLOOKUP($E283,Product!$A:$D,MATCH(F$1,Product!$A$1:$D$1,0),0)</f>
        <v>DOVE</v>
      </c>
      <c r="G283" s="12" t="str">
        <f>VLOOKUP($E283,Product!$A:$D,MATCH(G$1,Product!$A$1:$D$1,0),0)</f>
        <v>Soaps</v>
      </c>
      <c r="H283" s="12">
        <f>VLOOKUP($E283,Product!$A:$D,MATCH(H$1,Product!$A$1:$D$1,0),0)</f>
        <v>65</v>
      </c>
      <c r="I283" s="12" t="s">
        <v>90</v>
      </c>
      <c r="J283" s="12" t="str">
        <f>VLOOKUP($I283,Vendor!$A:$F,MATCH('Final Output'!J$1,Vendor!$A$1:$F$1,0),0)</f>
        <v>Sumesh Ent</v>
      </c>
      <c r="K283" s="12" t="str">
        <f>VLOOKUP($I283,Vendor!$A:$F,MATCH('Final Output'!K$1,Vendor!$A$1:$F$1,0),0)</f>
        <v>Jaynagar</v>
      </c>
      <c r="L283" s="12" t="str">
        <f>VLOOKUP($I283,Vendor!$A:$F,MATCH('Final Output'!L$1,Vendor!$A$1:$F$1,0),0)</f>
        <v>Karnataka</v>
      </c>
      <c r="M283" s="12" t="str">
        <f>VLOOKUP($I283,Vendor!$A:$F,MATCH('Final Output'!M$1,Vendor!$A$1:$F$1,0),0)</f>
        <v>India</v>
      </c>
      <c r="N283" s="12" t="str">
        <f>VLOOKUP($I283,Vendor!$A:$F,MATCH('Final Output'!N$1,Vendor!$A$1:$F$1,0),0)</f>
        <v>South</v>
      </c>
      <c r="O283" s="12">
        <v>23</v>
      </c>
      <c r="P283" s="12">
        <v>3</v>
      </c>
      <c r="Q283" s="12" t="str">
        <f>VLOOKUP(P283,Time!A:B,2,0)</f>
        <v>Q1</v>
      </c>
      <c r="R283" s="12">
        <v>2013</v>
      </c>
      <c r="S283" s="13">
        <v>41356</v>
      </c>
      <c r="T283" s="12">
        <f t="shared" si="8"/>
        <v>201303</v>
      </c>
      <c r="U283" s="12">
        <v>566</v>
      </c>
      <c r="V283" s="12">
        <f t="shared" si="9"/>
        <v>36790</v>
      </c>
    </row>
    <row r="284" spans="1:22" x14ac:dyDescent="0.25">
      <c r="A284">
        <v>283</v>
      </c>
      <c r="B284" t="s">
        <v>9</v>
      </c>
      <c r="C284" t="str">
        <f>VLOOKUP(B284,Customer!A:C,2,0)</f>
        <v>Male</v>
      </c>
      <c r="D284">
        <f>VLOOKUP(B284,Customer!A:C,3,0)</f>
        <v>49</v>
      </c>
      <c r="E284" t="s">
        <v>67</v>
      </c>
      <c r="F284" t="str">
        <f>VLOOKUP($E284,Product!$A:$D,MATCH(F$1,Product!$A$1:$D$1,0),0)</f>
        <v>DOVE</v>
      </c>
      <c r="G284" s="12" t="str">
        <f>VLOOKUP($E284,Product!$A:$D,MATCH(G$1,Product!$A$1:$D$1,0),0)</f>
        <v>Soaps</v>
      </c>
      <c r="H284" s="12">
        <f>VLOOKUP($E284,Product!$A:$D,MATCH(H$1,Product!$A$1:$D$1,0),0)</f>
        <v>65</v>
      </c>
      <c r="I284" s="12" t="s">
        <v>100</v>
      </c>
      <c r="J284" s="12" t="str">
        <f>VLOOKUP($I284,Vendor!$A:$F,MATCH('Final Output'!J$1,Vendor!$A$1:$F$1,0),0)</f>
        <v>More</v>
      </c>
      <c r="K284" s="12" t="str">
        <f>VLOOKUP($I284,Vendor!$A:$F,MATCH('Final Output'!K$1,Vendor!$A$1:$F$1,0),0)</f>
        <v>Jeevan Bima</v>
      </c>
      <c r="L284" s="12" t="str">
        <f>VLOOKUP($I284,Vendor!$A:$F,MATCH('Final Output'!L$1,Vendor!$A$1:$F$1,0),0)</f>
        <v>Karnataka</v>
      </c>
      <c r="M284" s="12" t="str">
        <f>VLOOKUP($I284,Vendor!$A:$F,MATCH('Final Output'!M$1,Vendor!$A$1:$F$1,0),0)</f>
        <v>India</v>
      </c>
      <c r="N284" s="12" t="str">
        <f>VLOOKUP($I284,Vendor!$A:$F,MATCH('Final Output'!N$1,Vendor!$A$1:$F$1,0),0)</f>
        <v>West</v>
      </c>
      <c r="O284" s="12">
        <v>6</v>
      </c>
      <c r="P284" s="12">
        <v>8</v>
      </c>
      <c r="Q284" s="12" t="str">
        <f>VLOOKUP(P284,Time!A:B,2,0)</f>
        <v>Q3</v>
      </c>
      <c r="R284" s="12">
        <v>2013</v>
      </c>
      <c r="S284" s="13">
        <v>41492</v>
      </c>
      <c r="T284" s="12">
        <f t="shared" si="8"/>
        <v>201308</v>
      </c>
      <c r="U284" s="12">
        <v>767</v>
      </c>
      <c r="V284" s="12">
        <f t="shared" si="9"/>
        <v>49855</v>
      </c>
    </row>
    <row r="285" spans="1:22" x14ac:dyDescent="0.25">
      <c r="A285">
        <v>284</v>
      </c>
      <c r="B285" t="s">
        <v>25</v>
      </c>
      <c r="C285" t="str">
        <f>VLOOKUP(B285,Customer!A:C,2,0)</f>
        <v>Female</v>
      </c>
      <c r="D285">
        <f>VLOOKUP(B285,Customer!A:C,3,0)</f>
        <v>54</v>
      </c>
      <c r="E285" t="s">
        <v>57</v>
      </c>
      <c r="F285" t="str">
        <f>VLOOKUP($E285,Product!$A:$D,MATCH(F$1,Product!$A$1:$D$1,0),0)</f>
        <v>HIDE AND SEEK</v>
      </c>
      <c r="G285" s="12" t="str">
        <f>VLOOKUP($E285,Product!$A:$D,MATCH(G$1,Product!$A$1:$D$1,0),0)</f>
        <v>Biscuits</v>
      </c>
      <c r="H285" s="12">
        <f>VLOOKUP($E285,Product!$A:$D,MATCH(H$1,Product!$A$1:$D$1,0),0)</f>
        <v>25</v>
      </c>
      <c r="I285" s="12" t="s">
        <v>95</v>
      </c>
      <c r="J285" s="12" t="str">
        <f>VLOOKUP($I285,Vendor!$A:$F,MATCH('Final Output'!J$1,Vendor!$A$1:$F$1,0),0)</f>
        <v>Patel Store</v>
      </c>
      <c r="K285" s="12" t="str">
        <f>VLOOKUP($I285,Vendor!$A:$F,MATCH('Final Output'!K$1,Vendor!$A$1:$F$1,0),0)</f>
        <v>Marathalli</v>
      </c>
      <c r="L285" s="12" t="str">
        <f>VLOOKUP($I285,Vendor!$A:$F,MATCH('Final Output'!L$1,Vendor!$A$1:$F$1,0),0)</f>
        <v>Karnataka</v>
      </c>
      <c r="M285" s="12" t="str">
        <f>VLOOKUP($I285,Vendor!$A:$F,MATCH('Final Output'!M$1,Vendor!$A$1:$F$1,0),0)</f>
        <v>India</v>
      </c>
      <c r="N285" s="12" t="str">
        <f>VLOOKUP($I285,Vendor!$A:$F,MATCH('Final Output'!N$1,Vendor!$A$1:$F$1,0),0)</f>
        <v>North</v>
      </c>
      <c r="O285" s="12">
        <v>7</v>
      </c>
      <c r="P285" s="12">
        <v>10</v>
      </c>
      <c r="Q285" s="12" t="str">
        <f>VLOOKUP(P285,Time!A:B,2,0)</f>
        <v>Q4</v>
      </c>
      <c r="R285" s="12">
        <v>2010</v>
      </c>
      <c r="S285" s="13">
        <v>40458</v>
      </c>
      <c r="T285" s="12">
        <f t="shared" si="8"/>
        <v>201010</v>
      </c>
      <c r="U285" s="12">
        <v>532</v>
      </c>
      <c r="V285" s="12">
        <f t="shared" si="9"/>
        <v>13300</v>
      </c>
    </row>
    <row r="286" spans="1:22" x14ac:dyDescent="0.25">
      <c r="A286">
        <v>285</v>
      </c>
      <c r="B286" t="s">
        <v>28</v>
      </c>
      <c r="C286" t="str">
        <f>VLOOKUP(B286,Customer!A:C,2,0)</f>
        <v>Female</v>
      </c>
      <c r="D286">
        <f>VLOOKUP(B286,Customer!A:C,3,0)</f>
        <v>33</v>
      </c>
      <c r="E286" t="s">
        <v>56</v>
      </c>
      <c r="F286" t="str">
        <f>VLOOKUP($E286,Product!$A:$D,MATCH(F$1,Product!$A$1:$D$1,0),0)</f>
        <v>BEERS</v>
      </c>
      <c r="G286" s="12" t="str">
        <f>VLOOKUP($E286,Product!$A:$D,MATCH(G$1,Product!$A$1:$D$1,0),0)</f>
        <v>Sampoo</v>
      </c>
      <c r="H286" s="12">
        <f>VLOOKUP($E286,Product!$A:$D,MATCH(H$1,Product!$A$1:$D$1,0),0)</f>
        <v>120</v>
      </c>
      <c r="I286" s="12" t="s">
        <v>95</v>
      </c>
      <c r="J286" s="12" t="str">
        <f>VLOOKUP($I286,Vendor!$A:$F,MATCH('Final Output'!J$1,Vendor!$A$1:$F$1,0),0)</f>
        <v>Patel Store</v>
      </c>
      <c r="K286" s="12" t="str">
        <f>VLOOKUP($I286,Vendor!$A:$F,MATCH('Final Output'!K$1,Vendor!$A$1:$F$1,0),0)</f>
        <v>Marathalli</v>
      </c>
      <c r="L286" s="12" t="str">
        <f>VLOOKUP($I286,Vendor!$A:$F,MATCH('Final Output'!L$1,Vendor!$A$1:$F$1,0),0)</f>
        <v>Karnataka</v>
      </c>
      <c r="M286" s="12" t="str">
        <f>VLOOKUP($I286,Vendor!$A:$F,MATCH('Final Output'!M$1,Vendor!$A$1:$F$1,0),0)</f>
        <v>India</v>
      </c>
      <c r="N286" s="12" t="str">
        <f>VLOOKUP($I286,Vendor!$A:$F,MATCH('Final Output'!N$1,Vendor!$A$1:$F$1,0),0)</f>
        <v>North</v>
      </c>
      <c r="O286" s="12">
        <v>19</v>
      </c>
      <c r="P286" s="12">
        <v>1</v>
      </c>
      <c r="Q286" s="12" t="str">
        <f>VLOOKUP(P286,Time!A:B,2,0)</f>
        <v>Q1</v>
      </c>
      <c r="R286" s="12">
        <v>2013</v>
      </c>
      <c r="S286" s="13">
        <v>41293</v>
      </c>
      <c r="T286" s="12">
        <f t="shared" si="8"/>
        <v>201301</v>
      </c>
      <c r="U286" s="12">
        <v>186</v>
      </c>
      <c r="V286" s="12">
        <f t="shared" si="9"/>
        <v>22320</v>
      </c>
    </row>
    <row r="287" spans="1:22" x14ac:dyDescent="0.25">
      <c r="A287">
        <v>286</v>
      </c>
      <c r="B287" t="s">
        <v>14</v>
      </c>
      <c r="C287" t="str">
        <f>VLOOKUP(B287,Customer!A:C,2,0)</f>
        <v>Female</v>
      </c>
      <c r="D287">
        <f>VLOOKUP(B287,Customer!A:C,3,0)</f>
        <v>40</v>
      </c>
      <c r="E287" t="s">
        <v>77</v>
      </c>
      <c r="F287" t="str">
        <f>VLOOKUP($E287,Product!$A:$D,MATCH(F$1,Product!$A$1:$D$1,0),0)</f>
        <v>GARNIER FEMALE FW</v>
      </c>
      <c r="G287" s="12" t="str">
        <f>VLOOKUP($E287,Product!$A:$D,MATCH(G$1,Product!$A$1:$D$1,0),0)</f>
        <v>Beauty</v>
      </c>
      <c r="H287" s="12">
        <f>VLOOKUP($E287,Product!$A:$D,MATCH(H$1,Product!$A$1:$D$1,0),0)</f>
        <v>130</v>
      </c>
      <c r="I287" s="12" t="s">
        <v>92</v>
      </c>
      <c r="J287" s="12" t="str">
        <f>VLOOKUP($I287,Vendor!$A:$F,MATCH('Final Output'!J$1,Vendor!$A$1:$F$1,0),0)</f>
        <v>Sunny Super Market</v>
      </c>
      <c r="K287" s="12" t="str">
        <f>VLOOKUP($I287,Vendor!$A:$F,MATCH('Final Output'!K$1,Vendor!$A$1:$F$1,0),0)</f>
        <v>HAL</v>
      </c>
      <c r="L287" s="12" t="str">
        <f>VLOOKUP($I287,Vendor!$A:$F,MATCH('Final Output'!L$1,Vendor!$A$1:$F$1,0),0)</f>
        <v>Karnataka</v>
      </c>
      <c r="M287" s="12" t="str">
        <f>VLOOKUP($I287,Vendor!$A:$F,MATCH('Final Output'!M$1,Vendor!$A$1:$F$1,0),0)</f>
        <v>India</v>
      </c>
      <c r="N287" s="12" t="str">
        <f>VLOOKUP($I287,Vendor!$A:$F,MATCH('Final Output'!N$1,Vendor!$A$1:$F$1,0),0)</f>
        <v>South</v>
      </c>
      <c r="O287" s="12">
        <v>27</v>
      </c>
      <c r="P287" s="12">
        <v>5</v>
      </c>
      <c r="Q287" s="12" t="str">
        <f>VLOOKUP(P287,Time!A:B,2,0)</f>
        <v>Q2</v>
      </c>
      <c r="R287" s="12">
        <v>2011</v>
      </c>
      <c r="S287" s="13">
        <v>40690</v>
      </c>
      <c r="T287" s="12">
        <f t="shared" si="8"/>
        <v>201105</v>
      </c>
      <c r="U287" s="12">
        <v>851</v>
      </c>
      <c r="V287" s="12">
        <f t="shared" si="9"/>
        <v>110630</v>
      </c>
    </row>
    <row r="288" spans="1:22" x14ac:dyDescent="0.25">
      <c r="A288">
        <v>287</v>
      </c>
      <c r="B288" t="s">
        <v>40</v>
      </c>
      <c r="C288" t="str">
        <f>VLOOKUP(B288,Customer!A:C,2,0)</f>
        <v>Male</v>
      </c>
      <c r="D288">
        <f>VLOOKUP(B288,Customer!A:C,3,0)</f>
        <v>47</v>
      </c>
      <c r="E288" t="s">
        <v>60</v>
      </c>
      <c r="F288" t="str">
        <f>VLOOKUP($E288,Product!$A:$D,MATCH(F$1,Product!$A$1:$D$1,0),0)</f>
        <v>SUNFEAST</v>
      </c>
      <c r="G288" s="12" t="str">
        <f>VLOOKUP($E288,Product!$A:$D,MATCH(G$1,Product!$A$1:$D$1,0),0)</f>
        <v>Biscuits</v>
      </c>
      <c r="H288" s="12">
        <f>VLOOKUP($E288,Product!$A:$D,MATCH(H$1,Product!$A$1:$D$1,0),0)</f>
        <v>10</v>
      </c>
      <c r="I288" s="12" t="s">
        <v>94</v>
      </c>
      <c r="J288" s="12" t="str">
        <f>VLOOKUP($I288,Vendor!$A:$F,MATCH('Final Output'!J$1,Vendor!$A$1:$F$1,0),0)</f>
        <v>Shetty Store</v>
      </c>
      <c r="K288" s="12" t="str">
        <f>VLOOKUP($I288,Vendor!$A:$F,MATCH('Final Output'!K$1,Vendor!$A$1:$F$1,0),0)</f>
        <v>Silk board</v>
      </c>
      <c r="L288" s="12" t="str">
        <f>VLOOKUP($I288,Vendor!$A:$F,MATCH('Final Output'!L$1,Vendor!$A$1:$F$1,0),0)</f>
        <v>Karnataka</v>
      </c>
      <c r="M288" s="12" t="str">
        <f>VLOOKUP($I288,Vendor!$A:$F,MATCH('Final Output'!M$1,Vendor!$A$1:$F$1,0),0)</f>
        <v>India</v>
      </c>
      <c r="N288" s="12" t="str">
        <f>VLOOKUP($I288,Vendor!$A:$F,MATCH('Final Output'!N$1,Vendor!$A$1:$F$1,0),0)</f>
        <v>North</v>
      </c>
      <c r="O288" s="12">
        <v>10</v>
      </c>
      <c r="P288" s="12">
        <v>7</v>
      </c>
      <c r="Q288" s="12" t="str">
        <f>VLOOKUP(P288,Time!A:B,2,0)</f>
        <v>Q3</v>
      </c>
      <c r="R288" s="12">
        <v>2010</v>
      </c>
      <c r="S288" s="13">
        <v>40369</v>
      </c>
      <c r="T288" s="12">
        <f t="shared" si="8"/>
        <v>201007</v>
      </c>
      <c r="U288" s="12">
        <v>348</v>
      </c>
      <c r="V288" s="12">
        <f t="shared" si="9"/>
        <v>3480</v>
      </c>
    </row>
    <row r="289" spans="1:22" x14ac:dyDescent="0.25">
      <c r="A289">
        <v>288</v>
      </c>
      <c r="B289" t="s">
        <v>12</v>
      </c>
      <c r="C289" t="str">
        <f>VLOOKUP(B289,Customer!A:C,2,0)</f>
        <v>Female</v>
      </c>
      <c r="D289">
        <f>VLOOKUP(B289,Customer!A:C,3,0)</f>
        <v>13</v>
      </c>
      <c r="E289" t="s">
        <v>80</v>
      </c>
      <c r="F289" t="str">
        <f>VLOOKUP($E289,Product!$A:$D,MATCH(F$1,Product!$A$1:$D$1,0),0)</f>
        <v>SANTOOR</v>
      </c>
      <c r="G289" s="12" t="str">
        <f>VLOOKUP($E289,Product!$A:$D,MATCH(G$1,Product!$A$1:$D$1,0),0)</f>
        <v>Soaps</v>
      </c>
      <c r="H289" s="12">
        <f>VLOOKUP($E289,Product!$A:$D,MATCH(H$1,Product!$A$1:$D$1,0),0)</f>
        <v>43</v>
      </c>
      <c r="I289" s="12" t="s">
        <v>90</v>
      </c>
      <c r="J289" s="12" t="str">
        <f>VLOOKUP($I289,Vendor!$A:$F,MATCH('Final Output'!J$1,Vendor!$A$1:$F$1,0),0)</f>
        <v>Sumesh Ent</v>
      </c>
      <c r="K289" s="12" t="str">
        <f>VLOOKUP($I289,Vendor!$A:$F,MATCH('Final Output'!K$1,Vendor!$A$1:$F$1,0),0)</f>
        <v>Jaynagar</v>
      </c>
      <c r="L289" s="12" t="str">
        <f>VLOOKUP($I289,Vendor!$A:$F,MATCH('Final Output'!L$1,Vendor!$A$1:$F$1,0),0)</f>
        <v>Karnataka</v>
      </c>
      <c r="M289" s="12" t="str">
        <f>VLOOKUP($I289,Vendor!$A:$F,MATCH('Final Output'!M$1,Vendor!$A$1:$F$1,0),0)</f>
        <v>India</v>
      </c>
      <c r="N289" s="12" t="str">
        <f>VLOOKUP($I289,Vendor!$A:$F,MATCH('Final Output'!N$1,Vendor!$A$1:$F$1,0),0)</f>
        <v>South</v>
      </c>
      <c r="O289" s="12">
        <v>1</v>
      </c>
      <c r="P289" s="12">
        <v>2</v>
      </c>
      <c r="Q289" s="12" t="str">
        <f>VLOOKUP(P289,Time!A:B,2,0)</f>
        <v>Q1</v>
      </c>
      <c r="R289" s="12">
        <v>2011</v>
      </c>
      <c r="S289" s="13">
        <v>40575</v>
      </c>
      <c r="T289" s="12">
        <f t="shared" si="8"/>
        <v>201102</v>
      </c>
      <c r="U289" s="12">
        <v>340</v>
      </c>
      <c r="V289" s="12">
        <f t="shared" si="9"/>
        <v>14620</v>
      </c>
    </row>
    <row r="290" spans="1:22" x14ac:dyDescent="0.25">
      <c r="A290">
        <v>289</v>
      </c>
      <c r="B290" t="s">
        <v>14</v>
      </c>
      <c r="C290" t="str">
        <f>VLOOKUP(B290,Customer!A:C,2,0)</f>
        <v>Female</v>
      </c>
      <c r="D290">
        <f>VLOOKUP(B290,Customer!A:C,3,0)</f>
        <v>40</v>
      </c>
      <c r="E290" t="s">
        <v>61</v>
      </c>
      <c r="F290" t="str">
        <f>VLOOKUP($E290,Product!$A:$D,MATCH(F$1,Product!$A$1:$D$1,0),0)</f>
        <v>SUNSILK</v>
      </c>
      <c r="G290" s="12" t="str">
        <f>VLOOKUP($E290,Product!$A:$D,MATCH(G$1,Product!$A$1:$D$1,0),0)</f>
        <v>Sampoo</v>
      </c>
      <c r="H290" s="12">
        <f>VLOOKUP($E290,Product!$A:$D,MATCH(H$1,Product!$A$1:$D$1,0),0)</f>
        <v>65</v>
      </c>
      <c r="I290" s="12" t="s">
        <v>96</v>
      </c>
      <c r="J290" s="12" t="str">
        <f>VLOOKUP($I290,Vendor!$A:$F,MATCH('Final Output'!J$1,Vendor!$A$1:$F$1,0),0)</f>
        <v>MK Retail</v>
      </c>
      <c r="K290" s="12" t="str">
        <f>VLOOKUP($I290,Vendor!$A:$F,MATCH('Final Output'!K$1,Vendor!$A$1:$F$1,0),0)</f>
        <v>KR Market</v>
      </c>
      <c r="L290" s="12" t="str">
        <f>VLOOKUP($I290,Vendor!$A:$F,MATCH('Final Output'!L$1,Vendor!$A$1:$F$1,0),0)</f>
        <v>Karnataka</v>
      </c>
      <c r="M290" s="12" t="str">
        <f>VLOOKUP($I290,Vendor!$A:$F,MATCH('Final Output'!M$1,Vendor!$A$1:$F$1,0),0)</f>
        <v>India</v>
      </c>
      <c r="N290" s="12" t="str">
        <f>VLOOKUP($I290,Vendor!$A:$F,MATCH('Final Output'!N$1,Vendor!$A$1:$F$1,0),0)</f>
        <v>East</v>
      </c>
      <c r="O290" s="12">
        <v>5</v>
      </c>
      <c r="P290" s="12">
        <v>9</v>
      </c>
      <c r="Q290" s="12" t="str">
        <f>VLOOKUP(P290,Time!A:B,2,0)</f>
        <v>Q3</v>
      </c>
      <c r="R290" s="12">
        <v>2013</v>
      </c>
      <c r="S290" s="13">
        <v>41522</v>
      </c>
      <c r="T290" s="12">
        <f t="shared" si="8"/>
        <v>201309</v>
      </c>
      <c r="U290" s="12">
        <v>731</v>
      </c>
      <c r="V290" s="12">
        <f t="shared" si="9"/>
        <v>47515</v>
      </c>
    </row>
    <row r="291" spans="1:22" x14ac:dyDescent="0.25">
      <c r="A291">
        <v>290</v>
      </c>
      <c r="B291" t="s">
        <v>13</v>
      </c>
      <c r="C291" t="str">
        <f>VLOOKUP(B291,Customer!A:C,2,0)</f>
        <v>Female</v>
      </c>
      <c r="D291">
        <f>VLOOKUP(B291,Customer!A:C,3,0)</f>
        <v>21</v>
      </c>
      <c r="E291" t="s">
        <v>72</v>
      </c>
      <c r="F291" t="str">
        <f>VLOOKUP($E291,Product!$A:$D,MATCH(F$1,Product!$A$1:$D$1,0),0)</f>
        <v>SURF EXCEL MATIC</v>
      </c>
      <c r="G291" s="12" t="str">
        <f>VLOOKUP($E291,Product!$A:$D,MATCH(G$1,Product!$A$1:$D$1,0),0)</f>
        <v>Detergents</v>
      </c>
      <c r="H291" s="12">
        <f>VLOOKUP($E291,Product!$A:$D,MATCH(H$1,Product!$A$1:$D$1,0),0)</f>
        <v>120</v>
      </c>
      <c r="I291" s="12" t="s">
        <v>100</v>
      </c>
      <c r="J291" s="12" t="str">
        <f>VLOOKUP($I291,Vendor!$A:$F,MATCH('Final Output'!J$1,Vendor!$A$1:$F$1,0),0)</f>
        <v>More</v>
      </c>
      <c r="K291" s="12" t="str">
        <f>VLOOKUP($I291,Vendor!$A:$F,MATCH('Final Output'!K$1,Vendor!$A$1:$F$1,0),0)</f>
        <v>Jeevan Bima</v>
      </c>
      <c r="L291" s="12" t="str">
        <f>VLOOKUP($I291,Vendor!$A:$F,MATCH('Final Output'!L$1,Vendor!$A$1:$F$1,0),0)</f>
        <v>Karnataka</v>
      </c>
      <c r="M291" s="12" t="str">
        <f>VLOOKUP($I291,Vendor!$A:$F,MATCH('Final Output'!M$1,Vendor!$A$1:$F$1,0),0)</f>
        <v>India</v>
      </c>
      <c r="N291" s="12" t="str">
        <f>VLOOKUP($I291,Vendor!$A:$F,MATCH('Final Output'!N$1,Vendor!$A$1:$F$1,0),0)</f>
        <v>West</v>
      </c>
      <c r="O291" s="12">
        <v>6</v>
      </c>
      <c r="P291" s="12">
        <v>3</v>
      </c>
      <c r="Q291" s="12" t="str">
        <f>VLOOKUP(P291,Time!A:B,2,0)</f>
        <v>Q1</v>
      </c>
      <c r="R291" s="12">
        <v>2011</v>
      </c>
      <c r="S291" s="13">
        <v>40608</v>
      </c>
      <c r="T291" s="12">
        <f t="shared" si="8"/>
        <v>201103</v>
      </c>
      <c r="U291" s="12">
        <v>672</v>
      </c>
      <c r="V291" s="12">
        <f t="shared" si="9"/>
        <v>80640</v>
      </c>
    </row>
    <row r="292" spans="1:22" x14ac:dyDescent="0.25">
      <c r="A292">
        <v>291</v>
      </c>
      <c r="B292" t="s">
        <v>8</v>
      </c>
      <c r="C292" t="str">
        <f>VLOOKUP(B292,Customer!A:C,2,0)</f>
        <v>Male</v>
      </c>
      <c r="D292">
        <f>VLOOKUP(B292,Customer!A:C,3,0)</f>
        <v>14</v>
      </c>
      <c r="E292" t="s">
        <v>58</v>
      </c>
      <c r="F292" t="str">
        <f>VLOOKUP($E292,Product!$A:$D,MATCH(F$1,Product!$A$1:$D$1,0),0)</f>
        <v>BOURBON</v>
      </c>
      <c r="G292" s="12" t="str">
        <f>VLOOKUP($E292,Product!$A:$D,MATCH(G$1,Product!$A$1:$D$1,0),0)</f>
        <v>Biscuits</v>
      </c>
      <c r="H292" s="12">
        <f>VLOOKUP($E292,Product!$A:$D,MATCH(H$1,Product!$A$1:$D$1,0),0)</f>
        <v>20</v>
      </c>
      <c r="I292" s="12" t="s">
        <v>91</v>
      </c>
      <c r="J292" s="12" t="str">
        <f>VLOOKUP($I292,Vendor!$A:$F,MATCH('Final Output'!J$1,Vendor!$A$1:$F$1,0),0)</f>
        <v>Hemachandra Grocerry Shops</v>
      </c>
      <c r="K292" s="12" t="str">
        <f>VLOOKUP($I292,Vendor!$A:$F,MATCH('Final Output'!K$1,Vendor!$A$1:$F$1,0),0)</f>
        <v>BTM</v>
      </c>
      <c r="L292" s="12" t="str">
        <f>VLOOKUP($I292,Vendor!$A:$F,MATCH('Final Output'!L$1,Vendor!$A$1:$F$1,0),0)</f>
        <v>Karnataka</v>
      </c>
      <c r="M292" s="12" t="str">
        <f>VLOOKUP($I292,Vendor!$A:$F,MATCH('Final Output'!M$1,Vendor!$A$1:$F$1,0),0)</f>
        <v>India</v>
      </c>
      <c r="N292" s="12" t="str">
        <f>VLOOKUP($I292,Vendor!$A:$F,MATCH('Final Output'!N$1,Vendor!$A$1:$F$1,0),0)</f>
        <v>South</v>
      </c>
      <c r="O292" s="12">
        <v>20</v>
      </c>
      <c r="P292" s="12">
        <v>11</v>
      </c>
      <c r="Q292" s="12" t="str">
        <f>VLOOKUP(P292,Time!A:B,2,0)</f>
        <v>Q4</v>
      </c>
      <c r="R292" s="12">
        <v>2010</v>
      </c>
      <c r="S292" s="13">
        <v>40502</v>
      </c>
      <c r="T292" s="12">
        <f t="shared" si="8"/>
        <v>201011</v>
      </c>
      <c r="U292" s="12">
        <v>828</v>
      </c>
      <c r="V292" s="12">
        <f t="shared" si="9"/>
        <v>16560</v>
      </c>
    </row>
    <row r="293" spans="1:22" x14ac:dyDescent="0.25">
      <c r="A293">
        <v>292</v>
      </c>
      <c r="B293" t="s">
        <v>41</v>
      </c>
      <c r="C293" t="str">
        <f>VLOOKUP(B293,Customer!A:C,2,0)</f>
        <v>Female</v>
      </c>
      <c r="D293">
        <f>VLOOKUP(B293,Customer!A:C,3,0)</f>
        <v>16</v>
      </c>
      <c r="E293" t="s">
        <v>61</v>
      </c>
      <c r="F293" t="str">
        <f>VLOOKUP($E293,Product!$A:$D,MATCH(F$1,Product!$A$1:$D$1,0),0)</f>
        <v>SUNSILK</v>
      </c>
      <c r="G293" s="12" t="str">
        <f>VLOOKUP($E293,Product!$A:$D,MATCH(G$1,Product!$A$1:$D$1,0),0)</f>
        <v>Sampoo</v>
      </c>
      <c r="H293" s="12">
        <f>VLOOKUP($E293,Product!$A:$D,MATCH(H$1,Product!$A$1:$D$1,0),0)</f>
        <v>65</v>
      </c>
      <c r="I293" s="12" t="s">
        <v>97</v>
      </c>
      <c r="J293" s="12" t="str">
        <f>VLOOKUP($I293,Vendor!$A:$F,MATCH('Final Output'!J$1,Vendor!$A$1:$F$1,0),0)</f>
        <v>Big Bazar</v>
      </c>
      <c r="K293" s="12" t="str">
        <f>VLOOKUP($I293,Vendor!$A:$F,MATCH('Final Output'!K$1,Vendor!$A$1:$F$1,0),0)</f>
        <v>Malleswaram</v>
      </c>
      <c r="L293" s="12" t="str">
        <f>VLOOKUP($I293,Vendor!$A:$F,MATCH('Final Output'!L$1,Vendor!$A$1:$F$1,0),0)</f>
        <v>Karnataka</v>
      </c>
      <c r="M293" s="12" t="str">
        <f>VLOOKUP($I293,Vendor!$A:$F,MATCH('Final Output'!M$1,Vendor!$A$1:$F$1,0),0)</f>
        <v>India</v>
      </c>
      <c r="N293" s="12" t="str">
        <f>VLOOKUP($I293,Vendor!$A:$F,MATCH('Final Output'!N$1,Vendor!$A$1:$F$1,0),0)</f>
        <v>East</v>
      </c>
      <c r="O293" s="12">
        <v>5</v>
      </c>
      <c r="P293" s="12">
        <v>11</v>
      </c>
      <c r="Q293" s="12" t="str">
        <f>VLOOKUP(P293,Time!A:B,2,0)</f>
        <v>Q4</v>
      </c>
      <c r="R293" s="12">
        <v>2013</v>
      </c>
      <c r="S293" s="13">
        <v>41583</v>
      </c>
      <c r="T293" s="12">
        <f t="shared" si="8"/>
        <v>201311</v>
      </c>
      <c r="U293" s="12">
        <v>117</v>
      </c>
      <c r="V293" s="12">
        <f t="shared" si="9"/>
        <v>7605</v>
      </c>
    </row>
    <row r="294" spans="1:22" x14ac:dyDescent="0.25">
      <c r="A294">
        <v>293</v>
      </c>
      <c r="B294" t="s">
        <v>4</v>
      </c>
      <c r="C294" t="str">
        <f>VLOOKUP(B294,Customer!A:C,2,0)</f>
        <v>Female</v>
      </c>
      <c r="D294">
        <f>VLOOKUP(B294,Customer!A:C,3,0)</f>
        <v>25</v>
      </c>
      <c r="E294" t="s">
        <v>61</v>
      </c>
      <c r="F294" t="str">
        <f>VLOOKUP($E294,Product!$A:$D,MATCH(F$1,Product!$A$1:$D$1,0),0)</f>
        <v>SUNSILK</v>
      </c>
      <c r="G294" s="12" t="str">
        <f>VLOOKUP($E294,Product!$A:$D,MATCH(G$1,Product!$A$1:$D$1,0),0)</f>
        <v>Sampoo</v>
      </c>
      <c r="H294" s="12">
        <f>VLOOKUP($E294,Product!$A:$D,MATCH(H$1,Product!$A$1:$D$1,0),0)</f>
        <v>65</v>
      </c>
      <c r="I294" s="12" t="s">
        <v>93</v>
      </c>
      <c r="J294" s="12" t="str">
        <f>VLOOKUP($I294,Vendor!$A:$F,MATCH('Final Output'!J$1,Vendor!$A$1:$F$1,0),0)</f>
        <v>Vashavi Genral Store</v>
      </c>
      <c r="K294" s="12" t="str">
        <f>VLOOKUP($I294,Vendor!$A:$F,MATCH('Final Output'!K$1,Vendor!$A$1:$F$1,0),0)</f>
        <v>Koramangala</v>
      </c>
      <c r="L294" s="12" t="str">
        <f>VLOOKUP($I294,Vendor!$A:$F,MATCH('Final Output'!L$1,Vendor!$A$1:$F$1,0),0)</f>
        <v>Karnataka</v>
      </c>
      <c r="M294" s="12" t="str">
        <f>VLOOKUP($I294,Vendor!$A:$F,MATCH('Final Output'!M$1,Vendor!$A$1:$F$1,0),0)</f>
        <v>India</v>
      </c>
      <c r="N294" s="12" t="str">
        <f>VLOOKUP($I294,Vendor!$A:$F,MATCH('Final Output'!N$1,Vendor!$A$1:$F$1,0),0)</f>
        <v>North</v>
      </c>
      <c r="O294" s="12">
        <v>5</v>
      </c>
      <c r="P294" s="12">
        <v>1</v>
      </c>
      <c r="Q294" s="12" t="str">
        <f>VLOOKUP(P294,Time!A:B,2,0)</f>
        <v>Q1</v>
      </c>
      <c r="R294" s="12">
        <v>2013</v>
      </c>
      <c r="S294" s="13">
        <v>41279</v>
      </c>
      <c r="T294" s="12">
        <f t="shared" si="8"/>
        <v>201301</v>
      </c>
      <c r="U294" s="12">
        <v>596</v>
      </c>
      <c r="V294" s="12">
        <f t="shared" si="9"/>
        <v>38740</v>
      </c>
    </row>
    <row r="295" spans="1:22" x14ac:dyDescent="0.25">
      <c r="A295">
        <v>294</v>
      </c>
      <c r="B295" t="s">
        <v>20</v>
      </c>
      <c r="C295" t="str">
        <f>VLOOKUP(B295,Customer!A:C,2,0)</f>
        <v>Female</v>
      </c>
      <c r="D295">
        <f>VLOOKUP(B295,Customer!A:C,3,0)</f>
        <v>19</v>
      </c>
      <c r="E295" t="s">
        <v>70</v>
      </c>
      <c r="F295" t="str">
        <f>VLOOKUP($E295,Product!$A:$D,MATCH(F$1,Product!$A$1:$D$1,0),0)</f>
        <v>SURF EXCEL</v>
      </c>
      <c r="G295" s="12" t="str">
        <f>VLOOKUP($E295,Product!$A:$D,MATCH(G$1,Product!$A$1:$D$1,0),0)</f>
        <v>Detergents</v>
      </c>
      <c r="H295" s="12">
        <f>VLOOKUP($E295,Product!$A:$D,MATCH(H$1,Product!$A$1:$D$1,0),0)</f>
        <v>110</v>
      </c>
      <c r="I295" s="12" t="s">
        <v>95</v>
      </c>
      <c r="J295" s="12" t="str">
        <f>VLOOKUP($I295,Vendor!$A:$F,MATCH('Final Output'!J$1,Vendor!$A$1:$F$1,0),0)</f>
        <v>Patel Store</v>
      </c>
      <c r="K295" s="12" t="str">
        <f>VLOOKUP($I295,Vendor!$A:$F,MATCH('Final Output'!K$1,Vendor!$A$1:$F$1,0),0)</f>
        <v>Marathalli</v>
      </c>
      <c r="L295" s="12" t="str">
        <f>VLOOKUP($I295,Vendor!$A:$F,MATCH('Final Output'!L$1,Vendor!$A$1:$F$1,0),0)</f>
        <v>Karnataka</v>
      </c>
      <c r="M295" s="12" t="str">
        <f>VLOOKUP($I295,Vendor!$A:$F,MATCH('Final Output'!M$1,Vendor!$A$1:$F$1,0),0)</f>
        <v>India</v>
      </c>
      <c r="N295" s="12" t="str">
        <f>VLOOKUP($I295,Vendor!$A:$F,MATCH('Final Output'!N$1,Vendor!$A$1:$F$1,0),0)</f>
        <v>North</v>
      </c>
      <c r="O295" s="12">
        <v>8</v>
      </c>
      <c r="P295" s="12">
        <v>10</v>
      </c>
      <c r="Q295" s="12" t="str">
        <f>VLOOKUP(P295,Time!A:B,2,0)</f>
        <v>Q4</v>
      </c>
      <c r="R295" s="12">
        <v>2010</v>
      </c>
      <c r="S295" s="13">
        <v>40459</v>
      </c>
      <c r="T295" s="12">
        <f t="shared" si="8"/>
        <v>201010</v>
      </c>
      <c r="U295" s="12">
        <v>315</v>
      </c>
      <c r="V295" s="12">
        <f t="shared" si="9"/>
        <v>34650</v>
      </c>
    </row>
    <row r="296" spans="1:22" x14ac:dyDescent="0.25">
      <c r="A296">
        <v>295</v>
      </c>
      <c r="B296" t="s">
        <v>46</v>
      </c>
      <c r="C296" t="str">
        <f>VLOOKUP(B296,Customer!A:C,2,0)</f>
        <v>Male</v>
      </c>
      <c r="D296">
        <f>VLOOKUP(B296,Customer!A:C,3,0)</f>
        <v>17</v>
      </c>
      <c r="E296" t="s">
        <v>71</v>
      </c>
      <c r="F296" t="str">
        <f>VLOOKUP($E296,Product!$A:$D,MATCH(F$1,Product!$A$1:$D$1,0),0)</f>
        <v>GARNIER MALE FW</v>
      </c>
      <c r="G296" s="12" t="str">
        <f>VLOOKUP($E296,Product!$A:$D,MATCH(G$1,Product!$A$1:$D$1,0),0)</f>
        <v>Beauty</v>
      </c>
      <c r="H296" s="12">
        <f>VLOOKUP($E296,Product!$A:$D,MATCH(H$1,Product!$A$1:$D$1,0),0)</f>
        <v>120</v>
      </c>
      <c r="I296" s="12" t="s">
        <v>95</v>
      </c>
      <c r="J296" s="12" t="str">
        <f>VLOOKUP($I296,Vendor!$A:$F,MATCH('Final Output'!J$1,Vendor!$A$1:$F$1,0),0)</f>
        <v>Patel Store</v>
      </c>
      <c r="K296" s="12" t="str">
        <f>VLOOKUP($I296,Vendor!$A:$F,MATCH('Final Output'!K$1,Vendor!$A$1:$F$1,0),0)</f>
        <v>Marathalli</v>
      </c>
      <c r="L296" s="12" t="str">
        <f>VLOOKUP($I296,Vendor!$A:$F,MATCH('Final Output'!L$1,Vendor!$A$1:$F$1,0),0)</f>
        <v>Karnataka</v>
      </c>
      <c r="M296" s="12" t="str">
        <f>VLOOKUP($I296,Vendor!$A:$F,MATCH('Final Output'!M$1,Vendor!$A$1:$F$1,0),0)</f>
        <v>India</v>
      </c>
      <c r="N296" s="12" t="str">
        <f>VLOOKUP($I296,Vendor!$A:$F,MATCH('Final Output'!N$1,Vendor!$A$1:$F$1,0),0)</f>
        <v>North</v>
      </c>
      <c r="O296" s="12">
        <v>15</v>
      </c>
      <c r="P296" s="12">
        <v>6</v>
      </c>
      <c r="Q296" s="12" t="str">
        <f>VLOOKUP(P296,Time!A:B,2,0)</f>
        <v>Q2</v>
      </c>
      <c r="R296" s="12">
        <v>2010</v>
      </c>
      <c r="S296" s="13">
        <v>40344</v>
      </c>
      <c r="T296" s="12">
        <f t="shared" si="8"/>
        <v>201006</v>
      </c>
      <c r="U296" s="12">
        <v>696</v>
      </c>
      <c r="V296" s="12">
        <f t="shared" si="9"/>
        <v>83520</v>
      </c>
    </row>
    <row r="297" spans="1:22" x14ac:dyDescent="0.25">
      <c r="A297">
        <v>296</v>
      </c>
      <c r="B297" t="s">
        <v>36</v>
      </c>
      <c r="C297" t="str">
        <f>VLOOKUP(B297,Customer!A:C,2,0)</f>
        <v>Male</v>
      </c>
      <c r="D297">
        <f>VLOOKUP(B297,Customer!A:C,3,0)</f>
        <v>14</v>
      </c>
      <c r="E297" t="s">
        <v>64</v>
      </c>
      <c r="F297" t="str">
        <f>VLOOKUP($E297,Product!$A:$D,MATCH(F$1,Product!$A$1:$D$1,0),0)</f>
        <v>PARLEG</v>
      </c>
      <c r="G297" s="12" t="str">
        <f>VLOOKUP($E297,Product!$A:$D,MATCH(G$1,Product!$A$1:$D$1,0),0)</f>
        <v>Biscuits</v>
      </c>
      <c r="H297" s="12">
        <f>VLOOKUP($E297,Product!$A:$D,MATCH(H$1,Product!$A$1:$D$1,0),0)</f>
        <v>10</v>
      </c>
      <c r="I297" s="12" t="s">
        <v>101</v>
      </c>
      <c r="J297" s="12" t="str">
        <f>VLOOKUP($I297,Vendor!$A:$F,MATCH('Final Output'!J$1,Vendor!$A$1:$F$1,0),0)</f>
        <v>Reliance</v>
      </c>
      <c r="K297" s="12" t="str">
        <f>VLOOKUP($I297,Vendor!$A:$F,MATCH('Final Output'!K$1,Vendor!$A$1:$F$1,0),0)</f>
        <v>HSR</v>
      </c>
      <c r="L297" s="12" t="str">
        <f>VLOOKUP($I297,Vendor!$A:$F,MATCH('Final Output'!L$1,Vendor!$A$1:$F$1,0),0)</f>
        <v>Karnataka</v>
      </c>
      <c r="M297" s="12" t="str">
        <f>VLOOKUP($I297,Vendor!$A:$F,MATCH('Final Output'!M$1,Vendor!$A$1:$F$1,0),0)</f>
        <v>India</v>
      </c>
      <c r="N297" s="12" t="str">
        <f>VLOOKUP($I297,Vendor!$A:$F,MATCH('Final Output'!N$1,Vendor!$A$1:$F$1,0),0)</f>
        <v>West</v>
      </c>
      <c r="O297" s="12">
        <v>25</v>
      </c>
      <c r="P297" s="12">
        <v>11</v>
      </c>
      <c r="Q297" s="12" t="str">
        <f>VLOOKUP(P297,Time!A:B,2,0)</f>
        <v>Q4</v>
      </c>
      <c r="R297" s="12">
        <v>2012</v>
      </c>
      <c r="S297" s="13">
        <v>41238</v>
      </c>
      <c r="T297" s="12">
        <f t="shared" si="8"/>
        <v>201211</v>
      </c>
      <c r="U297" s="12">
        <v>109</v>
      </c>
      <c r="V297" s="12">
        <f t="shared" si="9"/>
        <v>1090</v>
      </c>
    </row>
    <row r="298" spans="1:22" x14ac:dyDescent="0.25">
      <c r="A298">
        <v>297</v>
      </c>
      <c r="B298" t="s">
        <v>12</v>
      </c>
      <c r="C298" t="str">
        <f>VLOOKUP(B298,Customer!A:C,2,0)</f>
        <v>Female</v>
      </c>
      <c r="D298">
        <f>VLOOKUP(B298,Customer!A:C,3,0)</f>
        <v>13</v>
      </c>
      <c r="E298" t="s">
        <v>54</v>
      </c>
      <c r="F298" t="str">
        <f>VLOOKUP($E298,Product!$A:$D,MATCH(F$1,Product!$A$1:$D$1,0),0)</f>
        <v>RIN</v>
      </c>
      <c r="G298" s="12" t="str">
        <f>VLOOKUP($E298,Product!$A:$D,MATCH(G$1,Product!$A$1:$D$1,0),0)</f>
        <v>Detergents</v>
      </c>
      <c r="H298" s="12">
        <f>VLOOKUP($E298,Product!$A:$D,MATCH(H$1,Product!$A$1:$D$1,0),0)</f>
        <v>80</v>
      </c>
      <c r="I298" s="12" t="s">
        <v>100</v>
      </c>
      <c r="J298" s="12" t="str">
        <f>VLOOKUP($I298,Vendor!$A:$F,MATCH('Final Output'!J$1,Vendor!$A$1:$F$1,0),0)</f>
        <v>More</v>
      </c>
      <c r="K298" s="12" t="str">
        <f>VLOOKUP($I298,Vendor!$A:$F,MATCH('Final Output'!K$1,Vendor!$A$1:$F$1,0),0)</f>
        <v>Jeevan Bima</v>
      </c>
      <c r="L298" s="12" t="str">
        <f>VLOOKUP($I298,Vendor!$A:$F,MATCH('Final Output'!L$1,Vendor!$A$1:$F$1,0),0)</f>
        <v>Karnataka</v>
      </c>
      <c r="M298" s="12" t="str">
        <f>VLOOKUP($I298,Vendor!$A:$F,MATCH('Final Output'!M$1,Vendor!$A$1:$F$1,0),0)</f>
        <v>India</v>
      </c>
      <c r="N298" s="12" t="str">
        <f>VLOOKUP($I298,Vendor!$A:$F,MATCH('Final Output'!N$1,Vendor!$A$1:$F$1,0),0)</f>
        <v>West</v>
      </c>
      <c r="O298" s="12">
        <v>5</v>
      </c>
      <c r="P298" s="12">
        <v>2</v>
      </c>
      <c r="Q298" s="12" t="str">
        <f>VLOOKUP(P298,Time!A:B,2,0)</f>
        <v>Q1</v>
      </c>
      <c r="R298" s="12">
        <v>2010</v>
      </c>
      <c r="S298" s="13">
        <v>40214</v>
      </c>
      <c r="T298" s="12">
        <f t="shared" si="8"/>
        <v>201002</v>
      </c>
      <c r="U298" s="12">
        <v>882</v>
      </c>
      <c r="V298" s="12">
        <f t="shared" si="9"/>
        <v>70560</v>
      </c>
    </row>
    <row r="299" spans="1:22" x14ac:dyDescent="0.25">
      <c r="A299">
        <v>298</v>
      </c>
      <c r="B299" t="s">
        <v>25</v>
      </c>
      <c r="C299" t="str">
        <f>VLOOKUP(B299,Customer!A:C,2,0)</f>
        <v>Female</v>
      </c>
      <c r="D299">
        <f>VLOOKUP(B299,Customer!A:C,3,0)</f>
        <v>54</v>
      </c>
      <c r="E299" t="s">
        <v>63</v>
      </c>
      <c r="F299" t="str">
        <f>VLOOKUP($E299,Product!$A:$D,MATCH(F$1,Product!$A$1:$D$1,0),0)</f>
        <v>LUX</v>
      </c>
      <c r="G299" s="12" t="str">
        <f>VLOOKUP($E299,Product!$A:$D,MATCH(G$1,Product!$A$1:$D$1,0),0)</f>
        <v>Soaps</v>
      </c>
      <c r="H299" s="12">
        <f>VLOOKUP($E299,Product!$A:$D,MATCH(H$1,Product!$A$1:$D$1,0),0)</f>
        <v>30</v>
      </c>
      <c r="I299" s="12" t="s">
        <v>98</v>
      </c>
      <c r="J299" s="12" t="str">
        <f>VLOOKUP($I299,Vendor!$A:$F,MATCH('Final Output'!J$1,Vendor!$A$1:$F$1,0),0)</f>
        <v>metro</v>
      </c>
      <c r="K299" s="12" t="str">
        <f>VLOOKUP($I299,Vendor!$A:$F,MATCH('Final Output'!K$1,Vendor!$A$1:$F$1,0),0)</f>
        <v>Basangudi</v>
      </c>
      <c r="L299" s="12" t="str">
        <f>VLOOKUP($I299,Vendor!$A:$F,MATCH('Final Output'!L$1,Vendor!$A$1:$F$1,0),0)</f>
        <v>Karnataka</v>
      </c>
      <c r="M299" s="12" t="str">
        <f>VLOOKUP($I299,Vendor!$A:$F,MATCH('Final Output'!M$1,Vendor!$A$1:$F$1,0),0)</f>
        <v>India</v>
      </c>
      <c r="N299" s="12" t="str">
        <f>VLOOKUP($I299,Vendor!$A:$F,MATCH('Final Output'!N$1,Vendor!$A$1:$F$1,0),0)</f>
        <v>East</v>
      </c>
      <c r="O299" s="12">
        <v>27</v>
      </c>
      <c r="P299" s="12">
        <v>4</v>
      </c>
      <c r="Q299" s="12" t="str">
        <f>VLOOKUP(P299,Time!A:B,2,0)</f>
        <v>Q2</v>
      </c>
      <c r="R299" s="12">
        <v>2013</v>
      </c>
      <c r="S299" s="13">
        <v>41391</v>
      </c>
      <c r="T299" s="12">
        <f t="shared" si="8"/>
        <v>201304</v>
      </c>
      <c r="U299" s="12">
        <v>789</v>
      </c>
      <c r="V299" s="12">
        <f t="shared" si="9"/>
        <v>23670</v>
      </c>
    </row>
    <row r="300" spans="1:22" x14ac:dyDescent="0.25">
      <c r="A300">
        <v>299</v>
      </c>
      <c r="B300" t="s">
        <v>5</v>
      </c>
      <c r="C300" t="str">
        <f>VLOOKUP(B300,Customer!A:C,2,0)</f>
        <v>Female</v>
      </c>
      <c r="D300">
        <f>VLOOKUP(B300,Customer!A:C,3,0)</f>
        <v>59</v>
      </c>
      <c r="E300" t="s">
        <v>70</v>
      </c>
      <c r="F300" t="str">
        <f>VLOOKUP($E300,Product!$A:$D,MATCH(F$1,Product!$A$1:$D$1,0),0)</f>
        <v>SURF EXCEL</v>
      </c>
      <c r="G300" s="12" t="str">
        <f>VLOOKUP($E300,Product!$A:$D,MATCH(G$1,Product!$A$1:$D$1,0),0)</f>
        <v>Detergents</v>
      </c>
      <c r="H300" s="12">
        <f>VLOOKUP($E300,Product!$A:$D,MATCH(H$1,Product!$A$1:$D$1,0),0)</f>
        <v>110</v>
      </c>
      <c r="I300" s="12" t="s">
        <v>98</v>
      </c>
      <c r="J300" s="12" t="str">
        <f>VLOOKUP($I300,Vendor!$A:$F,MATCH('Final Output'!J$1,Vendor!$A$1:$F$1,0),0)</f>
        <v>metro</v>
      </c>
      <c r="K300" s="12" t="str">
        <f>VLOOKUP($I300,Vendor!$A:$F,MATCH('Final Output'!K$1,Vendor!$A$1:$F$1,0),0)</f>
        <v>Basangudi</v>
      </c>
      <c r="L300" s="12" t="str">
        <f>VLOOKUP($I300,Vendor!$A:$F,MATCH('Final Output'!L$1,Vendor!$A$1:$F$1,0),0)</f>
        <v>Karnataka</v>
      </c>
      <c r="M300" s="12" t="str">
        <f>VLOOKUP($I300,Vendor!$A:$F,MATCH('Final Output'!M$1,Vendor!$A$1:$F$1,0),0)</f>
        <v>India</v>
      </c>
      <c r="N300" s="12" t="str">
        <f>VLOOKUP($I300,Vendor!$A:$F,MATCH('Final Output'!N$1,Vendor!$A$1:$F$1,0),0)</f>
        <v>East</v>
      </c>
      <c r="O300" s="12">
        <v>9</v>
      </c>
      <c r="P300" s="12">
        <v>4</v>
      </c>
      <c r="Q300" s="12" t="str">
        <f>VLOOKUP(P300,Time!A:B,2,0)</f>
        <v>Q2</v>
      </c>
      <c r="R300" s="12">
        <v>2011</v>
      </c>
      <c r="S300" s="13">
        <v>40642</v>
      </c>
      <c r="T300" s="12">
        <f t="shared" si="8"/>
        <v>201104</v>
      </c>
      <c r="U300" s="12">
        <v>572</v>
      </c>
      <c r="V300" s="12">
        <f t="shared" si="9"/>
        <v>62920</v>
      </c>
    </row>
    <row r="301" spans="1:22" x14ac:dyDescent="0.25">
      <c r="A301">
        <v>300</v>
      </c>
      <c r="B301" t="s">
        <v>9</v>
      </c>
      <c r="C301" t="str">
        <f>VLOOKUP(B301,Customer!A:C,2,0)</f>
        <v>Male</v>
      </c>
      <c r="D301">
        <f>VLOOKUP(B301,Customer!A:C,3,0)</f>
        <v>49</v>
      </c>
      <c r="E301" t="s">
        <v>75</v>
      </c>
      <c r="F301" t="str">
        <f>VLOOKUP($E301,Product!$A:$D,MATCH(F$1,Product!$A$1:$D$1,0),0)</f>
        <v>MEERA</v>
      </c>
      <c r="G301" s="12" t="str">
        <f>VLOOKUP($E301,Product!$A:$D,MATCH(G$1,Product!$A$1:$D$1,0),0)</f>
        <v>Sampoo</v>
      </c>
      <c r="H301" s="12">
        <f>VLOOKUP($E301,Product!$A:$D,MATCH(H$1,Product!$A$1:$D$1,0),0)</f>
        <v>70</v>
      </c>
      <c r="I301" s="12" t="s">
        <v>100</v>
      </c>
      <c r="J301" s="12" t="str">
        <f>VLOOKUP($I301,Vendor!$A:$F,MATCH('Final Output'!J$1,Vendor!$A$1:$F$1,0),0)</f>
        <v>More</v>
      </c>
      <c r="K301" s="12" t="str">
        <f>VLOOKUP($I301,Vendor!$A:$F,MATCH('Final Output'!K$1,Vendor!$A$1:$F$1,0),0)</f>
        <v>Jeevan Bima</v>
      </c>
      <c r="L301" s="12" t="str">
        <f>VLOOKUP($I301,Vendor!$A:$F,MATCH('Final Output'!L$1,Vendor!$A$1:$F$1,0),0)</f>
        <v>Karnataka</v>
      </c>
      <c r="M301" s="12" t="str">
        <f>VLOOKUP($I301,Vendor!$A:$F,MATCH('Final Output'!M$1,Vendor!$A$1:$F$1,0),0)</f>
        <v>India</v>
      </c>
      <c r="N301" s="12" t="str">
        <f>VLOOKUP($I301,Vendor!$A:$F,MATCH('Final Output'!N$1,Vendor!$A$1:$F$1,0),0)</f>
        <v>West</v>
      </c>
      <c r="O301" s="12">
        <v>4</v>
      </c>
      <c r="P301" s="12">
        <v>12</v>
      </c>
      <c r="Q301" s="12" t="str">
        <f>VLOOKUP(P301,Time!A:B,2,0)</f>
        <v>Q4</v>
      </c>
      <c r="R301" s="12">
        <v>2013</v>
      </c>
      <c r="S301" s="13">
        <v>41612</v>
      </c>
      <c r="T301" s="12">
        <f t="shared" si="8"/>
        <v>201312</v>
      </c>
      <c r="U301" s="12">
        <v>573</v>
      </c>
      <c r="V301" s="12">
        <f t="shared" si="9"/>
        <v>40110</v>
      </c>
    </row>
    <row r="302" spans="1:22" x14ac:dyDescent="0.25">
      <c r="A302">
        <v>301</v>
      </c>
      <c r="B302" t="s">
        <v>46</v>
      </c>
      <c r="C302" t="str">
        <f>VLOOKUP(B302,Customer!A:C,2,0)</f>
        <v>Male</v>
      </c>
      <c r="D302">
        <f>VLOOKUP(B302,Customer!A:C,3,0)</f>
        <v>17</v>
      </c>
      <c r="E302" t="s">
        <v>82</v>
      </c>
      <c r="F302" t="str">
        <f>VLOOKUP($E302,Product!$A:$D,MATCH(F$1,Product!$A$1:$D$1,0),0)</f>
        <v>CINTHOL</v>
      </c>
      <c r="G302" s="12" t="str">
        <f>VLOOKUP($E302,Product!$A:$D,MATCH(G$1,Product!$A$1:$D$1,0),0)</f>
        <v>Soaps</v>
      </c>
      <c r="H302" s="12">
        <f>VLOOKUP($E302,Product!$A:$D,MATCH(H$1,Product!$A$1:$D$1,0),0)</f>
        <v>68</v>
      </c>
      <c r="I302" s="12" t="s">
        <v>99</v>
      </c>
      <c r="J302" s="12" t="str">
        <f>VLOOKUP($I302,Vendor!$A:$F,MATCH('Final Output'!J$1,Vendor!$A$1:$F$1,0),0)</f>
        <v>D-Mart</v>
      </c>
      <c r="K302" s="12" t="str">
        <f>VLOOKUP($I302,Vendor!$A:$F,MATCH('Final Output'!K$1,Vendor!$A$1:$F$1,0),0)</f>
        <v>JP Nagar</v>
      </c>
      <c r="L302" s="12" t="str">
        <f>VLOOKUP($I302,Vendor!$A:$F,MATCH('Final Output'!L$1,Vendor!$A$1:$F$1,0),0)</f>
        <v>Karnataka</v>
      </c>
      <c r="M302" s="12" t="str">
        <f>VLOOKUP($I302,Vendor!$A:$F,MATCH('Final Output'!M$1,Vendor!$A$1:$F$1,0),0)</f>
        <v>India</v>
      </c>
      <c r="N302" s="12" t="str">
        <f>VLOOKUP($I302,Vendor!$A:$F,MATCH('Final Output'!N$1,Vendor!$A$1:$F$1,0),0)</f>
        <v>West</v>
      </c>
      <c r="O302" s="12">
        <v>21</v>
      </c>
      <c r="P302" s="12">
        <v>6</v>
      </c>
      <c r="Q302" s="12" t="str">
        <f>VLOOKUP(P302,Time!A:B,2,0)</f>
        <v>Q2</v>
      </c>
      <c r="R302" s="12">
        <v>2011</v>
      </c>
      <c r="S302" s="13">
        <v>40715</v>
      </c>
      <c r="T302" s="12">
        <f t="shared" si="8"/>
        <v>201106</v>
      </c>
      <c r="U302" s="12">
        <v>898</v>
      </c>
      <c r="V302" s="12">
        <f t="shared" si="9"/>
        <v>61064</v>
      </c>
    </row>
    <row r="303" spans="1:22" x14ac:dyDescent="0.25">
      <c r="A303">
        <v>302</v>
      </c>
      <c r="B303" t="s">
        <v>34</v>
      </c>
      <c r="C303" t="str">
        <f>VLOOKUP(B303,Customer!A:C,2,0)</f>
        <v>Male</v>
      </c>
      <c r="D303">
        <f>VLOOKUP(B303,Customer!A:C,3,0)</f>
        <v>33</v>
      </c>
      <c r="E303" t="s">
        <v>79</v>
      </c>
      <c r="F303" t="str">
        <f>VLOOKUP($E303,Product!$A:$D,MATCH(F$1,Product!$A$1:$D$1,0),0)</f>
        <v>CLINIC PLUS</v>
      </c>
      <c r="G303" s="12" t="str">
        <f>VLOOKUP($E303,Product!$A:$D,MATCH(G$1,Product!$A$1:$D$1,0),0)</f>
        <v>Sampoo</v>
      </c>
      <c r="H303" s="12">
        <f>VLOOKUP($E303,Product!$A:$D,MATCH(H$1,Product!$A$1:$D$1,0),0)</f>
        <v>85</v>
      </c>
      <c r="I303" s="12" t="s">
        <v>97</v>
      </c>
      <c r="J303" s="12" t="str">
        <f>VLOOKUP($I303,Vendor!$A:$F,MATCH('Final Output'!J$1,Vendor!$A$1:$F$1,0),0)</f>
        <v>Big Bazar</v>
      </c>
      <c r="K303" s="12" t="str">
        <f>VLOOKUP($I303,Vendor!$A:$F,MATCH('Final Output'!K$1,Vendor!$A$1:$F$1,0),0)</f>
        <v>Malleswaram</v>
      </c>
      <c r="L303" s="12" t="str">
        <f>VLOOKUP($I303,Vendor!$A:$F,MATCH('Final Output'!L$1,Vendor!$A$1:$F$1,0),0)</f>
        <v>Karnataka</v>
      </c>
      <c r="M303" s="12" t="str">
        <f>VLOOKUP($I303,Vendor!$A:$F,MATCH('Final Output'!M$1,Vendor!$A$1:$F$1,0),0)</f>
        <v>India</v>
      </c>
      <c r="N303" s="12" t="str">
        <f>VLOOKUP($I303,Vendor!$A:$F,MATCH('Final Output'!N$1,Vendor!$A$1:$F$1,0),0)</f>
        <v>East</v>
      </c>
      <c r="O303" s="12">
        <v>28</v>
      </c>
      <c r="P303" s="12">
        <v>8</v>
      </c>
      <c r="Q303" s="12" t="str">
        <f>VLOOKUP(P303,Time!A:B,2,0)</f>
        <v>Q3</v>
      </c>
      <c r="R303" s="12">
        <v>2010</v>
      </c>
      <c r="S303" s="13">
        <v>40418</v>
      </c>
      <c r="T303" s="12">
        <f t="shared" si="8"/>
        <v>201008</v>
      </c>
      <c r="U303" s="12">
        <v>335</v>
      </c>
      <c r="V303" s="12">
        <f t="shared" si="9"/>
        <v>28475</v>
      </c>
    </row>
    <row r="304" spans="1:22" x14ac:dyDescent="0.25">
      <c r="A304">
        <v>303</v>
      </c>
      <c r="B304" t="s">
        <v>29</v>
      </c>
      <c r="C304" t="str">
        <f>VLOOKUP(B304,Customer!A:C,2,0)</f>
        <v>Female</v>
      </c>
      <c r="D304">
        <f>VLOOKUP(B304,Customer!A:C,3,0)</f>
        <v>33</v>
      </c>
      <c r="E304" t="s">
        <v>68</v>
      </c>
      <c r="F304" t="str">
        <f>VLOOKUP($E304,Product!$A:$D,MATCH(F$1,Product!$A$1:$D$1,0),0)</f>
        <v>BRITANIA</v>
      </c>
      <c r="G304" s="12" t="str">
        <f>VLOOKUP($E304,Product!$A:$D,MATCH(G$1,Product!$A$1:$D$1,0),0)</f>
        <v>Biscuits</v>
      </c>
      <c r="H304" s="12">
        <f>VLOOKUP($E304,Product!$A:$D,MATCH(H$1,Product!$A$1:$D$1,0),0)</f>
        <v>20</v>
      </c>
      <c r="I304" s="12" t="s">
        <v>90</v>
      </c>
      <c r="J304" s="12" t="str">
        <f>VLOOKUP($I304,Vendor!$A:$F,MATCH('Final Output'!J$1,Vendor!$A$1:$F$1,0),0)</f>
        <v>Sumesh Ent</v>
      </c>
      <c r="K304" s="12" t="str">
        <f>VLOOKUP($I304,Vendor!$A:$F,MATCH('Final Output'!K$1,Vendor!$A$1:$F$1,0),0)</f>
        <v>Jaynagar</v>
      </c>
      <c r="L304" s="12" t="str">
        <f>VLOOKUP($I304,Vendor!$A:$F,MATCH('Final Output'!L$1,Vendor!$A$1:$F$1,0),0)</f>
        <v>Karnataka</v>
      </c>
      <c r="M304" s="12" t="str">
        <f>VLOOKUP($I304,Vendor!$A:$F,MATCH('Final Output'!M$1,Vendor!$A$1:$F$1,0),0)</f>
        <v>India</v>
      </c>
      <c r="N304" s="12" t="str">
        <f>VLOOKUP($I304,Vendor!$A:$F,MATCH('Final Output'!N$1,Vendor!$A$1:$F$1,0),0)</f>
        <v>South</v>
      </c>
      <c r="O304" s="12">
        <v>3</v>
      </c>
      <c r="P304" s="12">
        <v>6</v>
      </c>
      <c r="Q304" s="12" t="str">
        <f>VLOOKUP(P304,Time!A:B,2,0)</f>
        <v>Q2</v>
      </c>
      <c r="R304" s="12">
        <v>2013</v>
      </c>
      <c r="S304" s="13">
        <v>41428</v>
      </c>
      <c r="T304" s="12">
        <f t="shared" si="8"/>
        <v>201306</v>
      </c>
      <c r="U304" s="12">
        <v>207</v>
      </c>
      <c r="V304" s="12">
        <f t="shared" si="9"/>
        <v>4140</v>
      </c>
    </row>
    <row r="305" spans="1:22" x14ac:dyDescent="0.25">
      <c r="A305">
        <v>304</v>
      </c>
      <c r="B305" t="s">
        <v>11</v>
      </c>
      <c r="C305" t="str">
        <f>VLOOKUP(B305,Customer!A:C,2,0)</f>
        <v>Female</v>
      </c>
      <c r="D305">
        <f>VLOOKUP(B305,Customer!A:C,3,0)</f>
        <v>18</v>
      </c>
      <c r="E305" t="s">
        <v>56</v>
      </c>
      <c r="F305" t="str">
        <f>VLOOKUP($E305,Product!$A:$D,MATCH(F$1,Product!$A$1:$D$1,0),0)</f>
        <v>BEERS</v>
      </c>
      <c r="G305" s="12" t="str">
        <f>VLOOKUP($E305,Product!$A:$D,MATCH(G$1,Product!$A$1:$D$1,0),0)</f>
        <v>Sampoo</v>
      </c>
      <c r="H305" s="12">
        <f>VLOOKUP($E305,Product!$A:$D,MATCH(H$1,Product!$A$1:$D$1,0),0)</f>
        <v>120</v>
      </c>
      <c r="I305" s="12" t="s">
        <v>97</v>
      </c>
      <c r="J305" s="12" t="str">
        <f>VLOOKUP($I305,Vendor!$A:$F,MATCH('Final Output'!J$1,Vendor!$A$1:$F$1,0),0)</f>
        <v>Big Bazar</v>
      </c>
      <c r="K305" s="12" t="str">
        <f>VLOOKUP($I305,Vendor!$A:$F,MATCH('Final Output'!K$1,Vendor!$A$1:$F$1,0),0)</f>
        <v>Malleswaram</v>
      </c>
      <c r="L305" s="12" t="str">
        <f>VLOOKUP($I305,Vendor!$A:$F,MATCH('Final Output'!L$1,Vendor!$A$1:$F$1,0),0)</f>
        <v>Karnataka</v>
      </c>
      <c r="M305" s="12" t="str">
        <f>VLOOKUP($I305,Vendor!$A:$F,MATCH('Final Output'!M$1,Vendor!$A$1:$F$1,0),0)</f>
        <v>India</v>
      </c>
      <c r="N305" s="12" t="str">
        <f>VLOOKUP($I305,Vendor!$A:$F,MATCH('Final Output'!N$1,Vendor!$A$1:$F$1,0),0)</f>
        <v>East</v>
      </c>
      <c r="O305" s="12">
        <v>25</v>
      </c>
      <c r="P305" s="12">
        <v>4</v>
      </c>
      <c r="Q305" s="12" t="str">
        <f>VLOOKUP(P305,Time!A:B,2,0)</f>
        <v>Q2</v>
      </c>
      <c r="R305" s="12">
        <v>2012</v>
      </c>
      <c r="S305" s="13">
        <v>41024</v>
      </c>
      <c r="T305" s="12">
        <f t="shared" si="8"/>
        <v>201204</v>
      </c>
      <c r="U305" s="12">
        <v>528</v>
      </c>
      <c r="V305" s="12">
        <f t="shared" si="9"/>
        <v>63360</v>
      </c>
    </row>
    <row r="306" spans="1:22" x14ac:dyDescent="0.25">
      <c r="A306">
        <v>305</v>
      </c>
      <c r="B306" t="s">
        <v>21</v>
      </c>
      <c r="C306" t="str">
        <f>VLOOKUP(B306,Customer!A:C,2,0)</f>
        <v>Female</v>
      </c>
      <c r="D306">
        <f>VLOOKUP(B306,Customer!A:C,3,0)</f>
        <v>29</v>
      </c>
      <c r="E306" t="s">
        <v>76</v>
      </c>
      <c r="F306" t="str">
        <f>VLOOKUP($E306,Product!$A:$D,MATCH(F$1,Product!$A$1:$D$1,0),0)</f>
        <v>FAIR AND LOVELY FC</v>
      </c>
      <c r="G306" s="12" t="str">
        <f>VLOOKUP($E306,Product!$A:$D,MATCH(G$1,Product!$A$1:$D$1,0),0)</f>
        <v>Beauty</v>
      </c>
      <c r="H306" s="12">
        <f>VLOOKUP($E306,Product!$A:$D,MATCH(H$1,Product!$A$1:$D$1,0),0)</f>
        <v>85</v>
      </c>
      <c r="I306" s="12" t="s">
        <v>93</v>
      </c>
      <c r="J306" s="12" t="str">
        <f>VLOOKUP($I306,Vendor!$A:$F,MATCH('Final Output'!J$1,Vendor!$A$1:$F$1,0),0)</f>
        <v>Vashavi Genral Store</v>
      </c>
      <c r="K306" s="12" t="str">
        <f>VLOOKUP($I306,Vendor!$A:$F,MATCH('Final Output'!K$1,Vendor!$A$1:$F$1,0),0)</f>
        <v>Koramangala</v>
      </c>
      <c r="L306" s="12" t="str">
        <f>VLOOKUP($I306,Vendor!$A:$F,MATCH('Final Output'!L$1,Vendor!$A$1:$F$1,0),0)</f>
        <v>Karnataka</v>
      </c>
      <c r="M306" s="12" t="str">
        <f>VLOOKUP($I306,Vendor!$A:$F,MATCH('Final Output'!M$1,Vendor!$A$1:$F$1,0),0)</f>
        <v>India</v>
      </c>
      <c r="N306" s="12" t="str">
        <f>VLOOKUP($I306,Vendor!$A:$F,MATCH('Final Output'!N$1,Vendor!$A$1:$F$1,0),0)</f>
        <v>North</v>
      </c>
      <c r="O306" s="12">
        <v>18</v>
      </c>
      <c r="P306" s="12">
        <v>2</v>
      </c>
      <c r="Q306" s="12" t="str">
        <f>VLOOKUP(P306,Time!A:B,2,0)</f>
        <v>Q1</v>
      </c>
      <c r="R306" s="12">
        <v>2013</v>
      </c>
      <c r="S306" s="13">
        <v>41323</v>
      </c>
      <c r="T306" s="12">
        <f t="shared" si="8"/>
        <v>201302</v>
      </c>
      <c r="U306" s="12">
        <v>495</v>
      </c>
      <c r="V306" s="12">
        <f t="shared" si="9"/>
        <v>42075</v>
      </c>
    </row>
    <row r="307" spans="1:22" x14ac:dyDescent="0.25">
      <c r="A307">
        <v>306</v>
      </c>
      <c r="B307" t="s">
        <v>15</v>
      </c>
      <c r="C307" t="str">
        <f>VLOOKUP(B307,Customer!A:C,2,0)</f>
        <v>Female</v>
      </c>
      <c r="D307">
        <f>VLOOKUP(B307,Customer!A:C,3,0)</f>
        <v>25</v>
      </c>
      <c r="E307" t="s">
        <v>61</v>
      </c>
      <c r="F307" t="str">
        <f>VLOOKUP($E307,Product!$A:$D,MATCH(F$1,Product!$A$1:$D$1,0),0)</f>
        <v>SUNSILK</v>
      </c>
      <c r="G307" s="12" t="str">
        <f>VLOOKUP($E307,Product!$A:$D,MATCH(G$1,Product!$A$1:$D$1,0),0)</f>
        <v>Sampoo</v>
      </c>
      <c r="H307" s="12">
        <f>VLOOKUP($E307,Product!$A:$D,MATCH(H$1,Product!$A$1:$D$1,0),0)</f>
        <v>65</v>
      </c>
      <c r="I307" s="12" t="s">
        <v>94</v>
      </c>
      <c r="J307" s="12" t="str">
        <f>VLOOKUP($I307,Vendor!$A:$F,MATCH('Final Output'!J$1,Vendor!$A$1:$F$1,0),0)</f>
        <v>Shetty Store</v>
      </c>
      <c r="K307" s="12" t="str">
        <f>VLOOKUP($I307,Vendor!$A:$F,MATCH('Final Output'!K$1,Vendor!$A$1:$F$1,0),0)</f>
        <v>Silk board</v>
      </c>
      <c r="L307" s="12" t="str">
        <f>VLOOKUP($I307,Vendor!$A:$F,MATCH('Final Output'!L$1,Vendor!$A$1:$F$1,0),0)</f>
        <v>Karnataka</v>
      </c>
      <c r="M307" s="12" t="str">
        <f>VLOOKUP($I307,Vendor!$A:$F,MATCH('Final Output'!M$1,Vendor!$A$1:$F$1,0),0)</f>
        <v>India</v>
      </c>
      <c r="N307" s="12" t="str">
        <f>VLOOKUP($I307,Vendor!$A:$F,MATCH('Final Output'!N$1,Vendor!$A$1:$F$1,0),0)</f>
        <v>North</v>
      </c>
      <c r="O307" s="12">
        <v>12</v>
      </c>
      <c r="P307" s="12">
        <v>4</v>
      </c>
      <c r="Q307" s="12" t="str">
        <f>VLOOKUP(P307,Time!A:B,2,0)</f>
        <v>Q2</v>
      </c>
      <c r="R307" s="12">
        <v>2011</v>
      </c>
      <c r="S307" s="13">
        <v>40645</v>
      </c>
      <c r="T307" s="12">
        <f t="shared" si="8"/>
        <v>201104</v>
      </c>
      <c r="U307" s="12">
        <v>620</v>
      </c>
      <c r="V307" s="12">
        <f t="shared" si="9"/>
        <v>40300</v>
      </c>
    </row>
    <row r="308" spans="1:22" x14ac:dyDescent="0.25">
      <c r="A308">
        <v>307</v>
      </c>
      <c r="B308" t="s">
        <v>9</v>
      </c>
      <c r="C308" t="str">
        <f>VLOOKUP(B308,Customer!A:C,2,0)</f>
        <v>Male</v>
      </c>
      <c r="D308">
        <f>VLOOKUP(B308,Customer!A:C,3,0)</f>
        <v>49</v>
      </c>
      <c r="E308" t="s">
        <v>66</v>
      </c>
      <c r="F308" t="str">
        <f>VLOOKUP($E308,Product!$A:$D,MATCH(F$1,Product!$A$1:$D$1,0),0)</f>
        <v>TIDE</v>
      </c>
      <c r="G308" s="12" t="str">
        <f>VLOOKUP($E308,Product!$A:$D,MATCH(G$1,Product!$A$1:$D$1,0),0)</f>
        <v>Detergents</v>
      </c>
      <c r="H308" s="12">
        <f>VLOOKUP($E308,Product!$A:$D,MATCH(H$1,Product!$A$1:$D$1,0),0)</f>
        <v>70</v>
      </c>
      <c r="I308" s="12" t="s">
        <v>97</v>
      </c>
      <c r="J308" s="12" t="str">
        <f>VLOOKUP($I308,Vendor!$A:$F,MATCH('Final Output'!J$1,Vendor!$A$1:$F$1,0),0)</f>
        <v>Big Bazar</v>
      </c>
      <c r="K308" s="12" t="str">
        <f>VLOOKUP($I308,Vendor!$A:$F,MATCH('Final Output'!K$1,Vendor!$A$1:$F$1,0),0)</f>
        <v>Malleswaram</v>
      </c>
      <c r="L308" s="12" t="str">
        <f>VLOOKUP($I308,Vendor!$A:$F,MATCH('Final Output'!L$1,Vendor!$A$1:$F$1,0),0)</f>
        <v>Karnataka</v>
      </c>
      <c r="M308" s="12" t="str">
        <f>VLOOKUP($I308,Vendor!$A:$F,MATCH('Final Output'!M$1,Vendor!$A$1:$F$1,0),0)</f>
        <v>India</v>
      </c>
      <c r="N308" s="12" t="str">
        <f>VLOOKUP($I308,Vendor!$A:$F,MATCH('Final Output'!N$1,Vendor!$A$1:$F$1,0),0)</f>
        <v>East</v>
      </c>
      <c r="O308" s="12">
        <v>14</v>
      </c>
      <c r="P308" s="12">
        <v>2</v>
      </c>
      <c r="Q308" s="12" t="str">
        <f>VLOOKUP(P308,Time!A:B,2,0)</f>
        <v>Q1</v>
      </c>
      <c r="R308" s="12">
        <v>2013</v>
      </c>
      <c r="S308" s="13">
        <v>41319</v>
      </c>
      <c r="T308" s="12">
        <f t="shared" si="8"/>
        <v>201302</v>
      </c>
      <c r="U308" s="12">
        <v>130</v>
      </c>
      <c r="V308" s="12">
        <f t="shared" si="9"/>
        <v>9100</v>
      </c>
    </row>
    <row r="309" spans="1:22" x14ac:dyDescent="0.25">
      <c r="A309">
        <v>308</v>
      </c>
      <c r="B309" t="s">
        <v>42</v>
      </c>
      <c r="C309" t="str">
        <f>VLOOKUP(B309,Customer!A:C,2,0)</f>
        <v>Female</v>
      </c>
      <c r="D309">
        <f>VLOOKUP(B309,Customer!A:C,3,0)</f>
        <v>13</v>
      </c>
      <c r="E309" t="s">
        <v>74</v>
      </c>
      <c r="F309" t="str">
        <f>VLOOKUP($E309,Product!$A:$D,MATCH(F$1,Product!$A$1:$D$1,0),0)</f>
        <v>LUIFEBUOY</v>
      </c>
      <c r="G309" s="12" t="str">
        <f>VLOOKUP($E309,Product!$A:$D,MATCH(G$1,Product!$A$1:$D$1,0),0)</f>
        <v>Soaps</v>
      </c>
      <c r="H309" s="12">
        <f>VLOOKUP($E309,Product!$A:$D,MATCH(H$1,Product!$A$1:$D$1,0),0)</f>
        <v>35</v>
      </c>
      <c r="I309" s="12" t="s">
        <v>101</v>
      </c>
      <c r="J309" s="12" t="str">
        <f>VLOOKUP($I309,Vendor!$A:$F,MATCH('Final Output'!J$1,Vendor!$A$1:$F$1,0),0)</f>
        <v>Reliance</v>
      </c>
      <c r="K309" s="12" t="str">
        <f>VLOOKUP($I309,Vendor!$A:$F,MATCH('Final Output'!K$1,Vendor!$A$1:$F$1,0),0)</f>
        <v>HSR</v>
      </c>
      <c r="L309" s="12" t="str">
        <f>VLOOKUP($I309,Vendor!$A:$F,MATCH('Final Output'!L$1,Vendor!$A$1:$F$1,0),0)</f>
        <v>Karnataka</v>
      </c>
      <c r="M309" s="12" t="str">
        <f>VLOOKUP($I309,Vendor!$A:$F,MATCH('Final Output'!M$1,Vendor!$A$1:$F$1,0),0)</f>
        <v>India</v>
      </c>
      <c r="N309" s="12" t="str">
        <f>VLOOKUP($I309,Vendor!$A:$F,MATCH('Final Output'!N$1,Vendor!$A$1:$F$1,0),0)</f>
        <v>West</v>
      </c>
      <c r="O309" s="12">
        <v>23</v>
      </c>
      <c r="P309" s="12">
        <v>9</v>
      </c>
      <c r="Q309" s="12" t="str">
        <f>VLOOKUP(P309,Time!A:B,2,0)</f>
        <v>Q3</v>
      </c>
      <c r="R309" s="12">
        <v>2010</v>
      </c>
      <c r="S309" s="13">
        <v>40444</v>
      </c>
      <c r="T309" s="12">
        <f t="shared" si="8"/>
        <v>201009</v>
      </c>
      <c r="U309" s="12">
        <v>126</v>
      </c>
      <c r="V309" s="12">
        <f t="shared" si="9"/>
        <v>4410</v>
      </c>
    </row>
    <row r="310" spans="1:22" x14ac:dyDescent="0.25">
      <c r="A310">
        <v>309</v>
      </c>
      <c r="B310" t="s">
        <v>20</v>
      </c>
      <c r="C310" t="str">
        <f>VLOOKUP(B310,Customer!A:C,2,0)</f>
        <v>Female</v>
      </c>
      <c r="D310">
        <f>VLOOKUP(B310,Customer!A:C,3,0)</f>
        <v>19</v>
      </c>
      <c r="E310" t="s">
        <v>54</v>
      </c>
      <c r="F310" t="str">
        <f>VLOOKUP($E310,Product!$A:$D,MATCH(F$1,Product!$A$1:$D$1,0),0)</f>
        <v>RIN</v>
      </c>
      <c r="G310" s="12" t="str">
        <f>VLOOKUP($E310,Product!$A:$D,MATCH(G$1,Product!$A$1:$D$1,0),0)</f>
        <v>Detergents</v>
      </c>
      <c r="H310" s="12">
        <f>VLOOKUP($E310,Product!$A:$D,MATCH(H$1,Product!$A$1:$D$1,0),0)</f>
        <v>80</v>
      </c>
      <c r="I310" s="12" t="s">
        <v>96</v>
      </c>
      <c r="J310" s="12" t="str">
        <f>VLOOKUP($I310,Vendor!$A:$F,MATCH('Final Output'!J$1,Vendor!$A$1:$F$1,0),0)</f>
        <v>MK Retail</v>
      </c>
      <c r="K310" s="12" t="str">
        <f>VLOOKUP($I310,Vendor!$A:$F,MATCH('Final Output'!K$1,Vendor!$A$1:$F$1,0),0)</f>
        <v>KR Market</v>
      </c>
      <c r="L310" s="12" t="str">
        <f>VLOOKUP($I310,Vendor!$A:$F,MATCH('Final Output'!L$1,Vendor!$A$1:$F$1,0),0)</f>
        <v>Karnataka</v>
      </c>
      <c r="M310" s="12" t="str">
        <f>VLOOKUP($I310,Vendor!$A:$F,MATCH('Final Output'!M$1,Vendor!$A$1:$F$1,0),0)</f>
        <v>India</v>
      </c>
      <c r="N310" s="12" t="str">
        <f>VLOOKUP($I310,Vendor!$A:$F,MATCH('Final Output'!N$1,Vendor!$A$1:$F$1,0),0)</f>
        <v>East</v>
      </c>
      <c r="O310" s="12">
        <v>1</v>
      </c>
      <c r="P310" s="12">
        <v>12</v>
      </c>
      <c r="Q310" s="12" t="str">
        <f>VLOOKUP(P310,Time!A:B,2,0)</f>
        <v>Q4</v>
      </c>
      <c r="R310" s="12">
        <v>2011</v>
      </c>
      <c r="S310" s="13">
        <v>40878</v>
      </c>
      <c r="T310" s="12">
        <f t="shared" si="8"/>
        <v>201112</v>
      </c>
      <c r="U310" s="12">
        <v>309</v>
      </c>
      <c r="V310" s="12">
        <f t="shared" si="9"/>
        <v>24720</v>
      </c>
    </row>
    <row r="311" spans="1:22" x14ac:dyDescent="0.25">
      <c r="A311">
        <v>310</v>
      </c>
      <c r="B311" t="s">
        <v>24</v>
      </c>
      <c r="C311" t="str">
        <f>VLOOKUP(B311,Customer!A:C,2,0)</f>
        <v>Female</v>
      </c>
      <c r="D311">
        <f>VLOOKUP(B311,Customer!A:C,3,0)</f>
        <v>36</v>
      </c>
      <c r="E311" t="s">
        <v>75</v>
      </c>
      <c r="F311" t="str">
        <f>VLOOKUP($E311,Product!$A:$D,MATCH(F$1,Product!$A$1:$D$1,0),0)</f>
        <v>MEERA</v>
      </c>
      <c r="G311" s="12" t="str">
        <f>VLOOKUP($E311,Product!$A:$D,MATCH(G$1,Product!$A$1:$D$1,0),0)</f>
        <v>Sampoo</v>
      </c>
      <c r="H311" s="12">
        <f>VLOOKUP($E311,Product!$A:$D,MATCH(H$1,Product!$A$1:$D$1,0),0)</f>
        <v>70</v>
      </c>
      <c r="I311" s="12" t="s">
        <v>99</v>
      </c>
      <c r="J311" s="12" t="str">
        <f>VLOOKUP($I311,Vendor!$A:$F,MATCH('Final Output'!J$1,Vendor!$A$1:$F$1,0),0)</f>
        <v>D-Mart</v>
      </c>
      <c r="K311" s="12" t="str">
        <f>VLOOKUP($I311,Vendor!$A:$F,MATCH('Final Output'!K$1,Vendor!$A$1:$F$1,0),0)</f>
        <v>JP Nagar</v>
      </c>
      <c r="L311" s="12" t="str">
        <f>VLOOKUP($I311,Vendor!$A:$F,MATCH('Final Output'!L$1,Vendor!$A$1:$F$1,0),0)</f>
        <v>Karnataka</v>
      </c>
      <c r="M311" s="12" t="str">
        <f>VLOOKUP($I311,Vendor!$A:$F,MATCH('Final Output'!M$1,Vendor!$A$1:$F$1,0),0)</f>
        <v>India</v>
      </c>
      <c r="N311" s="12" t="str">
        <f>VLOOKUP($I311,Vendor!$A:$F,MATCH('Final Output'!N$1,Vendor!$A$1:$F$1,0),0)</f>
        <v>West</v>
      </c>
      <c r="O311" s="12">
        <v>4</v>
      </c>
      <c r="P311" s="12">
        <v>10</v>
      </c>
      <c r="Q311" s="12" t="str">
        <f>VLOOKUP(P311,Time!A:B,2,0)</f>
        <v>Q4</v>
      </c>
      <c r="R311" s="12">
        <v>2012</v>
      </c>
      <c r="S311" s="13">
        <v>41186</v>
      </c>
      <c r="T311" s="12">
        <f t="shared" si="8"/>
        <v>201210</v>
      </c>
      <c r="U311" s="12">
        <v>601</v>
      </c>
      <c r="V311" s="12">
        <f t="shared" si="9"/>
        <v>42070</v>
      </c>
    </row>
    <row r="312" spans="1:22" x14ac:dyDescent="0.25">
      <c r="A312">
        <v>311</v>
      </c>
      <c r="B312" t="s">
        <v>28</v>
      </c>
      <c r="C312" t="str">
        <f>VLOOKUP(B312,Customer!A:C,2,0)</f>
        <v>Female</v>
      </c>
      <c r="D312">
        <f>VLOOKUP(B312,Customer!A:C,3,0)</f>
        <v>33</v>
      </c>
      <c r="E312" t="s">
        <v>64</v>
      </c>
      <c r="F312" t="str">
        <f>VLOOKUP($E312,Product!$A:$D,MATCH(F$1,Product!$A$1:$D$1,0),0)</f>
        <v>PARLEG</v>
      </c>
      <c r="G312" s="12" t="str">
        <f>VLOOKUP($E312,Product!$A:$D,MATCH(G$1,Product!$A$1:$D$1,0),0)</f>
        <v>Biscuits</v>
      </c>
      <c r="H312" s="12">
        <f>VLOOKUP($E312,Product!$A:$D,MATCH(H$1,Product!$A$1:$D$1,0),0)</f>
        <v>10</v>
      </c>
      <c r="I312" s="12" t="s">
        <v>92</v>
      </c>
      <c r="J312" s="12" t="str">
        <f>VLOOKUP($I312,Vendor!$A:$F,MATCH('Final Output'!J$1,Vendor!$A$1:$F$1,0),0)</f>
        <v>Sunny Super Market</v>
      </c>
      <c r="K312" s="12" t="str">
        <f>VLOOKUP($I312,Vendor!$A:$F,MATCH('Final Output'!K$1,Vendor!$A$1:$F$1,0),0)</f>
        <v>HAL</v>
      </c>
      <c r="L312" s="12" t="str">
        <f>VLOOKUP($I312,Vendor!$A:$F,MATCH('Final Output'!L$1,Vendor!$A$1:$F$1,0),0)</f>
        <v>Karnataka</v>
      </c>
      <c r="M312" s="12" t="str">
        <f>VLOOKUP($I312,Vendor!$A:$F,MATCH('Final Output'!M$1,Vendor!$A$1:$F$1,0),0)</f>
        <v>India</v>
      </c>
      <c r="N312" s="12" t="str">
        <f>VLOOKUP($I312,Vendor!$A:$F,MATCH('Final Output'!N$1,Vendor!$A$1:$F$1,0),0)</f>
        <v>South</v>
      </c>
      <c r="O312" s="12">
        <v>15</v>
      </c>
      <c r="P312" s="12">
        <v>7</v>
      </c>
      <c r="Q312" s="12" t="str">
        <f>VLOOKUP(P312,Time!A:B,2,0)</f>
        <v>Q3</v>
      </c>
      <c r="R312" s="12">
        <v>2010</v>
      </c>
      <c r="S312" s="13">
        <v>40374</v>
      </c>
      <c r="T312" s="12">
        <f t="shared" si="8"/>
        <v>201007</v>
      </c>
      <c r="U312" s="12">
        <v>241</v>
      </c>
      <c r="V312" s="12">
        <f t="shared" si="9"/>
        <v>2410</v>
      </c>
    </row>
    <row r="313" spans="1:22" x14ac:dyDescent="0.25">
      <c r="A313">
        <v>312</v>
      </c>
      <c r="B313" t="s">
        <v>4</v>
      </c>
      <c r="C313" t="str">
        <f>VLOOKUP(B313,Customer!A:C,2,0)</f>
        <v>Female</v>
      </c>
      <c r="D313">
        <f>VLOOKUP(B313,Customer!A:C,3,0)</f>
        <v>25</v>
      </c>
      <c r="E313" t="s">
        <v>80</v>
      </c>
      <c r="F313" t="str">
        <f>VLOOKUP($E313,Product!$A:$D,MATCH(F$1,Product!$A$1:$D$1,0),0)</f>
        <v>SANTOOR</v>
      </c>
      <c r="G313" s="12" t="str">
        <f>VLOOKUP($E313,Product!$A:$D,MATCH(G$1,Product!$A$1:$D$1,0),0)</f>
        <v>Soaps</v>
      </c>
      <c r="H313" s="12">
        <f>VLOOKUP($E313,Product!$A:$D,MATCH(H$1,Product!$A$1:$D$1,0),0)</f>
        <v>43</v>
      </c>
      <c r="I313" s="12" t="s">
        <v>93</v>
      </c>
      <c r="J313" s="12" t="str">
        <f>VLOOKUP($I313,Vendor!$A:$F,MATCH('Final Output'!J$1,Vendor!$A$1:$F$1,0),0)</f>
        <v>Vashavi Genral Store</v>
      </c>
      <c r="K313" s="12" t="str">
        <f>VLOOKUP($I313,Vendor!$A:$F,MATCH('Final Output'!K$1,Vendor!$A$1:$F$1,0),0)</f>
        <v>Koramangala</v>
      </c>
      <c r="L313" s="12" t="str">
        <f>VLOOKUP($I313,Vendor!$A:$F,MATCH('Final Output'!L$1,Vendor!$A$1:$F$1,0),0)</f>
        <v>Karnataka</v>
      </c>
      <c r="M313" s="12" t="str">
        <f>VLOOKUP($I313,Vendor!$A:$F,MATCH('Final Output'!M$1,Vendor!$A$1:$F$1,0),0)</f>
        <v>India</v>
      </c>
      <c r="N313" s="12" t="str">
        <f>VLOOKUP($I313,Vendor!$A:$F,MATCH('Final Output'!N$1,Vendor!$A$1:$F$1,0),0)</f>
        <v>North</v>
      </c>
      <c r="O313" s="12">
        <v>22</v>
      </c>
      <c r="P313" s="12">
        <v>10</v>
      </c>
      <c r="Q313" s="12" t="str">
        <f>VLOOKUP(P313,Time!A:B,2,0)</f>
        <v>Q4</v>
      </c>
      <c r="R313" s="12">
        <v>2011</v>
      </c>
      <c r="S313" s="13">
        <v>40838</v>
      </c>
      <c r="T313" s="12">
        <f t="shared" si="8"/>
        <v>201110</v>
      </c>
      <c r="U313" s="12">
        <v>497</v>
      </c>
      <c r="V313" s="12">
        <f t="shared" si="9"/>
        <v>21371</v>
      </c>
    </row>
    <row r="314" spans="1:22" x14ac:dyDescent="0.25">
      <c r="A314">
        <v>313</v>
      </c>
      <c r="B314" t="s">
        <v>29</v>
      </c>
      <c r="C314" t="str">
        <f>VLOOKUP(B314,Customer!A:C,2,0)</f>
        <v>Female</v>
      </c>
      <c r="D314">
        <f>VLOOKUP(B314,Customer!A:C,3,0)</f>
        <v>33</v>
      </c>
      <c r="E314" t="s">
        <v>63</v>
      </c>
      <c r="F314" t="str">
        <f>VLOOKUP($E314,Product!$A:$D,MATCH(F$1,Product!$A$1:$D$1,0),0)</f>
        <v>LUX</v>
      </c>
      <c r="G314" s="12" t="str">
        <f>VLOOKUP($E314,Product!$A:$D,MATCH(G$1,Product!$A$1:$D$1,0),0)</f>
        <v>Soaps</v>
      </c>
      <c r="H314" s="12">
        <f>VLOOKUP($E314,Product!$A:$D,MATCH(H$1,Product!$A$1:$D$1,0),0)</f>
        <v>30</v>
      </c>
      <c r="I314" s="12" t="s">
        <v>96</v>
      </c>
      <c r="J314" s="12" t="str">
        <f>VLOOKUP($I314,Vendor!$A:$F,MATCH('Final Output'!J$1,Vendor!$A$1:$F$1,0),0)</f>
        <v>MK Retail</v>
      </c>
      <c r="K314" s="12" t="str">
        <f>VLOOKUP($I314,Vendor!$A:$F,MATCH('Final Output'!K$1,Vendor!$A$1:$F$1,0),0)</f>
        <v>KR Market</v>
      </c>
      <c r="L314" s="12" t="str">
        <f>VLOOKUP($I314,Vendor!$A:$F,MATCH('Final Output'!L$1,Vendor!$A$1:$F$1,0),0)</f>
        <v>Karnataka</v>
      </c>
      <c r="M314" s="12" t="str">
        <f>VLOOKUP($I314,Vendor!$A:$F,MATCH('Final Output'!M$1,Vendor!$A$1:$F$1,0),0)</f>
        <v>India</v>
      </c>
      <c r="N314" s="12" t="str">
        <f>VLOOKUP($I314,Vendor!$A:$F,MATCH('Final Output'!N$1,Vendor!$A$1:$F$1,0),0)</f>
        <v>East</v>
      </c>
      <c r="O314" s="12">
        <v>10</v>
      </c>
      <c r="P314" s="12">
        <v>5</v>
      </c>
      <c r="Q314" s="12" t="str">
        <f>VLOOKUP(P314,Time!A:B,2,0)</f>
        <v>Q2</v>
      </c>
      <c r="R314" s="12">
        <v>2012</v>
      </c>
      <c r="S314" s="13">
        <v>41039</v>
      </c>
      <c r="T314" s="12">
        <f t="shared" si="8"/>
        <v>201205</v>
      </c>
      <c r="U314" s="12">
        <v>668</v>
      </c>
      <c r="V314" s="12">
        <f t="shared" si="9"/>
        <v>20040</v>
      </c>
    </row>
    <row r="315" spans="1:22" x14ac:dyDescent="0.25">
      <c r="A315">
        <v>314</v>
      </c>
      <c r="B315" t="s">
        <v>23</v>
      </c>
      <c r="C315" t="str">
        <f>VLOOKUP(B315,Customer!A:C,2,0)</f>
        <v>Male</v>
      </c>
      <c r="D315">
        <f>VLOOKUP(B315,Customer!A:C,3,0)</f>
        <v>44</v>
      </c>
      <c r="E315" t="s">
        <v>62</v>
      </c>
      <c r="F315" t="str">
        <f>VLOOKUP($E315,Product!$A:$D,MATCH(F$1,Product!$A$1:$D$1,0),0)</f>
        <v>NIVIA FC</v>
      </c>
      <c r="G315" s="12" t="str">
        <f>VLOOKUP($E315,Product!$A:$D,MATCH(G$1,Product!$A$1:$D$1,0),0)</f>
        <v>Beauty</v>
      </c>
      <c r="H315" s="12">
        <f>VLOOKUP($E315,Product!$A:$D,MATCH(H$1,Product!$A$1:$D$1,0),0)</f>
        <v>140</v>
      </c>
      <c r="I315" s="12" t="s">
        <v>94</v>
      </c>
      <c r="J315" s="12" t="str">
        <f>VLOOKUP($I315,Vendor!$A:$F,MATCH('Final Output'!J$1,Vendor!$A$1:$F$1,0),0)</f>
        <v>Shetty Store</v>
      </c>
      <c r="K315" s="12" t="str">
        <f>VLOOKUP($I315,Vendor!$A:$F,MATCH('Final Output'!K$1,Vendor!$A$1:$F$1,0),0)</f>
        <v>Silk board</v>
      </c>
      <c r="L315" s="12" t="str">
        <f>VLOOKUP($I315,Vendor!$A:$F,MATCH('Final Output'!L$1,Vendor!$A$1:$F$1,0),0)</f>
        <v>Karnataka</v>
      </c>
      <c r="M315" s="12" t="str">
        <f>VLOOKUP($I315,Vendor!$A:$F,MATCH('Final Output'!M$1,Vendor!$A$1:$F$1,0),0)</f>
        <v>India</v>
      </c>
      <c r="N315" s="12" t="str">
        <f>VLOOKUP($I315,Vendor!$A:$F,MATCH('Final Output'!N$1,Vendor!$A$1:$F$1,0),0)</f>
        <v>North</v>
      </c>
      <c r="O315" s="12">
        <v>9</v>
      </c>
      <c r="P315" s="12">
        <v>3</v>
      </c>
      <c r="Q315" s="12" t="str">
        <f>VLOOKUP(P315,Time!A:B,2,0)</f>
        <v>Q1</v>
      </c>
      <c r="R315" s="12">
        <v>2010</v>
      </c>
      <c r="S315" s="13">
        <v>40246</v>
      </c>
      <c r="T315" s="12">
        <f t="shared" si="8"/>
        <v>201003</v>
      </c>
      <c r="U315" s="12">
        <v>748</v>
      </c>
      <c r="V315" s="12">
        <f t="shared" si="9"/>
        <v>104720</v>
      </c>
    </row>
    <row r="316" spans="1:22" x14ac:dyDescent="0.25">
      <c r="A316">
        <v>315</v>
      </c>
      <c r="B316" t="s">
        <v>8</v>
      </c>
      <c r="C316" t="str">
        <f>VLOOKUP(B316,Customer!A:C,2,0)</f>
        <v>Male</v>
      </c>
      <c r="D316">
        <f>VLOOKUP(B316,Customer!A:C,3,0)</f>
        <v>14</v>
      </c>
      <c r="E316" t="s">
        <v>70</v>
      </c>
      <c r="F316" t="str">
        <f>VLOOKUP($E316,Product!$A:$D,MATCH(F$1,Product!$A$1:$D$1,0),0)</f>
        <v>SURF EXCEL</v>
      </c>
      <c r="G316" s="12" t="str">
        <f>VLOOKUP($E316,Product!$A:$D,MATCH(G$1,Product!$A$1:$D$1,0),0)</f>
        <v>Detergents</v>
      </c>
      <c r="H316" s="12">
        <f>VLOOKUP($E316,Product!$A:$D,MATCH(H$1,Product!$A$1:$D$1,0),0)</f>
        <v>110</v>
      </c>
      <c r="I316" s="12" t="s">
        <v>97</v>
      </c>
      <c r="J316" s="12" t="str">
        <f>VLOOKUP($I316,Vendor!$A:$F,MATCH('Final Output'!J$1,Vendor!$A$1:$F$1,0),0)</f>
        <v>Big Bazar</v>
      </c>
      <c r="K316" s="12" t="str">
        <f>VLOOKUP($I316,Vendor!$A:$F,MATCH('Final Output'!K$1,Vendor!$A$1:$F$1,0),0)</f>
        <v>Malleswaram</v>
      </c>
      <c r="L316" s="12" t="str">
        <f>VLOOKUP($I316,Vendor!$A:$F,MATCH('Final Output'!L$1,Vendor!$A$1:$F$1,0),0)</f>
        <v>Karnataka</v>
      </c>
      <c r="M316" s="12" t="str">
        <f>VLOOKUP($I316,Vendor!$A:$F,MATCH('Final Output'!M$1,Vendor!$A$1:$F$1,0),0)</f>
        <v>India</v>
      </c>
      <c r="N316" s="12" t="str">
        <f>VLOOKUP($I316,Vendor!$A:$F,MATCH('Final Output'!N$1,Vendor!$A$1:$F$1,0),0)</f>
        <v>East</v>
      </c>
      <c r="O316" s="12">
        <v>8</v>
      </c>
      <c r="P316" s="12">
        <v>1</v>
      </c>
      <c r="Q316" s="12" t="str">
        <f>VLOOKUP(P316,Time!A:B,2,0)</f>
        <v>Q1</v>
      </c>
      <c r="R316" s="12">
        <v>2012</v>
      </c>
      <c r="S316" s="13">
        <v>40916</v>
      </c>
      <c r="T316" s="12">
        <f t="shared" si="8"/>
        <v>201201</v>
      </c>
      <c r="U316" s="12">
        <v>359</v>
      </c>
      <c r="V316" s="12">
        <f t="shared" si="9"/>
        <v>39490</v>
      </c>
    </row>
    <row r="317" spans="1:22" x14ac:dyDescent="0.25">
      <c r="A317">
        <v>316</v>
      </c>
      <c r="B317" t="s">
        <v>37</v>
      </c>
      <c r="C317" t="str">
        <f>VLOOKUP(B317,Customer!A:C,2,0)</f>
        <v>Female</v>
      </c>
      <c r="D317">
        <f>VLOOKUP(B317,Customer!A:C,3,0)</f>
        <v>56</v>
      </c>
      <c r="E317" t="s">
        <v>53</v>
      </c>
      <c r="F317" t="str">
        <f>VLOOKUP($E317,Product!$A:$D,MATCH(F$1,Product!$A$1:$D$1,0),0)</f>
        <v>HEAD &amp; SOLDERS</v>
      </c>
      <c r="G317" s="12" t="str">
        <f>VLOOKUP($E317,Product!$A:$D,MATCH(G$1,Product!$A$1:$D$1,0),0)</f>
        <v>Sampoo</v>
      </c>
      <c r="H317" s="12">
        <f>VLOOKUP($E317,Product!$A:$D,MATCH(H$1,Product!$A$1:$D$1,0),0)</f>
        <v>110</v>
      </c>
      <c r="I317" s="12" t="s">
        <v>90</v>
      </c>
      <c r="J317" s="12" t="str">
        <f>VLOOKUP($I317,Vendor!$A:$F,MATCH('Final Output'!J$1,Vendor!$A$1:$F$1,0),0)</f>
        <v>Sumesh Ent</v>
      </c>
      <c r="K317" s="12" t="str">
        <f>VLOOKUP($I317,Vendor!$A:$F,MATCH('Final Output'!K$1,Vendor!$A$1:$F$1,0),0)</f>
        <v>Jaynagar</v>
      </c>
      <c r="L317" s="12" t="str">
        <f>VLOOKUP($I317,Vendor!$A:$F,MATCH('Final Output'!L$1,Vendor!$A$1:$F$1,0),0)</f>
        <v>Karnataka</v>
      </c>
      <c r="M317" s="12" t="str">
        <f>VLOOKUP($I317,Vendor!$A:$F,MATCH('Final Output'!M$1,Vendor!$A$1:$F$1,0),0)</f>
        <v>India</v>
      </c>
      <c r="N317" s="12" t="str">
        <f>VLOOKUP($I317,Vendor!$A:$F,MATCH('Final Output'!N$1,Vendor!$A$1:$F$1,0),0)</f>
        <v>South</v>
      </c>
      <c r="O317" s="12">
        <v>25</v>
      </c>
      <c r="P317" s="12">
        <v>1</v>
      </c>
      <c r="Q317" s="12" t="str">
        <f>VLOOKUP(P317,Time!A:B,2,0)</f>
        <v>Q1</v>
      </c>
      <c r="R317" s="12">
        <v>2010</v>
      </c>
      <c r="S317" s="13">
        <v>40203</v>
      </c>
      <c r="T317" s="12">
        <f t="shared" si="8"/>
        <v>201001</v>
      </c>
      <c r="U317" s="12">
        <v>235</v>
      </c>
      <c r="V317" s="12">
        <f t="shared" si="9"/>
        <v>25850</v>
      </c>
    </row>
    <row r="318" spans="1:22" x14ac:dyDescent="0.25">
      <c r="A318">
        <v>317</v>
      </c>
      <c r="B318" t="s">
        <v>2</v>
      </c>
      <c r="C318" t="str">
        <f>VLOOKUP(B318,Customer!A:C,2,0)</f>
        <v>Female</v>
      </c>
      <c r="D318">
        <f>VLOOKUP(B318,Customer!A:C,3,0)</f>
        <v>13</v>
      </c>
      <c r="E318" t="s">
        <v>70</v>
      </c>
      <c r="F318" t="str">
        <f>VLOOKUP($E318,Product!$A:$D,MATCH(F$1,Product!$A$1:$D$1,0),0)</f>
        <v>SURF EXCEL</v>
      </c>
      <c r="G318" s="12" t="str">
        <f>VLOOKUP($E318,Product!$A:$D,MATCH(G$1,Product!$A$1:$D$1,0),0)</f>
        <v>Detergents</v>
      </c>
      <c r="H318" s="12">
        <f>VLOOKUP($E318,Product!$A:$D,MATCH(H$1,Product!$A$1:$D$1,0),0)</f>
        <v>110</v>
      </c>
      <c r="I318" s="12" t="s">
        <v>100</v>
      </c>
      <c r="J318" s="12" t="str">
        <f>VLOOKUP($I318,Vendor!$A:$F,MATCH('Final Output'!J$1,Vendor!$A$1:$F$1,0),0)</f>
        <v>More</v>
      </c>
      <c r="K318" s="12" t="str">
        <f>VLOOKUP($I318,Vendor!$A:$F,MATCH('Final Output'!K$1,Vendor!$A$1:$F$1,0),0)</f>
        <v>Jeevan Bima</v>
      </c>
      <c r="L318" s="12" t="str">
        <f>VLOOKUP($I318,Vendor!$A:$F,MATCH('Final Output'!L$1,Vendor!$A$1:$F$1,0),0)</f>
        <v>Karnataka</v>
      </c>
      <c r="M318" s="12" t="str">
        <f>VLOOKUP($I318,Vendor!$A:$F,MATCH('Final Output'!M$1,Vendor!$A$1:$F$1,0),0)</f>
        <v>India</v>
      </c>
      <c r="N318" s="12" t="str">
        <f>VLOOKUP($I318,Vendor!$A:$F,MATCH('Final Output'!N$1,Vendor!$A$1:$F$1,0),0)</f>
        <v>West</v>
      </c>
      <c r="O318" s="12">
        <v>12</v>
      </c>
      <c r="P318" s="12">
        <v>4</v>
      </c>
      <c r="Q318" s="12" t="str">
        <f>VLOOKUP(P318,Time!A:B,2,0)</f>
        <v>Q2</v>
      </c>
      <c r="R318" s="12">
        <v>2012</v>
      </c>
      <c r="S318" s="13">
        <v>41011</v>
      </c>
      <c r="T318" s="12">
        <f t="shared" si="8"/>
        <v>201204</v>
      </c>
      <c r="U318" s="12">
        <v>300</v>
      </c>
      <c r="V318" s="12">
        <f t="shared" si="9"/>
        <v>33000</v>
      </c>
    </row>
    <row r="319" spans="1:22" x14ac:dyDescent="0.25">
      <c r="A319">
        <v>318</v>
      </c>
      <c r="B319" t="s">
        <v>51</v>
      </c>
      <c r="C319" t="str">
        <f>VLOOKUP(B319,Customer!A:C,2,0)</f>
        <v>Female</v>
      </c>
      <c r="D319">
        <f>VLOOKUP(B319,Customer!A:C,3,0)</f>
        <v>12</v>
      </c>
      <c r="E319" t="s">
        <v>53</v>
      </c>
      <c r="F319" t="str">
        <f>VLOOKUP($E319,Product!$A:$D,MATCH(F$1,Product!$A$1:$D$1,0),0)</f>
        <v>HEAD &amp; SOLDERS</v>
      </c>
      <c r="G319" s="12" t="str">
        <f>VLOOKUP($E319,Product!$A:$D,MATCH(G$1,Product!$A$1:$D$1,0),0)</f>
        <v>Sampoo</v>
      </c>
      <c r="H319" s="12">
        <f>VLOOKUP($E319,Product!$A:$D,MATCH(H$1,Product!$A$1:$D$1,0),0)</f>
        <v>110</v>
      </c>
      <c r="I319" s="12" t="s">
        <v>100</v>
      </c>
      <c r="J319" s="12" t="str">
        <f>VLOOKUP($I319,Vendor!$A:$F,MATCH('Final Output'!J$1,Vendor!$A$1:$F$1,0),0)</f>
        <v>More</v>
      </c>
      <c r="K319" s="12" t="str">
        <f>VLOOKUP($I319,Vendor!$A:$F,MATCH('Final Output'!K$1,Vendor!$A$1:$F$1,0),0)</f>
        <v>Jeevan Bima</v>
      </c>
      <c r="L319" s="12" t="str">
        <f>VLOOKUP($I319,Vendor!$A:$F,MATCH('Final Output'!L$1,Vendor!$A$1:$F$1,0),0)</f>
        <v>Karnataka</v>
      </c>
      <c r="M319" s="12" t="str">
        <f>VLOOKUP($I319,Vendor!$A:$F,MATCH('Final Output'!M$1,Vendor!$A$1:$F$1,0),0)</f>
        <v>India</v>
      </c>
      <c r="N319" s="12" t="str">
        <f>VLOOKUP($I319,Vendor!$A:$F,MATCH('Final Output'!N$1,Vendor!$A$1:$F$1,0),0)</f>
        <v>West</v>
      </c>
      <c r="O319" s="12">
        <v>25</v>
      </c>
      <c r="P319" s="12">
        <v>8</v>
      </c>
      <c r="Q319" s="12" t="str">
        <f>VLOOKUP(P319,Time!A:B,2,0)</f>
        <v>Q3</v>
      </c>
      <c r="R319" s="12">
        <v>2011</v>
      </c>
      <c r="S319" s="13">
        <v>40780</v>
      </c>
      <c r="T319" s="12">
        <f t="shared" si="8"/>
        <v>201108</v>
      </c>
      <c r="U319" s="12">
        <v>560</v>
      </c>
      <c r="V319" s="12">
        <f t="shared" si="9"/>
        <v>61600</v>
      </c>
    </row>
    <row r="320" spans="1:22" x14ac:dyDescent="0.25">
      <c r="A320">
        <v>319</v>
      </c>
      <c r="B320" t="s">
        <v>47</v>
      </c>
      <c r="C320" t="str">
        <f>VLOOKUP(B320,Customer!A:C,2,0)</f>
        <v>Male</v>
      </c>
      <c r="D320">
        <f>VLOOKUP(B320,Customer!A:C,3,0)</f>
        <v>35</v>
      </c>
      <c r="E320" t="s">
        <v>62</v>
      </c>
      <c r="F320" t="str">
        <f>VLOOKUP($E320,Product!$A:$D,MATCH(F$1,Product!$A$1:$D$1,0),0)</f>
        <v>NIVIA FC</v>
      </c>
      <c r="G320" s="12" t="str">
        <f>VLOOKUP($E320,Product!$A:$D,MATCH(G$1,Product!$A$1:$D$1,0),0)</f>
        <v>Beauty</v>
      </c>
      <c r="H320" s="12">
        <f>VLOOKUP($E320,Product!$A:$D,MATCH(H$1,Product!$A$1:$D$1,0),0)</f>
        <v>140</v>
      </c>
      <c r="I320" s="12" t="s">
        <v>97</v>
      </c>
      <c r="J320" s="12" t="str">
        <f>VLOOKUP($I320,Vendor!$A:$F,MATCH('Final Output'!J$1,Vendor!$A$1:$F$1,0),0)</f>
        <v>Big Bazar</v>
      </c>
      <c r="K320" s="12" t="str">
        <f>VLOOKUP($I320,Vendor!$A:$F,MATCH('Final Output'!K$1,Vendor!$A$1:$F$1,0),0)</f>
        <v>Malleswaram</v>
      </c>
      <c r="L320" s="12" t="str">
        <f>VLOOKUP($I320,Vendor!$A:$F,MATCH('Final Output'!L$1,Vendor!$A$1:$F$1,0),0)</f>
        <v>Karnataka</v>
      </c>
      <c r="M320" s="12" t="str">
        <f>VLOOKUP($I320,Vendor!$A:$F,MATCH('Final Output'!M$1,Vendor!$A$1:$F$1,0),0)</f>
        <v>India</v>
      </c>
      <c r="N320" s="12" t="str">
        <f>VLOOKUP($I320,Vendor!$A:$F,MATCH('Final Output'!N$1,Vendor!$A$1:$F$1,0),0)</f>
        <v>East</v>
      </c>
      <c r="O320" s="12">
        <v>10</v>
      </c>
      <c r="P320" s="12">
        <v>12</v>
      </c>
      <c r="Q320" s="12" t="str">
        <f>VLOOKUP(P320,Time!A:B,2,0)</f>
        <v>Q4</v>
      </c>
      <c r="R320" s="12">
        <v>2013</v>
      </c>
      <c r="S320" s="13">
        <v>41618</v>
      </c>
      <c r="T320" s="12">
        <f t="shared" si="8"/>
        <v>201312</v>
      </c>
      <c r="U320" s="12">
        <v>744</v>
      </c>
      <c r="V320" s="12">
        <f t="shared" si="9"/>
        <v>104160</v>
      </c>
    </row>
    <row r="321" spans="1:22" x14ac:dyDescent="0.25">
      <c r="A321">
        <v>320</v>
      </c>
      <c r="B321" t="s">
        <v>28</v>
      </c>
      <c r="C321" t="str">
        <f>VLOOKUP(B321,Customer!A:C,2,0)</f>
        <v>Female</v>
      </c>
      <c r="D321">
        <f>VLOOKUP(B321,Customer!A:C,3,0)</f>
        <v>33</v>
      </c>
      <c r="E321" t="s">
        <v>81</v>
      </c>
      <c r="F321" t="str">
        <f>VLOOKUP($E321,Product!$A:$D,MATCH(F$1,Product!$A$1:$D$1,0),0)</f>
        <v>ORIO</v>
      </c>
      <c r="G321" s="12" t="str">
        <f>VLOOKUP($E321,Product!$A:$D,MATCH(G$1,Product!$A$1:$D$1,0),0)</f>
        <v>Biscuits</v>
      </c>
      <c r="H321" s="12">
        <f>VLOOKUP($E321,Product!$A:$D,MATCH(H$1,Product!$A$1:$D$1,0),0)</f>
        <v>25</v>
      </c>
      <c r="I321" s="12" t="s">
        <v>100</v>
      </c>
      <c r="J321" s="12" t="str">
        <f>VLOOKUP($I321,Vendor!$A:$F,MATCH('Final Output'!J$1,Vendor!$A$1:$F$1,0),0)</f>
        <v>More</v>
      </c>
      <c r="K321" s="12" t="str">
        <f>VLOOKUP($I321,Vendor!$A:$F,MATCH('Final Output'!K$1,Vendor!$A$1:$F$1,0),0)</f>
        <v>Jeevan Bima</v>
      </c>
      <c r="L321" s="12" t="str">
        <f>VLOOKUP($I321,Vendor!$A:$F,MATCH('Final Output'!L$1,Vendor!$A$1:$F$1,0),0)</f>
        <v>Karnataka</v>
      </c>
      <c r="M321" s="12" t="str">
        <f>VLOOKUP($I321,Vendor!$A:$F,MATCH('Final Output'!M$1,Vendor!$A$1:$F$1,0),0)</f>
        <v>India</v>
      </c>
      <c r="N321" s="12" t="str">
        <f>VLOOKUP($I321,Vendor!$A:$F,MATCH('Final Output'!N$1,Vendor!$A$1:$F$1,0),0)</f>
        <v>West</v>
      </c>
      <c r="O321" s="12">
        <v>28</v>
      </c>
      <c r="P321" s="12">
        <v>1</v>
      </c>
      <c r="Q321" s="12" t="str">
        <f>VLOOKUP(P321,Time!A:B,2,0)</f>
        <v>Q1</v>
      </c>
      <c r="R321" s="12">
        <v>2010</v>
      </c>
      <c r="S321" s="13">
        <v>40206</v>
      </c>
      <c r="T321" s="12">
        <f t="shared" si="8"/>
        <v>201001</v>
      </c>
      <c r="U321" s="12">
        <v>499</v>
      </c>
      <c r="V321" s="12">
        <f t="shared" si="9"/>
        <v>12475</v>
      </c>
    </row>
    <row r="322" spans="1:22" x14ac:dyDescent="0.25">
      <c r="A322">
        <v>321</v>
      </c>
      <c r="B322" t="s">
        <v>49</v>
      </c>
      <c r="C322" t="str">
        <f>VLOOKUP(B322,Customer!A:C,2,0)</f>
        <v>Female</v>
      </c>
      <c r="D322">
        <f>VLOOKUP(B322,Customer!A:C,3,0)</f>
        <v>28</v>
      </c>
      <c r="E322" t="s">
        <v>64</v>
      </c>
      <c r="F322" t="str">
        <f>VLOOKUP($E322,Product!$A:$D,MATCH(F$1,Product!$A$1:$D$1,0),0)</f>
        <v>PARLEG</v>
      </c>
      <c r="G322" s="12" t="str">
        <f>VLOOKUP($E322,Product!$A:$D,MATCH(G$1,Product!$A$1:$D$1,0),0)</f>
        <v>Biscuits</v>
      </c>
      <c r="H322" s="12">
        <f>VLOOKUP($E322,Product!$A:$D,MATCH(H$1,Product!$A$1:$D$1,0),0)</f>
        <v>10</v>
      </c>
      <c r="I322" s="12" t="s">
        <v>99</v>
      </c>
      <c r="J322" s="12" t="str">
        <f>VLOOKUP($I322,Vendor!$A:$F,MATCH('Final Output'!J$1,Vendor!$A$1:$F$1,0),0)</f>
        <v>D-Mart</v>
      </c>
      <c r="K322" s="12" t="str">
        <f>VLOOKUP($I322,Vendor!$A:$F,MATCH('Final Output'!K$1,Vendor!$A$1:$F$1,0),0)</f>
        <v>JP Nagar</v>
      </c>
      <c r="L322" s="12" t="str">
        <f>VLOOKUP($I322,Vendor!$A:$F,MATCH('Final Output'!L$1,Vendor!$A$1:$F$1,0),0)</f>
        <v>Karnataka</v>
      </c>
      <c r="M322" s="12" t="str">
        <f>VLOOKUP($I322,Vendor!$A:$F,MATCH('Final Output'!M$1,Vendor!$A$1:$F$1,0),0)</f>
        <v>India</v>
      </c>
      <c r="N322" s="12" t="str">
        <f>VLOOKUP($I322,Vendor!$A:$F,MATCH('Final Output'!N$1,Vendor!$A$1:$F$1,0),0)</f>
        <v>West</v>
      </c>
      <c r="O322" s="12">
        <v>25</v>
      </c>
      <c r="P322" s="12">
        <v>7</v>
      </c>
      <c r="Q322" s="12" t="str">
        <f>VLOOKUP(P322,Time!A:B,2,0)</f>
        <v>Q3</v>
      </c>
      <c r="R322" s="12">
        <v>2011</v>
      </c>
      <c r="S322" s="13">
        <v>40749</v>
      </c>
      <c r="T322" s="12">
        <f t="shared" si="8"/>
        <v>201107</v>
      </c>
      <c r="U322" s="12">
        <v>810</v>
      </c>
      <c r="V322" s="12">
        <f t="shared" si="9"/>
        <v>8100</v>
      </c>
    </row>
    <row r="323" spans="1:22" x14ac:dyDescent="0.25">
      <c r="A323">
        <v>322</v>
      </c>
      <c r="B323" t="s">
        <v>49</v>
      </c>
      <c r="C323" t="str">
        <f>VLOOKUP(B323,Customer!A:C,2,0)</f>
        <v>Female</v>
      </c>
      <c r="D323">
        <f>VLOOKUP(B323,Customer!A:C,3,0)</f>
        <v>28</v>
      </c>
      <c r="E323" t="s">
        <v>75</v>
      </c>
      <c r="F323" t="str">
        <f>VLOOKUP($E323,Product!$A:$D,MATCH(F$1,Product!$A$1:$D$1,0),0)</f>
        <v>MEERA</v>
      </c>
      <c r="G323" s="12" t="str">
        <f>VLOOKUP($E323,Product!$A:$D,MATCH(G$1,Product!$A$1:$D$1,0),0)</f>
        <v>Sampoo</v>
      </c>
      <c r="H323" s="12">
        <f>VLOOKUP($E323,Product!$A:$D,MATCH(H$1,Product!$A$1:$D$1,0),0)</f>
        <v>70</v>
      </c>
      <c r="I323" s="12" t="s">
        <v>96</v>
      </c>
      <c r="J323" s="12" t="str">
        <f>VLOOKUP($I323,Vendor!$A:$F,MATCH('Final Output'!J$1,Vendor!$A$1:$F$1,0),0)</f>
        <v>MK Retail</v>
      </c>
      <c r="K323" s="12" t="str">
        <f>VLOOKUP($I323,Vendor!$A:$F,MATCH('Final Output'!K$1,Vendor!$A$1:$F$1,0),0)</f>
        <v>KR Market</v>
      </c>
      <c r="L323" s="12" t="str">
        <f>VLOOKUP($I323,Vendor!$A:$F,MATCH('Final Output'!L$1,Vendor!$A$1:$F$1,0),0)</f>
        <v>Karnataka</v>
      </c>
      <c r="M323" s="12" t="str">
        <f>VLOOKUP($I323,Vendor!$A:$F,MATCH('Final Output'!M$1,Vendor!$A$1:$F$1,0),0)</f>
        <v>India</v>
      </c>
      <c r="N323" s="12" t="str">
        <f>VLOOKUP($I323,Vendor!$A:$F,MATCH('Final Output'!N$1,Vendor!$A$1:$F$1,0),0)</f>
        <v>East</v>
      </c>
      <c r="O323" s="12">
        <v>12</v>
      </c>
      <c r="P323" s="12">
        <v>4</v>
      </c>
      <c r="Q323" s="12" t="str">
        <f>VLOOKUP(P323,Time!A:B,2,0)</f>
        <v>Q2</v>
      </c>
      <c r="R323" s="12">
        <v>2010</v>
      </c>
      <c r="S323" s="13">
        <v>40280</v>
      </c>
      <c r="T323" s="12">
        <f t="shared" ref="T323:T386" si="10">R323*100+P323</f>
        <v>201004</v>
      </c>
      <c r="U323" s="12">
        <v>128</v>
      </c>
      <c r="V323" s="12">
        <f t="shared" ref="V323:V386" si="11">U323*H323</f>
        <v>8960</v>
      </c>
    </row>
    <row r="324" spans="1:22" x14ac:dyDescent="0.25">
      <c r="A324">
        <v>323</v>
      </c>
      <c r="B324" t="s">
        <v>51</v>
      </c>
      <c r="C324" t="str">
        <f>VLOOKUP(B324,Customer!A:C,2,0)</f>
        <v>Female</v>
      </c>
      <c r="D324">
        <f>VLOOKUP(B324,Customer!A:C,3,0)</f>
        <v>12</v>
      </c>
      <c r="E324" t="s">
        <v>61</v>
      </c>
      <c r="F324" t="str">
        <f>VLOOKUP($E324,Product!$A:$D,MATCH(F$1,Product!$A$1:$D$1,0),0)</f>
        <v>SUNSILK</v>
      </c>
      <c r="G324" s="12" t="str">
        <f>VLOOKUP($E324,Product!$A:$D,MATCH(G$1,Product!$A$1:$D$1,0),0)</f>
        <v>Sampoo</v>
      </c>
      <c r="H324" s="12">
        <f>VLOOKUP($E324,Product!$A:$D,MATCH(H$1,Product!$A$1:$D$1,0),0)</f>
        <v>65</v>
      </c>
      <c r="I324" s="12" t="s">
        <v>98</v>
      </c>
      <c r="J324" s="12" t="str">
        <f>VLOOKUP($I324,Vendor!$A:$F,MATCH('Final Output'!J$1,Vendor!$A$1:$F$1,0),0)</f>
        <v>metro</v>
      </c>
      <c r="K324" s="12" t="str">
        <f>VLOOKUP($I324,Vendor!$A:$F,MATCH('Final Output'!K$1,Vendor!$A$1:$F$1,0),0)</f>
        <v>Basangudi</v>
      </c>
      <c r="L324" s="12" t="str">
        <f>VLOOKUP($I324,Vendor!$A:$F,MATCH('Final Output'!L$1,Vendor!$A$1:$F$1,0),0)</f>
        <v>Karnataka</v>
      </c>
      <c r="M324" s="12" t="str">
        <f>VLOOKUP($I324,Vendor!$A:$F,MATCH('Final Output'!M$1,Vendor!$A$1:$F$1,0),0)</f>
        <v>India</v>
      </c>
      <c r="N324" s="12" t="str">
        <f>VLOOKUP($I324,Vendor!$A:$F,MATCH('Final Output'!N$1,Vendor!$A$1:$F$1,0),0)</f>
        <v>East</v>
      </c>
      <c r="O324" s="12">
        <v>19</v>
      </c>
      <c r="P324" s="12">
        <v>9</v>
      </c>
      <c r="Q324" s="12" t="str">
        <f>VLOOKUP(P324,Time!A:B,2,0)</f>
        <v>Q3</v>
      </c>
      <c r="R324" s="12">
        <v>2010</v>
      </c>
      <c r="S324" s="13">
        <v>40440</v>
      </c>
      <c r="T324" s="12">
        <f t="shared" si="10"/>
        <v>201009</v>
      </c>
      <c r="U324" s="12">
        <v>471</v>
      </c>
      <c r="V324" s="12">
        <f t="shared" si="11"/>
        <v>30615</v>
      </c>
    </row>
    <row r="325" spans="1:22" x14ac:dyDescent="0.25">
      <c r="A325">
        <v>324</v>
      </c>
      <c r="B325" t="s">
        <v>26</v>
      </c>
      <c r="C325" t="str">
        <f>VLOOKUP(B325,Customer!A:C,2,0)</f>
        <v>Male</v>
      </c>
      <c r="D325">
        <f>VLOOKUP(B325,Customer!A:C,3,0)</f>
        <v>40</v>
      </c>
      <c r="E325" t="s">
        <v>73</v>
      </c>
      <c r="F325" t="str">
        <f>VLOOKUP($E325,Product!$A:$D,MATCH(F$1,Product!$A$1:$D$1,0),0)</f>
        <v>MYSORE SANDLE</v>
      </c>
      <c r="G325" s="12" t="str">
        <f>VLOOKUP($E325,Product!$A:$D,MATCH(G$1,Product!$A$1:$D$1,0),0)</f>
        <v>Soaps</v>
      </c>
      <c r="H325" s="12">
        <f>VLOOKUP($E325,Product!$A:$D,MATCH(H$1,Product!$A$1:$D$1,0),0)</f>
        <v>65</v>
      </c>
      <c r="I325" s="12" t="s">
        <v>100</v>
      </c>
      <c r="J325" s="12" t="str">
        <f>VLOOKUP($I325,Vendor!$A:$F,MATCH('Final Output'!J$1,Vendor!$A$1:$F$1,0),0)</f>
        <v>More</v>
      </c>
      <c r="K325" s="12" t="str">
        <f>VLOOKUP($I325,Vendor!$A:$F,MATCH('Final Output'!K$1,Vendor!$A$1:$F$1,0),0)</f>
        <v>Jeevan Bima</v>
      </c>
      <c r="L325" s="12" t="str">
        <f>VLOOKUP($I325,Vendor!$A:$F,MATCH('Final Output'!L$1,Vendor!$A$1:$F$1,0),0)</f>
        <v>Karnataka</v>
      </c>
      <c r="M325" s="12" t="str">
        <f>VLOOKUP($I325,Vendor!$A:$F,MATCH('Final Output'!M$1,Vendor!$A$1:$F$1,0),0)</f>
        <v>India</v>
      </c>
      <c r="N325" s="12" t="str">
        <f>VLOOKUP($I325,Vendor!$A:$F,MATCH('Final Output'!N$1,Vendor!$A$1:$F$1,0),0)</f>
        <v>West</v>
      </c>
      <c r="O325" s="12">
        <v>21</v>
      </c>
      <c r="P325" s="12">
        <v>10</v>
      </c>
      <c r="Q325" s="12" t="str">
        <f>VLOOKUP(P325,Time!A:B,2,0)</f>
        <v>Q4</v>
      </c>
      <c r="R325" s="12">
        <v>2012</v>
      </c>
      <c r="S325" s="13">
        <v>41203</v>
      </c>
      <c r="T325" s="12">
        <f t="shared" si="10"/>
        <v>201210</v>
      </c>
      <c r="U325" s="12">
        <v>703</v>
      </c>
      <c r="V325" s="12">
        <f t="shared" si="11"/>
        <v>45695</v>
      </c>
    </row>
    <row r="326" spans="1:22" x14ac:dyDescent="0.25">
      <c r="A326">
        <v>325</v>
      </c>
      <c r="B326" t="s">
        <v>31</v>
      </c>
      <c r="C326" t="str">
        <f>VLOOKUP(B326,Customer!A:C,2,0)</f>
        <v>Female</v>
      </c>
      <c r="D326">
        <f>VLOOKUP(B326,Customer!A:C,3,0)</f>
        <v>54</v>
      </c>
      <c r="E326" t="s">
        <v>77</v>
      </c>
      <c r="F326" t="str">
        <f>VLOOKUP($E326,Product!$A:$D,MATCH(F$1,Product!$A$1:$D$1,0),0)</f>
        <v>GARNIER FEMALE FW</v>
      </c>
      <c r="G326" s="12" t="str">
        <f>VLOOKUP($E326,Product!$A:$D,MATCH(G$1,Product!$A$1:$D$1,0),0)</f>
        <v>Beauty</v>
      </c>
      <c r="H326" s="12">
        <f>VLOOKUP($E326,Product!$A:$D,MATCH(H$1,Product!$A$1:$D$1,0),0)</f>
        <v>130</v>
      </c>
      <c r="I326" s="12" t="s">
        <v>90</v>
      </c>
      <c r="J326" s="12" t="str">
        <f>VLOOKUP($I326,Vendor!$A:$F,MATCH('Final Output'!J$1,Vendor!$A$1:$F$1,0),0)</f>
        <v>Sumesh Ent</v>
      </c>
      <c r="K326" s="12" t="str">
        <f>VLOOKUP($I326,Vendor!$A:$F,MATCH('Final Output'!K$1,Vendor!$A$1:$F$1,0),0)</f>
        <v>Jaynagar</v>
      </c>
      <c r="L326" s="12" t="str">
        <f>VLOOKUP($I326,Vendor!$A:$F,MATCH('Final Output'!L$1,Vendor!$A$1:$F$1,0),0)</f>
        <v>Karnataka</v>
      </c>
      <c r="M326" s="12" t="str">
        <f>VLOOKUP($I326,Vendor!$A:$F,MATCH('Final Output'!M$1,Vendor!$A$1:$F$1,0),0)</f>
        <v>India</v>
      </c>
      <c r="N326" s="12" t="str">
        <f>VLOOKUP($I326,Vendor!$A:$F,MATCH('Final Output'!N$1,Vendor!$A$1:$F$1,0),0)</f>
        <v>South</v>
      </c>
      <c r="O326" s="12">
        <v>15</v>
      </c>
      <c r="P326" s="12">
        <v>12</v>
      </c>
      <c r="Q326" s="12" t="str">
        <f>VLOOKUP(P326,Time!A:B,2,0)</f>
        <v>Q4</v>
      </c>
      <c r="R326" s="12">
        <v>2011</v>
      </c>
      <c r="S326" s="13">
        <v>40892</v>
      </c>
      <c r="T326" s="12">
        <f t="shared" si="10"/>
        <v>201112</v>
      </c>
      <c r="U326" s="12">
        <v>401</v>
      </c>
      <c r="V326" s="12">
        <f t="shared" si="11"/>
        <v>52130</v>
      </c>
    </row>
    <row r="327" spans="1:22" x14ac:dyDescent="0.25">
      <c r="A327">
        <v>326</v>
      </c>
      <c r="B327" t="s">
        <v>33</v>
      </c>
      <c r="C327" t="str">
        <f>VLOOKUP(B327,Customer!A:C,2,0)</f>
        <v>Female</v>
      </c>
      <c r="D327">
        <f>VLOOKUP(B327,Customer!A:C,3,0)</f>
        <v>48</v>
      </c>
      <c r="E327" t="s">
        <v>69</v>
      </c>
      <c r="F327" t="str">
        <f>VLOOKUP($E327,Product!$A:$D,MATCH(F$1,Product!$A$1:$D$1,0),0)</f>
        <v>LIRIL</v>
      </c>
      <c r="G327" s="12" t="str">
        <f>VLOOKUP($E327,Product!$A:$D,MATCH(G$1,Product!$A$1:$D$1,0),0)</f>
        <v>Soaps</v>
      </c>
      <c r="H327" s="12">
        <f>VLOOKUP($E327,Product!$A:$D,MATCH(H$1,Product!$A$1:$D$1,0),0)</f>
        <v>42</v>
      </c>
      <c r="I327" s="12" t="s">
        <v>100</v>
      </c>
      <c r="J327" s="12" t="str">
        <f>VLOOKUP($I327,Vendor!$A:$F,MATCH('Final Output'!J$1,Vendor!$A$1:$F$1,0),0)</f>
        <v>More</v>
      </c>
      <c r="K327" s="12" t="str">
        <f>VLOOKUP($I327,Vendor!$A:$F,MATCH('Final Output'!K$1,Vendor!$A$1:$F$1,0),0)</f>
        <v>Jeevan Bima</v>
      </c>
      <c r="L327" s="12" t="str">
        <f>VLOOKUP($I327,Vendor!$A:$F,MATCH('Final Output'!L$1,Vendor!$A$1:$F$1,0),0)</f>
        <v>Karnataka</v>
      </c>
      <c r="M327" s="12" t="str">
        <f>VLOOKUP($I327,Vendor!$A:$F,MATCH('Final Output'!M$1,Vendor!$A$1:$F$1,0),0)</f>
        <v>India</v>
      </c>
      <c r="N327" s="12" t="str">
        <f>VLOOKUP($I327,Vendor!$A:$F,MATCH('Final Output'!N$1,Vendor!$A$1:$F$1,0),0)</f>
        <v>West</v>
      </c>
      <c r="O327" s="12">
        <v>12</v>
      </c>
      <c r="P327" s="12">
        <v>2</v>
      </c>
      <c r="Q327" s="12" t="str">
        <f>VLOOKUP(P327,Time!A:B,2,0)</f>
        <v>Q1</v>
      </c>
      <c r="R327" s="12">
        <v>2010</v>
      </c>
      <c r="S327" s="13">
        <v>40221</v>
      </c>
      <c r="T327" s="12">
        <f t="shared" si="10"/>
        <v>201002</v>
      </c>
      <c r="U327" s="12">
        <v>634</v>
      </c>
      <c r="V327" s="12">
        <f t="shared" si="11"/>
        <v>26628</v>
      </c>
    </row>
    <row r="328" spans="1:22" x14ac:dyDescent="0.25">
      <c r="A328">
        <v>327</v>
      </c>
      <c r="B328" t="s">
        <v>7</v>
      </c>
      <c r="C328" t="str">
        <f>VLOOKUP(B328,Customer!A:C,2,0)</f>
        <v>Female</v>
      </c>
      <c r="D328">
        <f>VLOOKUP(B328,Customer!A:C,3,0)</f>
        <v>19</v>
      </c>
      <c r="E328" t="s">
        <v>80</v>
      </c>
      <c r="F328" t="str">
        <f>VLOOKUP($E328,Product!$A:$D,MATCH(F$1,Product!$A$1:$D$1,0),0)</f>
        <v>SANTOOR</v>
      </c>
      <c r="G328" s="12" t="str">
        <f>VLOOKUP($E328,Product!$A:$D,MATCH(G$1,Product!$A$1:$D$1,0),0)</f>
        <v>Soaps</v>
      </c>
      <c r="H328" s="12">
        <f>VLOOKUP($E328,Product!$A:$D,MATCH(H$1,Product!$A$1:$D$1,0),0)</f>
        <v>43</v>
      </c>
      <c r="I328" s="12" t="s">
        <v>92</v>
      </c>
      <c r="J328" s="12" t="str">
        <f>VLOOKUP($I328,Vendor!$A:$F,MATCH('Final Output'!J$1,Vendor!$A$1:$F$1,0),0)</f>
        <v>Sunny Super Market</v>
      </c>
      <c r="K328" s="12" t="str">
        <f>VLOOKUP($I328,Vendor!$A:$F,MATCH('Final Output'!K$1,Vendor!$A$1:$F$1,0),0)</f>
        <v>HAL</v>
      </c>
      <c r="L328" s="12" t="str">
        <f>VLOOKUP($I328,Vendor!$A:$F,MATCH('Final Output'!L$1,Vendor!$A$1:$F$1,0),0)</f>
        <v>Karnataka</v>
      </c>
      <c r="M328" s="12" t="str">
        <f>VLOOKUP($I328,Vendor!$A:$F,MATCH('Final Output'!M$1,Vendor!$A$1:$F$1,0),0)</f>
        <v>India</v>
      </c>
      <c r="N328" s="12" t="str">
        <f>VLOOKUP($I328,Vendor!$A:$F,MATCH('Final Output'!N$1,Vendor!$A$1:$F$1,0),0)</f>
        <v>South</v>
      </c>
      <c r="O328" s="12">
        <v>26</v>
      </c>
      <c r="P328" s="12">
        <v>4</v>
      </c>
      <c r="Q328" s="12" t="str">
        <f>VLOOKUP(P328,Time!A:B,2,0)</f>
        <v>Q2</v>
      </c>
      <c r="R328" s="12">
        <v>2012</v>
      </c>
      <c r="S328" s="13">
        <v>41025</v>
      </c>
      <c r="T328" s="12">
        <f t="shared" si="10"/>
        <v>201204</v>
      </c>
      <c r="U328" s="12">
        <v>364</v>
      </c>
      <c r="V328" s="12">
        <f t="shared" si="11"/>
        <v>15652</v>
      </c>
    </row>
    <row r="329" spans="1:22" x14ac:dyDescent="0.25">
      <c r="A329">
        <v>328</v>
      </c>
      <c r="B329" t="s">
        <v>48</v>
      </c>
      <c r="C329" t="str">
        <f>VLOOKUP(B329,Customer!A:C,2,0)</f>
        <v>Female</v>
      </c>
      <c r="D329">
        <f>VLOOKUP(B329,Customer!A:C,3,0)</f>
        <v>58</v>
      </c>
      <c r="E329" t="s">
        <v>77</v>
      </c>
      <c r="F329" t="str">
        <f>VLOOKUP($E329,Product!$A:$D,MATCH(F$1,Product!$A$1:$D$1,0),0)</f>
        <v>GARNIER FEMALE FW</v>
      </c>
      <c r="G329" s="12" t="str">
        <f>VLOOKUP($E329,Product!$A:$D,MATCH(G$1,Product!$A$1:$D$1,0),0)</f>
        <v>Beauty</v>
      </c>
      <c r="H329" s="12">
        <f>VLOOKUP($E329,Product!$A:$D,MATCH(H$1,Product!$A$1:$D$1,0),0)</f>
        <v>130</v>
      </c>
      <c r="I329" s="12" t="s">
        <v>96</v>
      </c>
      <c r="J329" s="12" t="str">
        <f>VLOOKUP($I329,Vendor!$A:$F,MATCH('Final Output'!J$1,Vendor!$A$1:$F$1,0),0)</f>
        <v>MK Retail</v>
      </c>
      <c r="K329" s="12" t="str">
        <f>VLOOKUP($I329,Vendor!$A:$F,MATCH('Final Output'!K$1,Vendor!$A$1:$F$1,0),0)</f>
        <v>KR Market</v>
      </c>
      <c r="L329" s="12" t="str">
        <f>VLOOKUP($I329,Vendor!$A:$F,MATCH('Final Output'!L$1,Vendor!$A$1:$F$1,0),0)</f>
        <v>Karnataka</v>
      </c>
      <c r="M329" s="12" t="str">
        <f>VLOOKUP($I329,Vendor!$A:$F,MATCH('Final Output'!M$1,Vendor!$A$1:$F$1,0),0)</f>
        <v>India</v>
      </c>
      <c r="N329" s="12" t="str">
        <f>VLOOKUP($I329,Vendor!$A:$F,MATCH('Final Output'!N$1,Vendor!$A$1:$F$1,0),0)</f>
        <v>East</v>
      </c>
      <c r="O329" s="12">
        <v>18</v>
      </c>
      <c r="P329" s="12">
        <v>10</v>
      </c>
      <c r="Q329" s="12" t="str">
        <f>VLOOKUP(P329,Time!A:B,2,0)</f>
        <v>Q4</v>
      </c>
      <c r="R329" s="12">
        <v>2012</v>
      </c>
      <c r="S329" s="13">
        <v>41200</v>
      </c>
      <c r="T329" s="12">
        <f t="shared" si="10"/>
        <v>201210</v>
      </c>
      <c r="U329" s="12">
        <v>891</v>
      </c>
      <c r="V329" s="12">
        <f t="shared" si="11"/>
        <v>115830</v>
      </c>
    </row>
    <row r="330" spans="1:22" x14ac:dyDescent="0.25">
      <c r="A330">
        <v>329</v>
      </c>
      <c r="B330" t="s">
        <v>28</v>
      </c>
      <c r="C330" t="str">
        <f>VLOOKUP(B330,Customer!A:C,2,0)</f>
        <v>Female</v>
      </c>
      <c r="D330">
        <f>VLOOKUP(B330,Customer!A:C,3,0)</f>
        <v>33</v>
      </c>
      <c r="E330" t="s">
        <v>73</v>
      </c>
      <c r="F330" t="str">
        <f>VLOOKUP($E330,Product!$A:$D,MATCH(F$1,Product!$A$1:$D$1,0),0)</f>
        <v>MYSORE SANDLE</v>
      </c>
      <c r="G330" s="12" t="str">
        <f>VLOOKUP($E330,Product!$A:$D,MATCH(G$1,Product!$A$1:$D$1,0),0)</f>
        <v>Soaps</v>
      </c>
      <c r="H330" s="12">
        <f>VLOOKUP($E330,Product!$A:$D,MATCH(H$1,Product!$A$1:$D$1,0),0)</f>
        <v>65</v>
      </c>
      <c r="I330" s="12" t="s">
        <v>93</v>
      </c>
      <c r="J330" s="12" t="str">
        <f>VLOOKUP($I330,Vendor!$A:$F,MATCH('Final Output'!J$1,Vendor!$A$1:$F$1,0),0)</f>
        <v>Vashavi Genral Store</v>
      </c>
      <c r="K330" s="12" t="str">
        <f>VLOOKUP($I330,Vendor!$A:$F,MATCH('Final Output'!K$1,Vendor!$A$1:$F$1,0),0)</f>
        <v>Koramangala</v>
      </c>
      <c r="L330" s="12" t="str">
        <f>VLOOKUP($I330,Vendor!$A:$F,MATCH('Final Output'!L$1,Vendor!$A$1:$F$1,0),0)</f>
        <v>Karnataka</v>
      </c>
      <c r="M330" s="12" t="str">
        <f>VLOOKUP($I330,Vendor!$A:$F,MATCH('Final Output'!M$1,Vendor!$A$1:$F$1,0),0)</f>
        <v>India</v>
      </c>
      <c r="N330" s="12" t="str">
        <f>VLOOKUP($I330,Vendor!$A:$F,MATCH('Final Output'!N$1,Vendor!$A$1:$F$1,0),0)</f>
        <v>North</v>
      </c>
      <c r="O330" s="12">
        <v>24</v>
      </c>
      <c r="P330" s="12">
        <v>5</v>
      </c>
      <c r="Q330" s="12" t="str">
        <f>VLOOKUP(P330,Time!A:B,2,0)</f>
        <v>Q2</v>
      </c>
      <c r="R330" s="12">
        <v>2012</v>
      </c>
      <c r="S330" s="13">
        <v>41053</v>
      </c>
      <c r="T330" s="12">
        <f t="shared" si="10"/>
        <v>201205</v>
      </c>
      <c r="U330" s="12">
        <v>339</v>
      </c>
      <c r="V330" s="12">
        <f t="shared" si="11"/>
        <v>22035</v>
      </c>
    </row>
    <row r="331" spans="1:22" x14ac:dyDescent="0.25">
      <c r="A331">
        <v>330</v>
      </c>
      <c r="B331" t="s">
        <v>12</v>
      </c>
      <c r="C331" t="str">
        <f>VLOOKUP(B331,Customer!A:C,2,0)</f>
        <v>Female</v>
      </c>
      <c r="D331">
        <f>VLOOKUP(B331,Customer!A:C,3,0)</f>
        <v>13</v>
      </c>
      <c r="E331" t="s">
        <v>65</v>
      </c>
      <c r="F331" t="str">
        <f>VLOOKUP($E331,Product!$A:$D,MATCH(F$1,Product!$A$1:$D$1,0),0)</f>
        <v>LITTLE HEART</v>
      </c>
      <c r="G331" s="12" t="str">
        <f>VLOOKUP($E331,Product!$A:$D,MATCH(G$1,Product!$A$1:$D$1,0),0)</f>
        <v>Biscuits</v>
      </c>
      <c r="H331" s="12">
        <f>VLOOKUP($E331,Product!$A:$D,MATCH(H$1,Product!$A$1:$D$1,0),0)</f>
        <v>15</v>
      </c>
      <c r="I331" s="12" t="s">
        <v>90</v>
      </c>
      <c r="J331" s="12" t="str">
        <f>VLOOKUP($I331,Vendor!$A:$F,MATCH('Final Output'!J$1,Vendor!$A$1:$F$1,0),0)</f>
        <v>Sumesh Ent</v>
      </c>
      <c r="K331" s="12" t="str">
        <f>VLOOKUP($I331,Vendor!$A:$F,MATCH('Final Output'!K$1,Vendor!$A$1:$F$1,0),0)</f>
        <v>Jaynagar</v>
      </c>
      <c r="L331" s="12" t="str">
        <f>VLOOKUP($I331,Vendor!$A:$F,MATCH('Final Output'!L$1,Vendor!$A$1:$F$1,0),0)</f>
        <v>Karnataka</v>
      </c>
      <c r="M331" s="12" t="str">
        <f>VLOOKUP($I331,Vendor!$A:$F,MATCH('Final Output'!M$1,Vendor!$A$1:$F$1,0),0)</f>
        <v>India</v>
      </c>
      <c r="N331" s="12" t="str">
        <f>VLOOKUP($I331,Vendor!$A:$F,MATCH('Final Output'!N$1,Vendor!$A$1:$F$1,0),0)</f>
        <v>South</v>
      </c>
      <c r="O331" s="12">
        <v>27</v>
      </c>
      <c r="P331" s="12">
        <v>12</v>
      </c>
      <c r="Q331" s="12" t="str">
        <f>VLOOKUP(P331,Time!A:B,2,0)</f>
        <v>Q4</v>
      </c>
      <c r="R331" s="12">
        <v>2013</v>
      </c>
      <c r="S331" s="13">
        <v>41635</v>
      </c>
      <c r="T331" s="12">
        <f t="shared" si="10"/>
        <v>201312</v>
      </c>
      <c r="U331" s="12">
        <v>460</v>
      </c>
      <c r="V331" s="12">
        <f t="shared" si="11"/>
        <v>6900</v>
      </c>
    </row>
    <row r="332" spans="1:22" x14ac:dyDescent="0.25">
      <c r="A332">
        <v>331</v>
      </c>
      <c r="B332" t="s">
        <v>34</v>
      </c>
      <c r="C332" t="str">
        <f>VLOOKUP(B332,Customer!A:C,2,0)</f>
        <v>Male</v>
      </c>
      <c r="D332">
        <f>VLOOKUP(B332,Customer!A:C,3,0)</f>
        <v>33</v>
      </c>
      <c r="E332" t="s">
        <v>70</v>
      </c>
      <c r="F332" t="str">
        <f>VLOOKUP($E332,Product!$A:$D,MATCH(F$1,Product!$A$1:$D$1,0),0)</f>
        <v>SURF EXCEL</v>
      </c>
      <c r="G332" s="12" t="str">
        <f>VLOOKUP($E332,Product!$A:$D,MATCH(G$1,Product!$A$1:$D$1,0),0)</f>
        <v>Detergents</v>
      </c>
      <c r="H332" s="12">
        <f>VLOOKUP($E332,Product!$A:$D,MATCH(H$1,Product!$A$1:$D$1,0),0)</f>
        <v>110</v>
      </c>
      <c r="I332" s="12" t="s">
        <v>91</v>
      </c>
      <c r="J332" s="12" t="str">
        <f>VLOOKUP($I332,Vendor!$A:$F,MATCH('Final Output'!J$1,Vendor!$A$1:$F$1,0),0)</f>
        <v>Hemachandra Grocerry Shops</v>
      </c>
      <c r="K332" s="12" t="str">
        <f>VLOOKUP($I332,Vendor!$A:$F,MATCH('Final Output'!K$1,Vendor!$A$1:$F$1,0),0)</f>
        <v>BTM</v>
      </c>
      <c r="L332" s="12" t="str">
        <f>VLOOKUP($I332,Vendor!$A:$F,MATCH('Final Output'!L$1,Vendor!$A$1:$F$1,0),0)</f>
        <v>Karnataka</v>
      </c>
      <c r="M332" s="12" t="str">
        <f>VLOOKUP($I332,Vendor!$A:$F,MATCH('Final Output'!M$1,Vendor!$A$1:$F$1,0),0)</f>
        <v>India</v>
      </c>
      <c r="N332" s="12" t="str">
        <f>VLOOKUP($I332,Vendor!$A:$F,MATCH('Final Output'!N$1,Vendor!$A$1:$F$1,0),0)</f>
        <v>South</v>
      </c>
      <c r="O332" s="12">
        <v>2</v>
      </c>
      <c r="P332" s="12">
        <v>8</v>
      </c>
      <c r="Q332" s="12" t="str">
        <f>VLOOKUP(P332,Time!A:B,2,0)</f>
        <v>Q3</v>
      </c>
      <c r="R332" s="12">
        <v>2013</v>
      </c>
      <c r="S332" s="13">
        <v>41488</v>
      </c>
      <c r="T332" s="12">
        <f t="shared" si="10"/>
        <v>201308</v>
      </c>
      <c r="U332" s="12">
        <v>763</v>
      </c>
      <c r="V332" s="12">
        <f t="shared" si="11"/>
        <v>83930</v>
      </c>
    </row>
    <row r="333" spans="1:22" x14ac:dyDescent="0.25">
      <c r="A333">
        <v>332</v>
      </c>
      <c r="B333" t="s">
        <v>36</v>
      </c>
      <c r="C333" t="str">
        <f>VLOOKUP(B333,Customer!A:C,2,0)</f>
        <v>Male</v>
      </c>
      <c r="D333">
        <f>VLOOKUP(B333,Customer!A:C,3,0)</f>
        <v>14</v>
      </c>
      <c r="E333" t="s">
        <v>69</v>
      </c>
      <c r="F333" t="str">
        <f>VLOOKUP($E333,Product!$A:$D,MATCH(F$1,Product!$A$1:$D$1,0),0)</f>
        <v>LIRIL</v>
      </c>
      <c r="G333" s="12" t="str">
        <f>VLOOKUP($E333,Product!$A:$D,MATCH(G$1,Product!$A$1:$D$1,0),0)</f>
        <v>Soaps</v>
      </c>
      <c r="H333" s="12">
        <f>VLOOKUP($E333,Product!$A:$D,MATCH(H$1,Product!$A$1:$D$1,0),0)</f>
        <v>42</v>
      </c>
      <c r="I333" s="12" t="s">
        <v>95</v>
      </c>
      <c r="J333" s="12" t="str">
        <f>VLOOKUP($I333,Vendor!$A:$F,MATCH('Final Output'!J$1,Vendor!$A$1:$F$1,0),0)</f>
        <v>Patel Store</v>
      </c>
      <c r="K333" s="12" t="str">
        <f>VLOOKUP($I333,Vendor!$A:$F,MATCH('Final Output'!K$1,Vendor!$A$1:$F$1,0),0)</f>
        <v>Marathalli</v>
      </c>
      <c r="L333" s="12" t="str">
        <f>VLOOKUP($I333,Vendor!$A:$F,MATCH('Final Output'!L$1,Vendor!$A$1:$F$1,0),0)</f>
        <v>Karnataka</v>
      </c>
      <c r="M333" s="12" t="str">
        <f>VLOOKUP($I333,Vendor!$A:$F,MATCH('Final Output'!M$1,Vendor!$A$1:$F$1,0),0)</f>
        <v>India</v>
      </c>
      <c r="N333" s="12" t="str">
        <f>VLOOKUP($I333,Vendor!$A:$F,MATCH('Final Output'!N$1,Vendor!$A$1:$F$1,0),0)</f>
        <v>North</v>
      </c>
      <c r="O333" s="12">
        <v>10</v>
      </c>
      <c r="P333" s="12">
        <v>5</v>
      </c>
      <c r="Q333" s="12" t="str">
        <f>VLOOKUP(P333,Time!A:B,2,0)</f>
        <v>Q2</v>
      </c>
      <c r="R333" s="12">
        <v>2013</v>
      </c>
      <c r="S333" s="13">
        <v>41404</v>
      </c>
      <c r="T333" s="12">
        <f t="shared" si="10"/>
        <v>201305</v>
      </c>
      <c r="U333" s="12">
        <v>500</v>
      </c>
      <c r="V333" s="12">
        <f t="shared" si="11"/>
        <v>21000</v>
      </c>
    </row>
    <row r="334" spans="1:22" x14ac:dyDescent="0.25">
      <c r="A334">
        <v>333</v>
      </c>
      <c r="B334" t="s">
        <v>47</v>
      </c>
      <c r="C334" t="str">
        <f>VLOOKUP(B334,Customer!A:C,2,0)</f>
        <v>Male</v>
      </c>
      <c r="D334">
        <f>VLOOKUP(B334,Customer!A:C,3,0)</f>
        <v>35</v>
      </c>
      <c r="E334" t="s">
        <v>81</v>
      </c>
      <c r="F334" t="str">
        <f>VLOOKUP($E334,Product!$A:$D,MATCH(F$1,Product!$A$1:$D$1,0),0)</f>
        <v>ORIO</v>
      </c>
      <c r="G334" s="12" t="str">
        <f>VLOOKUP($E334,Product!$A:$D,MATCH(G$1,Product!$A$1:$D$1,0),0)</f>
        <v>Biscuits</v>
      </c>
      <c r="H334" s="12">
        <f>VLOOKUP($E334,Product!$A:$D,MATCH(H$1,Product!$A$1:$D$1,0),0)</f>
        <v>25</v>
      </c>
      <c r="I334" s="12" t="s">
        <v>91</v>
      </c>
      <c r="J334" s="12" t="str">
        <f>VLOOKUP($I334,Vendor!$A:$F,MATCH('Final Output'!J$1,Vendor!$A$1:$F$1,0),0)</f>
        <v>Hemachandra Grocerry Shops</v>
      </c>
      <c r="K334" s="12" t="str">
        <f>VLOOKUP($I334,Vendor!$A:$F,MATCH('Final Output'!K$1,Vendor!$A$1:$F$1,0),0)</f>
        <v>BTM</v>
      </c>
      <c r="L334" s="12" t="str">
        <f>VLOOKUP($I334,Vendor!$A:$F,MATCH('Final Output'!L$1,Vendor!$A$1:$F$1,0),0)</f>
        <v>Karnataka</v>
      </c>
      <c r="M334" s="12" t="str">
        <f>VLOOKUP($I334,Vendor!$A:$F,MATCH('Final Output'!M$1,Vendor!$A$1:$F$1,0),0)</f>
        <v>India</v>
      </c>
      <c r="N334" s="12" t="str">
        <f>VLOOKUP($I334,Vendor!$A:$F,MATCH('Final Output'!N$1,Vendor!$A$1:$F$1,0),0)</f>
        <v>South</v>
      </c>
      <c r="O334" s="12">
        <v>3</v>
      </c>
      <c r="P334" s="12">
        <v>3</v>
      </c>
      <c r="Q334" s="12" t="str">
        <f>VLOOKUP(P334,Time!A:B,2,0)</f>
        <v>Q1</v>
      </c>
      <c r="R334" s="12">
        <v>2012</v>
      </c>
      <c r="S334" s="13">
        <v>40971</v>
      </c>
      <c r="T334" s="12">
        <f t="shared" si="10"/>
        <v>201203</v>
      </c>
      <c r="U334" s="12">
        <v>249</v>
      </c>
      <c r="V334" s="12">
        <f t="shared" si="11"/>
        <v>6225</v>
      </c>
    </row>
    <row r="335" spans="1:22" x14ac:dyDescent="0.25">
      <c r="A335">
        <v>334</v>
      </c>
      <c r="B335" t="s">
        <v>41</v>
      </c>
      <c r="C335" t="str">
        <f>VLOOKUP(B335,Customer!A:C,2,0)</f>
        <v>Female</v>
      </c>
      <c r="D335">
        <f>VLOOKUP(B335,Customer!A:C,3,0)</f>
        <v>16</v>
      </c>
      <c r="E335" t="s">
        <v>59</v>
      </c>
      <c r="F335" t="str">
        <f>VLOOKUP($E335,Product!$A:$D,MATCH(F$1,Product!$A$1:$D$1,0),0)</f>
        <v>CHICK</v>
      </c>
      <c r="G335" s="12" t="str">
        <f>VLOOKUP($E335,Product!$A:$D,MATCH(G$1,Product!$A$1:$D$1,0),0)</f>
        <v>Sampoo</v>
      </c>
      <c r="H335" s="12">
        <f>VLOOKUP($E335,Product!$A:$D,MATCH(H$1,Product!$A$1:$D$1,0),0)</f>
        <v>60</v>
      </c>
      <c r="I335" s="12" t="s">
        <v>97</v>
      </c>
      <c r="J335" s="12" t="str">
        <f>VLOOKUP($I335,Vendor!$A:$F,MATCH('Final Output'!J$1,Vendor!$A$1:$F$1,0),0)</f>
        <v>Big Bazar</v>
      </c>
      <c r="K335" s="12" t="str">
        <f>VLOOKUP($I335,Vendor!$A:$F,MATCH('Final Output'!K$1,Vendor!$A$1:$F$1,0),0)</f>
        <v>Malleswaram</v>
      </c>
      <c r="L335" s="12" t="str">
        <f>VLOOKUP($I335,Vendor!$A:$F,MATCH('Final Output'!L$1,Vendor!$A$1:$F$1,0),0)</f>
        <v>Karnataka</v>
      </c>
      <c r="M335" s="12" t="str">
        <f>VLOOKUP($I335,Vendor!$A:$F,MATCH('Final Output'!M$1,Vendor!$A$1:$F$1,0),0)</f>
        <v>India</v>
      </c>
      <c r="N335" s="12" t="str">
        <f>VLOOKUP($I335,Vendor!$A:$F,MATCH('Final Output'!N$1,Vendor!$A$1:$F$1,0),0)</f>
        <v>East</v>
      </c>
      <c r="O335" s="12">
        <v>17</v>
      </c>
      <c r="P335" s="12">
        <v>9</v>
      </c>
      <c r="Q335" s="12" t="str">
        <f>VLOOKUP(P335,Time!A:B,2,0)</f>
        <v>Q3</v>
      </c>
      <c r="R335" s="12">
        <v>2011</v>
      </c>
      <c r="S335" s="13">
        <v>40803</v>
      </c>
      <c r="T335" s="12">
        <f t="shared" si="10"/>
        <v>201109</v>
      </c>
      <c r="U335" s="12">
        <v>475</v>
      </c>
      <c r="V335" s="12">
        <f t="shared" si="11"/>
        <v>28500</v>
      </c>
    </row>
    <row r="336" spans="1:22" x14ac:dyDescent="0.25">
      <c r="A336">
        <v>335</v>
      </c>
      <c r="B336" t="s">
        <v>23</v>
      </c>
      <c r="C336" t="str">
        <f>VLOOKUP(B336,Customer!A:C,2,0)</f>
        <v>Male</v>
      </c>
      <c r="D336">
        <f>VLOOKUP(B336,Customer!A:C,3,0)</f>
        <v>44</v>
      </c>
      <c r="E336" t="s">
        <v>80</v>
      </c>
      <c r="F336" t="str">
        <f>VLOOKUP($E336,Product!$A:$D,MATCH(F$1,Product!$A$1:$D$1,0),0)</f>
        <v>SANTOOR</v>
      </c>
      <c r="G336" s="12" t="str">
        <f>VLOOKUP($E336,Product!$A:$D,MATCH(G$1,Product!$A$1:$D$1,0),0)</f>
        <v>Soaps</v>
      </c>
      <c r="H336" s="12">
        <f>VLOOKUP($E336,Product!$A:$D,MATCH(H$1,Product!$A$1:$D$1,0),0)</f>
        <v>43</v>
      </c>
      <c r="I336" s="12" t="s">
        <v>99</v>
      </c>
      <c r="J336" s="12" t="str">
        <f>VLOOKUP($I336,Vendor!$A:$F,MATCH('Final Output'!J$1,Vendor!$A$1:$F$1,0),0)</f>
        <v>D-Mart</v>
      </c>
      <c r="K336" s="12" t="str">
        <f>VLOOKUP($I336,Vendor!$A:$F,MATCH('Final Output'!K$1,Vendor!$A$1:$F$1,0),0)</f>
        <v>JP Nagar</v>
      </c>
      <c r="L336" s="12" t="str">
        <f>VLOOKUP($I336,Vendor!$A:$F,MATCH('Final Output'!L$1,Vendor!$A$1:$F$1,0),0)</f>
        <v>Karnataka</v>
      </c>
      <c r="M336" s="12" t="str">
        <f>VLOOKUP($I336,Vendor!$A:$F,MATCH('Final Output'!M$1,Vendor!$A$1:$F$1,0),0)</f>
        <v>India</v>
      </c>
      <c r="N336" s="12" t="str">
        <f>VLOOKUP($I336,Vendor!$A:$F,MATCH('Final Output'!N$1,Vendor!$A$1:$F$1,0),0)</f>
        <v>West</v>
      </c>
      <c r="O336" s="12">
        <v>14</v>
      </c>
      <c r="P336" s="12">
        <v>11</v>
      </c>
      <c r="Q336" s="12" t="str">
        <f>VLOOKUP(P336,Time!A:B,2,0)</f>
        <v>Q4</v>
      </c>
      <c r="R336" s="12">
        <v>2011</v>
      </c>
      <c r="S336" s="13">
        <v>40861</v>
      </c>
      <c r="T336" s="12">
        <f t="shared" si="10"/>
        <v>201111</v>
      </c>
      <c r="U336" s="12">
        <v>620</v>
      </c>
      <c r="V336" s="12">
        <f t="shared" si="11"/>
        <v>26660</v>
      </c>
    </row>
    <row r="337" spans="1:22" x14ac:dyDescent="0.25">
      <c r="A337">
        <v>336</v>
      </c>
      <c r="B337" t="s">
        <v>4</v>
      </c>
      <c r="C337" t="str">
        <f>VLOOKUP(B337,Customer!A:C,2,0)</f>
        <v>Female</v>
      </c>
      <c r="D337">
        <f>VLOOKUP(B337,Customer!A:C,3,0)</f>
        <v>25</v>
      </c>
      <c r="E337" t="s">
        <v>71</v>
      </c>
      <c r="F337" t="str">
        <f>VLOOKUP($E337,Product!$A:$D,MATCH(F$1,Product!$A$1:$D$1,0),0)</f>
        <v>GARNIER MALE FW</v>
      </c>
      <c r="G337" s="12" t="str">
        <f>VLOOKUP($E337,Product!$A:$D,MATCH(G$1,Product!$A$1:$D$1,0),0)</f>
        <v>Beauty</v>
      </c>
      <c r="H337" s="12">
        <f>VLOOKUP($E337,Product!$A:$D,MATCH(H$1,Product!$A$1:$D$1,0),0)</f>
        <v>120</v>
      </c>
      <c r="I337" s="12" t="s">
        <v>95</v>
      </c>
      <c r="J337" s="12" t="str">
        <f>VLOOKUP($I337,Vendor!$A:$F,MATCH('Final Output'!J$1,Vendor!$A$1:$F$1,0),0)</f>
        <v>Patel Store</v>
      </c>
      <c r="K337" s="12" t="str">
        <f>VLOOKUP($I337,Vendor!$A:$F,MATCH('Final Output'!K$1,Vendor!$A$1:$F$1,0),0)</f>
        <v>Marathalli</v>
      </c>
      <c r="L337" s="12" t="str">
        <f>VLOOKUP($I337,Vendor!$A:$F,MATCH('Final Output'!L$1,Vendor!$A$1:$F$1,0),0)</f>
        <v>Karnataka</v>
      </c>
      <c r="M337" s="12" t="str">
        <f>VLOOKUP($I337,Vendor!$A:$F,MATCH('Final Output'!M$1,Vendor!$A$1:$F$1,0),0)</f>
        <v>India</v>
      </c>
      <c r="N337" s="12" t="str">
        <f>VLOOKUP($I337,Vendor!$A:$F,MATCH('Final Output'!N$1,Vendor!$A$1:$F$1,0),0)</f>
        <v>North</v>
      </c>
      <c r="O337" s="12">
        <v>10</v>
      </c>
      <c r="P337" s="12">
        <v>4</v>
      </c>
      <c r="Q337" s="12" t="str">
        <f>VLOOKUP(P337,Time!A:B,2,0)</f>
        <v>Q2</v>
      </c>
      <c r="R337" s="12">
        <v>2010</v>
      </c>
      <c r="S337" s="13">
        <v>40278</v>
      </c>
      <c r="T337" s="12">
        <f t="shared" si="10"/>
        <v>201004</v>
      </c>
      <c r="U337" s="12">
        <v>753</v>
      </c>
      <c r="V337" s="12">
        <f t="shared" si="11"/>
        <v>90360</v>
      </c>
    </row>
    <row r="338" spans="1:22" x14ac:dyDescent="0.25">
      <c r="A338">
        <v>337</v>
      </c>
      <c r="B338" t="s">
        <v>47</v>
      </c>
      <c r="C338" t="str">
        <f>VLOOKUP(B338,Customer!A:C,2,0)</f>
        <v>Male</v>
      </c>
      <c r="D338">
        <f>VLOOKUP(B338,Customer!A:C,3,0)</f>
        <v>35</v>
      </c>
      <c r="E338" t="s">
        <v>55</v>
      </c>
      <c r="F338" t="str">
        <f>VLOOKUP($E338,Product!$A:$D,MATCH(F$1,Product!$A$1:$D$1,0),0)</f>
        <v>PONDS FW</v>
      </c>
      <c r="G338" s="12" t="str">
        <f>VLOOKUP($E338,Product!$A:$D,MATCH(G$1,Product!$A$1:$D$1,0),0)</f>
        <v>Beauty</v>
      </c>
      <c r="H338" s="12">
        <f>VLOOKUP($E338,Product!$A:$D,MATCH(H$1,Product!$A$1:$D$1,0),0)</f>
        <v>160</v>
      </c>
      <c r="I338" s="12" t="s">
        <v>92</v>
      </c>
      <c r="J338" s="12" t="str">
        <f>VLOOKUP($I338,Vendor!$A:$F,MATCH('Final Output'!J$1,Vendor!$A$1:$F$1,0),0)</f>
        <v>Sunny Super Market</v>
      </c>
      <c r="K338" s="12" t="str">
        <f>VLOOKUP($I338,Vendor!$A:$F,MATCH('Final Output'!K$1,Vendor!$A$1:$F$1,0),0)</f>
        <v>HAL</v>
      </c>
      <c r="L338" s="12" t="str">
        <f>VLOOKUP($I338,Vendor!$A:$F,MATCH('Final Output'!L$1,Vendor!$A$1:$F$1,0),0)</f>
        <v>Karnataka</v>
      </c>
      <c r="M338" s="12" t="str">
        <f>VLOOKUP($I338,Vendor!$A:$F,MATCH('Final Output'!M$1,Vendor!$A$1:$F$1,0),0)</f>
        <v>India</v>
      </c>
      <c r="N338" s="12" t="str">
        <f>VLOOKUP($I338,Vendor!$A:$F,MATCH('Final Output'!N$1,Vendor!$A$1:$F$1,0),0)</f>
        <v>South</v>
      </c>
      <c r="O338" s="12">
        <v>14</v>
      </c>
      <c r="P338" s="12">
        <v>8</v>
      </c>
      <c r="Q338" s="12" t="str">
        <f>VLOOKUP(P338,Time!A:B,2,0)</f>
        <v>Q3</v>
      </c>
      <c r="R338" s="12">
        <v>2013</v>
      </c>
      <c r="S338" s="13">
        <v>41500</v>
      </c>
      <c r="T338" s="12">
        <f t="shared" si="10"/>
        <v>201308</v>
      </c>
      <c r="U338" s="12">
        <v>646</v>
      </c>
      <c r="V338" s="12">
        <f t="shared" si="11"/>
        <v>103360</v>
      </c>
    </row>
    <row r="339" spans="1:22" x14ac:dyDescent="0.25">
      <c r="A339">
        <v>338</v>
      </c>
      <c r="B339" t="s">
        <v>25</v>
      </c>
      <c r="C339" t="str">
        <f>VLOOKUP(B339,Customer!A:C,2,0)</f>
        <v>Female</v>
      </c>
      <c r="D339">
        <f>VLOOKUP(B339,Customer!A:C,3,0)</f>
        <v>54</v>
      </c>
      <c r="E339" t="s">
        <v>59</v>
      </c>
      <c r="F339" t="str">
        <f>VLOOKUP($E339,Product!$A:$D,MATCH(F$1,Product!$A$1:$D$1,0),0)</f>
        <v>CHICK</v>
      </c>
      <c r="G339" s="12" t="str">
        <f>VLOOKUP($E339,Product!$A:$D,MATCH(G$1,Product!$A$1:$D$1,0),0)</f>
        <v>Sampoo</v>
      </c>
      <c r="H339" s="12">
        <f>VLOOKUP($E339,Product!$A:$D,MATCH(H$1,Product!$A$1:$D$1,0),0)</f>
        <v>60</v>
      </c>
      <c r="I339" s="12" t="s">
        <v>100</v>
      </c>
      <c r="J339" s="12" t="str">
        <f>VLOOKUP($I339,Vendor!$A:$F,MATCH('Final Output'!J$1,Vendor!$A$1:$F$1,0),0)</f>
        <v>More</v>
      </c>
      <c r="K339" s="12" t="str">
        <f>VLOOKUP($I339,Vendor!$A:$F,MATCH('Final Output'!K$1,Vendor!$A$1:$F$1,0),0)</f>
        <v>Jeevan Bima</v>
      </c>
      <c r="L339" s="12" t="str">
        <f>VLOOKUP($I339,Vendor!$A:$F,MATCH('Final Output'!L$1,Vendor!$A$1:$F$1,0),0)</f>
        <v>Karnataka</v>
      </c>
      <c r="M339" s="12" t="str">
        <f>VLOOKUP($I339,Vendor!$A:$F,MATCH('Final Output'!M$1,Vendor!$A$1:$F$1,0),0)</f>
        <v>India</v>
      </c>
      <c r="N339" s="12" t="str">
        <f>VLOOKUP($I339,Vendor!$A:$F,MATCH('Final Output'!N$1,Vendor!$A$1:$F$1,0),0)</f>
        <v>West</v>
      </c>
      <c r="O339" s="12">
        <v>1</v>
      </c>
      <c r="P339" s="12">
        <v>11</v>
      </c>
      <c r="Q339" s="12" t="str">
        <f>VLOOKUP(P339,Time!A:B,2,0)</f>
        <v>Q4</v>
      </c>
      <c r="R339" s="12">
        <v>2011</v>
      </c>
      <c r="S339" s="13">
        <v>40848</v>
      </c>
      <c r="T339" s="12">
        <f t="shared" si="10"/>
        <v>201111</v>
      </c>
      <c r="U339" s="12">
        <v>594</v>
      </c>
      <c r="V339" s="12">
        <f t="shared" si="11"/>
        <v>35640</v>
      </c>
    </row>
    <row r="340" spans="1:22" x14ac:dyDescent="0.25">
      <c r="A340">
        <v>339</v>
      </c>
      <c r="B340" t="s">
        <v>51</v>
      </c>
      <c r="C340" t="str">
        <f>VLOOKUP(B340,Customer!A:C,2,0)</f>
        <v>Female</v>
      </c>
      <c r="D340">
        <f>VLOOKUP(B340,Customer!A:C,3,0)</f>
        <v>12</v>
      </c>
      <c r="E340" t="s">
        <v>70</v>
      </c>
      <c r="F340" t="str">
        <f>VLOOKUP($E340,Product!$A:$D,MATCH(F$1,Product!$A$1:$D$1,0),0)</f>
        <v>SURF EXCEL</v>
      </c>
      <c r="G340" s="12" t="str">
        <f>VLOOKUP($E340,Product!$A:$D,MATCH(G$1,Product!$A$1:$D$1,0),0)</f>
        <v>Detergents</v>
      </c>
      <c r="H340" s="12">
        <f>VLOOKUP($E340,Product!$A:$D,MATCH(H$1,Product!$A$1:$D$1,0),0)</f>
        <v>110</v>
      </c>
      <c r="I340" s="12" t="s">
        <v>92</v>
      </c>
      <c r="J340" s="12" t="str">
        <f>VLOOKUP($I340,Vendor!$A:$F,MATCH('Final Output'!J$1,Vendor!$A$1:$F$1,0),0)</f>
        <v>Sunny Super Market</v>
      </c>
      <c r="K340" s="12" t="str">
        <f>VLOOKUP($I340,Vendor!$A:$F,MATCH('Final Output'!K$1,Vendor!$A$1:$F$1,0),0)</f>
        <v>HAL</v>
      </c>
      <c r="L340" s="12" t="str">
        <f>VLOOKUP($I340,Vendor!$A:$F,MATCH('Final Output'!L$1,Vendor!$A$1:$F$1,0),0)</f>
        <v>Karnataka</v>
      </c>
      <c r="M340" s="12" t="str">
        <f>VLOOKUP($I340,Vendor!$A:$F,MATCH('Final Output'!M$1,Vendor!$A$1:$F$1,0),0)</f>
        <v>India</v>
      </c>
      <c r="N340" s="12" t="str">
        <f>VLOOKUP($I340,Vendor!$A:$F,MATCH('Final Output'!N$1,Vendor!$A$1:$F$1,0),0)</f>
        <v>South</v>
      </c>
      <c r="O340" s="12">
        <v>26</v>
      </c>
      <c r="P340" s="12">
        <v>2</v>
      </c>
      <c r="Q340" s="12" t="str">
        <f>VLOOKUP(P340,Time!A:B,2,0)</f>
        <v>Q1</v>
      </c>
      <c r="R340" s="12">
        <v>2013</v>
      </c>
      <c r="S340" s="13">
        <v>41331</v>
      </c>
      <c r="T340" s="12">
        <f t="shared" si="10"/>
        <v>201302</v>
      </c>
      <c r="U340" s="12">
        <v>550</v>
      </c>
      <c r="V340" s="12">
        <f t="shared" si="11"/>
        <v>60500</v>
      </c>
    </row>
    <row r="341" spans="1:22" x14ac:dyDescent="0.25">
      <c r="A341">
        <v>340</v>
      </c>
      <c r="B341" t="s">
        <v>13</v>
      </c>
      <c r="C341" t="str">
        <f>VLOOKUP(B341,Customer!A:C,2,0)</f>
        <v>Female</v>
      </c>
      <c r="D341">
        <f>VLOOKUP(B341,Customer!A:C,3,0)</f>
        <v>21</v>
      </c>
      <c r="E341" t="s">
        <v>74</v>
      </c>
      <c r="F341" t="str">
        <f>VLOOKUP($E341,Product!$A:$D,MATCH(F$1,Product!$A$1:$D$1,0),0)</f>
        <v>LUIFEBUOY</v>
      </c>
      <c r="G341" s="12" t="str">
        <f>VLOOKUP($E341,Product!$A:$D,MATCH(G$1,Product!$A$1:$D$1,0),0)</f>
        <v>Soaps</v>
      </c>
      <c r="H341" s="12">
        <f>VLOOKUP($E341,Product!$A:$D,MATCH(H$1,Product!$A$1:$D$1,0),0)</f>
        <v>35</v>
      </c>
      <c r="I341" s="12" t="s">
        <v>91</v>
      </c>
      <c r="J341" s="12" t="str">
        <f>VLOOKUP($I341,Vendor!$A:$F,MATCH('Final Output'!J$1,Vendor!$A$1:$F$1,0),0)</f>
        <v>Hemachandra Grocerry Shops</v>
      </c>
      <c r="K341" s="12" t="str">
        <f>VLOOKUP($I341,Vendor!$A:$F,MATCH('Final Output'!K$1,Vendor!$A$1:$F$1,0),0)</f>
        <v>BTM</v>
      </c>
      <c r="L341" s="12" t="str">
        <f>VLOOKUP($I341,Vendor!$A:$F,MATCH('Final Output'!L$1,Vendor!$A$1:$F$1,0),0)</f>
        <v>Karnataka</v>
      </c>
      <c r="M341" s="12" t="str">
        <f>VLOOKUP($I341,Vendor!$A:$F,MATCH('Final Output'!M$1,Vendor!$A$1:$F$1,0),0)</f>
        <v>India</v>
      </c>
      <c r="N341" s="12" t="str">
        <f>VLOOKUP($I341,Vendor!$A:$F,MATCH('Final Output'!N$1,Vendor!$A$1:$F$1,0),0)</f>
        <v>South</v>
      </c>
      <c r="O341" s="12">
        <v>26</v>
      </c>
      <c r="P341" s="12">
        <v>4</v>
      </c>
      <c r="Q341" s="12" t="str">
        <f>VLOOKUP(P341,Time!A:B,2,0)</f>
        <v>Q2</v>
      </c>
      <c r="R341" s="12">
        <v>2012</v>
      </c>
      <c r="S341" s="13">
        <v>41025</v>
      </c>
      <c r="T341" s="12">
        <f t="shared" si="10"/>
        <v>201204</v>
      </c>
      <c r="U341" s="12">
        <v>166</v>
      </c>
      <c r="V341" s="12">
        <f t="shared" si="11"/>
        <v>5810</v>
      </c>
    </row>
    <row r="342" spans="1:22" x14ac:dyDescent="0.25">
      <c r="A342">
        <v>341</v>
      </c>
      <c r="B342" t="s">
        <v>23</v>
      </c>
      <c r="C342" t="str">
        <f>VLOOKUP(B342,Customer!A:C,2,0)</f>
        <v>Male</v>
      </c>
      <c r="D342">
        <f>VLOOKUP(B342,Customer!A:C,3,0)</f>
        <v>44</v>
      </c>
      <c r="E342" t="s">
        <v>65</v>
      </c>
      <c r="F342" t="str">
        <f>VLOOKUP($E342,Product!$A:$D,MATCH(F$1,Product!$A$1:$D$1,0),0)</f>
        <v>LITTLE HEART</v>
      </c>
      <c r="G342" s="12" t="str">
        <f>VLOOKUP($E342,Product!$A:$D,MATCH(G$1,Product!$A$1:$D$1,0),0)</f>
        <v>Biscuits</v>
      </c>
      <c r="H342" s="12">
        <f>VLOOKUP($E342,Product!$A:$D,MATCH(H$1,Product!$A$1:$D$1,0),0)</f>
        <v>15</v>
      </c>
      <c r="I342" s="12" t="s">
        <v>100</v>
      </c>
      <c r="J342" s="12" t="str">
        <f>VLOOKUP($I342,Vendor!$A:$F,MATCH('Final Output'!J$1,Vendor!$A$1:$F$1,0),0)</f>
        <v>More</v>
      </c>
      <c r="K342" s="12" t="str">
        <f>VLOOKUP($I342,Vendor!$A:$F,MATCH('Final Output'!K$1,Vendor!$A$1:$F$1,0),0)</f>
        <v>Jeevan Bima</v>
      </c>
      <c r="L342" s="12" t="str">
        <f>VLOOKUP($I342,Vendor!$A:$F,MATCH('Final Output'!L$1,Vendor!$A$1:$F$1,0),0)</f>
        <v>Karnataka</v>
      </c>
      <c r="M342" s="12" t="str">
        <f>VLOOKUP($I342,Vendor!$A:$F,MATCH('Final Output'!M$1,Vendor!$A$1:$F$1,0),0)</f>
        <v>India</v>
      </c>
      <c r="N342" s="12" t="str">
        <f>VLOOKUP($I342,Vendor!$A:$F,MATCH('Final Output'!N$1,Vendor!$A$1:$F$1,0),0)</f>
        <v>West</v>
      </c>
      <c r="O342" s="12">
        <v>5</v>
      </c>
      <c r="P342" s="12">
        <v>10</v>
      </c>
      <c r="Q342" s="12" t="str">
        <f>VLOOKUP(P342,Time!A:B,2,0)</f>
        <v>Q4</v>
      </c>
      <c r="R342" s="12">
        <v>2010</v>
      </c>
      <c r="S342" s="13">
        <v>40456</v>
      </c>
      <c r="T342" s="12">
        <f t="shared" si="10"/>
        <v>201010</v>
      </c>
      <c r="U342" s="12">
        <v>465</v>
      </c>
      <c r="V342" s="12">
        <f t="shared" si="11"/>
        <v>6975</v>
      </c>
    </row>
    <row r="343" spans="1:22" x14ac:dyDescent="0.25">
      <c r="A343">
        <v>342</v>
      </c>
      <c r="B343" t="s">
        <v>6</v>
      </c>
      <c r="C343" t="str">
        <f>VLOOKUP(B343,Customer!A:C,2,0)</f>
        <v>Female</v>
      </c>
      <c r="D343">
        <f>VLOOKUP(B343,Customer!A:C,3,0)</f>
        <v>50</v>
      </c>
      <c r="E343" t="s">
        <v>79</v>
      </c>
      <c r="F343" t="str">
        <f>VLOOKUP($E343,Product!$A:$D,MATCH(F$1,Product!$A$1:$D$1,0),0)</f>
        <v>CLINIC PLUS</v>
      </c>
      <c r="G343" s="12" t="str">
        <f>VLOOKUP($E343,Product!$A:$D,MATCH(G$1,Product!$A$1:$D$1,0),0)</f>
        <v>Sampoo</v>
      </c>
      <c r="H343" s="12">
        <f>VLOOKUP($E343,Product!$A:$D,MATCH(H$1,Product!$A$1:$D$1,0),0)</f>
        <v>85</v>
      </c>
      <c r="I343" s="12" t="s">
        <v>94</v>
      </c>
      <c r="J343" s="12" t="str">
        <f>VLOOKUP($I343,Vendor!$A:$F,MATCH('Final Output'!J$1,Vendor!$A$1:$F$1,0),0)</f>
        <v>Shetty Store</v>
      </c>
      <c r="K343" s="12" t="str">
        <f>VLOOKUP($I343,Vendor!$A:$F,MATCH('Final Output'!K$1,Vendor!$A$1:$F$1,0),0)</f>
        <v>Silk board</v>
      </c>
      <c r="L343" s="12" t="str">
        <f>VLOOKUP($I343,Vendor!$A:$F,MATCH('Final Output'!L$1,Vendor!$A$1:$F$1,0),0)</f>
        <v>Karnataka</v>
      </c>
      <c r="M343" s="12" t="str">
        <f>VLOOKUP($I343,Vendor!$A:$F,MATCH('Final Output'!M$1,Vendor!$A$1:$F$1,0),0)</f>
        <v>India</v>
      </c>
      <c r="N343" s="12" t="str">
        <f>VLOOKUP($I343,Vendor!$A:$F,MATCH('Final Output'!N$1,Vendor!$A$1:$F$1,0),0)</f>
        <v>North</v>
      </c>
      <c r="O343" s="12">
        <v>16</v>
      </c>
      <c r="P343" s="12">
        <v>5</v>
      </c>
      <c r="Q343" s="12" t="str">
        <f>VLOOKUP(P343,Time!A:B,2,0)</f>
        <v>Q2</v>
      </c>
      <c r="R343" s="12">
        <v>2011</v>
      </c>
      <c r="S343" s="13">
        <v>40679</v>
      </c>
      <c r="T343" s="12">
        <f t="shared" si="10"/>
        <v>201105</v>
      </c>
      <c r="U343" s="12">
        <v>762</v>
      </c>
      <c r="V343" s="12">
        <f t="shared" si="11"/>
        <v>64770</v>
      </c>
    </row>
    <row r="344" spans="1:22" x14ac:dyDescent="0.25">
      <c r="A344">
        <v>343</v>
      </c>
      <c r="B344" t="s">
        <v>12</v>
      </c>
      <c r="C344" t="str">
        <f>VLOOKUP(B344,Customer!A:C,2,0)</f>
        <v>Female</v>
      </c>
      <c r="D344">
        <f>VLOOKUP(B344,Customer!A:C,3,0)</f>
        <v>13</v>
      </c>
      <c r="E344" t="s">
        <v>74</v>
      </c>
      <c r="F344" t="str">
        <f>VLOOKUP($E344,Product!$A:$D,MATCH(F$1,Product!$A$1:$D$1,0),0)</f>
        <v>LUIFEBUOY</v>
      </c>
      <c r="G344" s="12" t="str">
        <f>VLOOKUP($E344,Product!$A:$D,MATCH(G$1,Product!$A$1:$D$1,0),0)</f>
        <v>Soaps</v>
      </c>
      <c r="H344" s="12">
        <f>VLOOKUP($E344,Product!$A:$D,MATCH(H$1,Product!$A$1:$D$1,0),0)</f>
        <v>35</v>
      </c>
      <c r="I344" s="12" t="s">
        <v>94</v>
      </c>
      <c r="J344" s="12" t="str">
        <f>VLOOKUP($I344,Vendor!$A:$F,MATCH('Final Output'!J$1,Vendor!$A$1:$F$1,0),0)</f>
        <v>Shetty Store</v>
      </c>
      <c r="K344" s="12" t="str">
        <f>VLOOKUP($I344,Vendor!$A:$F,MATCH('Final Output'!K$1,Vendor!$A$1:$F$1,0),0)</f>
        <v>Silk board</v>
      </c>
      <c r="L344" s="12" t="str">
        <f>VLOOKUP($I344,Vendor!$A:$F,MATCH('Final Output'!L$1,Vendor!$A$1:$F$1,0),0)</f>
        <v>Karnataka</v>
      </c>
      <c r="M344" s="12" t="str">
        <f>VLOOKUP($I344,Vendor!$A:$F,MATCH('Final Output'!M$1,Vendor!$A$1:$F$1,0),0)</f>
        <v>India</v>
      </c>
      <c r="N344" s="12" t="str">
        <f>VLOOKUP($I344,Vendor!$A:$F,MATCH('Final Output'!N$1,Vendor!$A$1:$F$1,0),0)</f>
        <v>North</v>
      </c>
      <c r="O344" s="12">
        <v>22</v>
      </c>
      <c r="P344" s="12">
        <v>12</v>
      </c>
      <c r="Q344" s="12" t="str">
        <f>VLOOKUP(P344,Time!A:B,2,0)</f>
        <v>Q4</v>
      </c>
      <c r="R344" s="12">
        <v>2011</v>
      </c>
      <c r="S344" s="13">
        <v>40899</v>
      </c>
      <c r="T344" s="12">
        <f t="shared" si="10"/>
        <v>201112</v>
      </c>
      <c r="U344" s="12">
        <v>129</v>
      </c>
      <c r="V344" s="12">
        <f t="shared" si="11"/>
        <v>4515</v>
      </c>
    </row>
    <row r="345" spans="1:22" x14ac:dyDescent="0.25">
      <c r="A345">
        <v>344</v>
      </c>
      <c r="B345" t="s">
        <v>49</v>
      </c>
      <c r="C345" t="str">
        <f>VLOOKUP(B345,Customer!A:C,2,0)</f>
        <v>Female</v>
      </c>
      <c r="D345">
        <f>VLOOKUP(B345,Customer!A:C,3,0)</f>
        <v>28</v>
      </c>
      <c r="E345" t="s">
        <v>80</v>
      </c>
      <c r="F345" t="str">
        <f>VLOOKUP($E345,Product!$A:$D,MATCH(F$1,Product!$A$1:$D$1,0),0)</f>
        <v>SANTOOR</v>
      </c>
      <c r="G345" s="12" t="str">
        <f>VLOOKUP($E345,Product!$A:$D,MATCH(G$1,Product!$A$1:$D$1,0),0)</f>
        <v>Soaps</v>
      </c>
      <c r="H345" s="12">
        <f>VLOOKUP($E345,Product!$A:$D,MATCH(H$1,Product!$A$1:$D$1,0),0)</f>
        <v>43</v>
      </c>
      <c r="I345" s="12" t="s">
        <v>96</v>
      </c>
      <c r="J345" s="12" t="str">
        <f>VLOOKUP($I345,Vendor!$A:$F,MATCH('Final Output'!J$1,Vendor!$A$1:$F$1,0),0)</f>
        <v>MK Retail</v>
      </c>
      <c r="K345" s="12" t="str">
        <f>VLOOKUP($I345,Vendor!$A:$F,MATCH('Final Output'!K$1,Vendor!$A$1:$F$1,0),0)</f>
        <v>KR Market</v>
      </c>
      <c r="L345" s="12" t="str">
        <f>VLOOKUP($I345,Vendor!$A:$F,MATCH('Final Output'!L$1,Vendor!$A$1:$F$1,0),0)</f>
        <v>Karnataka</v>
      </c>
      <c r="M345" s="12" t="str">
        <f>VLOOKUP($I345,Vendor!$A:$F,MATCH('Final Output'!M$1,Vendor!$A$1:$F$1,0),0)</f>
        <v>India</v>
      </c>
      <c r="N345" s="12" t="str">
        <f>VLOOKUP($I345,Vendor!$A:$F,MATCH('Final Output'!N$1,Vendor!$A$1:$F$1,0),0)</f>
        <v>East</v>
      </c>
      <c r="O345" s="12">
        <v>1</v>
      </c>
      <c r="P345" s="12">
        <v>3</v>
      </c>
      <c r="Q345" s="12" t="str">
        <f>VLOOKUP(P345,Time!A:B,2,0)</f>
        <v>Q1</v>
      </c>
      <c r="R345" s="12">
        <v>2011</v>
      </c>
      <c r="S345" s="13">
        <v>40603</v>
      </c>
      <c r="T345" s="12">
        <f t="shared" si="10"/>
        <v>201103</v>
      </c>
      <c r="U345" s="12">
        <v>580</v>
      </c>
      <c r="V345" s="12">
        <f t="shared" si="11"/>
        <v>24940</v>
      </c>
    </row>
    <row r="346" spans="1:22" x14ac:dyDescent="0.25">
      <c r="A346">
        <v>345</v>
      </c>
      <c r="B346" t="s">
        <v>25</v>
      </c>
      <c r="C346" t="str">
        <f>VLOOKUP(B346,Customer!A:C,2,0)</f>
        <v>Female</v>
      </c>
      <c r="D346">
        <f>VLOOKUP(B346,Customer!A:C,3,0)</f>
        <v>54</v>
      </c>
      <c r="E346" t="s">
        <v>75</v>
      </c>
      <c r="F346" t="str">
        <f>VLOOKUP($E346,Product!$A:$D,MATCH(F$1,Product!$A$1:$D$1,0),0)</f>
        <v>MEERA</v>
      </c>
      <c r="G346" s="12" t="str">
        <f>VLOOKUP($E346,Product!$A:$D,MATCH(G$1,Product!$A$1:$D$1,0),0)</f>
        <v>Sampoo</v>
      </c>
      <c r="H346" s="12">
        <f>VLOOKUP($E346,Product!$A:$D,MATCH(H$1,Product!$A$1:$D$1,0),0)</f>
        <v>70</v>
      </c>
      <c r="I346" s="12" t="s">
        <v>99</v>
      </c>
      <c r="J346" s="12" t="str">
        <f>VLOOKUP($I346,Vendor!$A:$F,MATCH('Final Output'!J$1,Vendor!$A$1:$F$1,0),0)</f>
        <v>D-Mart</v>
      </c>
      <c r="K346" s="12" t="str">
        <f>VLOOKUP($I346,Vendor!$A:$F,MATCH('Final Output'!K$1,Vendor!$A$1:$F$1,0),0)</f>
        <v>JP Nagar</v>
      </c>
      <c r="L346" s="12" t="str">
        <f>VLOOKUP($I346,Vendor!$A:$F,MATCH('Final Output'!L$1,Vendor!$A$1:$F$1,0),0)</f>
        <v>Karnataka</v>
      </c>
      <c r="M346" s="12" t="str">
        <f>VLOOKUP($I346,Vendor!$A:$F,MATCH('Final Output'!M$1,Vendor!$A$1:$F$1,0),0)</f>
        <v>India</v>
      </c>
      <c r="N346" s="12" t="str">
        <f>VLOOKUP($I346,Vendor!$A:$F,MATCH('Final Output'!N$1,Vendor!$A$1:$F$1,0),0)</f>
        <v>West</v>
      </c>
      <c r="O346" s="12">
        <v>20</v>
      </c>
      <c r="P346" s="12">
        <v>2</v>
      </c>
      <c r="Q346" s="12" t="str">
        <f>VLOOKUP(P346,Time!A:B,2,0)</f>
        <v>Q1</v>
      </c>
      <c r="R346" s="12">
        <v>2012</v>
      </c>
      <c r="S346" s="13">
        <v>40959</v>
      </c>
      <c r="T346" s="12">
        <f t="shared" si="10"/>
        <v>201202</v>
      </c>
      <c r="U346" s="12">
        <v>782</v>
      </c>
      <c r="V346" s="12">
        <f t="shared" si="11"/>
        <v>54740</v>
      </c>
    </row>
    <row r="347" spans="1:22" x14ac:dyDescent="0.25">
      <c r="A347">
        <v>346</v>
      </c>
      <c r="B347" t="s">
        <v>38</v>
      </c>
      <c r="C347" t="str">
        <f>VLOOKUP(B347,Customer!A:C,2,0)</f>
        <v>Male</v>
      </c>
      <c r="D347">
        <f>VLOOKUP(B347,Customer!A:C,3,0)</f>
        <v>25</v>
      </c>
      <c r="E347" t="s">
        <v>54</v>
      </c>
      <c r="F347" t="str">
        <f>VLOOKUP($E347,Product!$A:$D,MATCH(F$1,Product!$A$1:$D$1,0),0)</f>
        <v>RIN</v>
      </c>
      <c r="G347" s="12" t="str">
        <f>VLOOKUP($E347,Product!$A:$D,MATCH(G$1,Product!$A$1:$D$1,0),0)</f>
        <v>Detergents</v>
      </c>
      <c r="H347" s="12">
        <f>VLOOKUP($E347,Product!$A:$D,MATCH(H$1,Product!$A$1:$D$1,0),0)</f>
        <v>80</v>
      </c>
      <c r="I347" s="12" t="s">
        <v>100</v>
      </c>
      <c r="J347" s="12" t="str">
        <f>VLOOKUP($I347,Vendor!$A:$F,MATCH('Final Output'!J$1,Vendor!$A$1:$F$1,0),0)</f>
        <v>More</v>
      </c>
      <c r="K347" s="12" t="str">
        <f>VLOOKUP($I347,Vendor!$A:$F,MATCH('Final Output'!K$1,Vendor!$A$1:$F$1,0),0)</f>
        <v>Jeevan Bima</v>
      </c>
      <c r="L347" s="12" t="str">
        <f>VLOOKUP($I347,Vendor!$A:$F,MATCH('Final Output'!L$1,Vendor!$A$1:$F$1,0),0)</f>
        <v>Karnataka</v>
      </c>
      <c r="M347" s="12" t="str">
        <f>VLOOKUP($I347,Vendor!$A:$F,MATCH('Final Output'!M$1,Vendor!$A$1:$F$1,0),0)</f>
        <v>India</v>
      </c>
      <c r="N347" s="12" t="str">
        <f>VLOOKUP($I347,Vendor!$A:$F,MATCH('Final Output'!N$1,Vendor!$A$1:$F$1,0),0)</f>
        <v>West</v>
      </c>
      <c r="O347" s="12">
        <v>6</v>
      </c>
      <c r="P347" s="12">
        <v>6</v>
      </c>
      <c r="Q347" s="12" t="str">
        <f>VLOOKUP(P347,Time!A:B,2,0)</f>
        <v>Q2</v>
      </c>
      <c r="R347" s="12">
        <v>2010</v>
      </c>
      <c r="S347" s="13">
        <v>40335</v>
      </c>
      <c r="T347" s="12">
        <f t="shared" si="10"/>
        <v>201006</v>
      </c>
      <c r="U347" s="12">
        <v>118</v>
      </c>
      <c r="V347" s="12">
        <f t="shared" si="11"/>
        <v>9440</v>
      </c>
    </row>
    <row r="348" spans="1:22" x14ac:dyDescent="0.25">
      <c r="A348">
        <v>347</v>
      </c>
      <c r="B348" t="s">
        <v>49</v>
      </c>
      <c r="C348" t="str">
        <f>VLOOKUP(B348,Customer!A:C,2,0)</f>
        <v>Female</v>
      </c>
      <c r="D348">
        <f>VLOOKUP(B348,Customer!A:C,3,0)</f>
        <v>28</v>
      </c>
      <c r="E348" t="s">
        <v>53</v>
      </c>
      <c r="F348" t="str">
        <f>VLOOKUP($E348,Product!$A:$D,MATCH(F$1,Product!$A$1:$D$1,0),0)</f>
        <v>HEAD &amp; SOLDERS</v>
      </c>
      <c r="G348" s="12" t="str">
        <f>VLOOKUP($E348,Product!$A:$D,MATCH(G$1,Product!$A$1:$D$1,0),0)</f>
        <v>Sampoo</v>
      </c>
      <c r="H348" s="12">
        <f>VLOOKUP($E348,Product!$A:$D,MATCH(H$1,Product!$A$1:$D$1,0),0)</f>
        <v>110</v>
      </c>
      <c r="I348" s="12" t="s">
        <v>95</v>
      </c>
      <c r="J348" s="12" t="str">
        <f>VLOOKUP($I348,Vendor!$A:$F,MATCH('Final Output'!J$1,Vendor!$A$1:$F$1,0),0)</f>
        <v>Patel Store</v>
      </c>
      <c r="K348" s="12" t="str">
        <f>VLOOKUP($I348,Vendor!$A:$F,MATCH('Final Output'!K$1,Vendor!$A$1:$F$1,0),0)</f>
        <v>Marathalli</v>
      </c>
      <c r="L348" s="12" t="str">
        <f>VLOOKUP($I348,Vendor!$A:$F,MATCH('Final Output'!L$1,Vendor!$A$1:$F$1,0),0)</f>
        <v>Karnataka</v>
      </c>
      <c r="M348" s="12" t="str">
        <f>VLOOKUP($I348,Vendor!$A:$F,MATCH('Final Output'!M$1,Vendor!$A$1:$F$1,0),0)</f>
        <v>India</v>
      </c>
      <c r="N348" s="12" t="str">
        <f>VLOOKUP($I348,Vendor!$A:$F,MATCH('Final Output'!N$1,Vendor!$A$1:$F$1,0),0)</f>
        <v>North</v>
      </c>
      <c r="O348" s="12">
        <v>7</v>
      </c>
      <c r="P348" s="12">
        <v>6</v>
      </c>
      <c r="Q348" s="12" t="str">
        <f>VLOOKUP(P348,Time!A:B,2,0)</f>
        <v>Q2</v>
      </c>
      <c r="R348" s="12">
        <v>2013</v>
      </c>
      <c r="S348" s="13">
        <v>41432</v>
      </c>
      <c r="T348" s="12">
        <f t="shared" si="10"/>
        <v>201306</v>
      </c>
      <c r="U348" s="12">
        <v>277</v>
      </c>
      <c r="V348" s="12">
        <f t="shared" si="11"/>
        <v>30470</v>
      </c>
    </row>
    <row r="349" spans="1:22" x14ac:dyDescent="0.25">
      <c r="A349">
        <v>348</v>
      </c>
      <c r="B349" t="s">
        <v>4</v>
      </c>
      <c r="C349" t="str">
        <f>VLOOKUP(B349,Customer!A:C,2,0)</f>
        <v>Female</v>
      </c>
      <c r="D349">
        <f>VLOOKUP(B349,Customer!A:C,3,0)</f>
        <v>25</v>
      </c>
      <c r="E349" t="s">
        <v>81</v>
      </c>
      <c r="F349" t="str">
        <f>VLOOKUP($E349,Product!$A:$D,MATCH(F$1,Product!$A$1:$D$1,0),0)</f>
        <v>ORIO</v>
      </c>
      <c r="G349" s="12" t="str">
        <f>VLOOKUP($E349,Product!$A:$D,MATCH(G$1,Product!$A$1:$D$1,0),0)</f>
        <v>Biscuits</v>
      </c>
      <c r="H349" s="12">
        <f>VLOOKUP($E349,Product!$A:$D,MATCH(H$1,Product!$A$1:$D$1,0),0)</f>
        <v>25</v>
      </c>
      <c r="I349" s="12" t="s">
        <v>101</v>
      </c>
      <c r="J349" s="12" t="str">
        <f>VLOOKUP($I349,Vendor!$A:$F,MATCH('Final Output'!J$1,Vendor!$A$1:$F$1,0),0)</f>
        <v>Reliance</v>
      </c>
      <c r="K349" s="12" t="str">
        <f>VLOOKUP($I349,Vendor!$A:$F,MATCH('Final Output'!K$1,Vendor!$A$1:$F$1,0),0)</f>
        <v>HSR</v>
      </c>
      <c r="L349" s="12" t="str">
        <f>VLOOKUP($I349,Vendor!$A:$F,MATCH('Final Output'!L$1,Vendor!$A$1:$F$1,0),0)</f>
        <v>Karnataka</v>
      </c>
      <c r="M349" s="12" t="str">
        <f>VLOOKUP($I349,Vendor!$A:$F,MATCH('Final Output'!M$1,Vendor!$A$1:$F$1,0),0)</f>
        <v>India</v>
      </c>
      <c r="N349" s="12" t="str">
        <f>VLOOKUP($I349,Vendor!$A:$F,MATCH('Final Output'!N$1,Vendor!$A$1:$F$1,0),0)</f>
        <v>West</v>
      </c>
      <c r="O349" s="12">
        <v>19</v>
      </c>
      <c r="P349" s="12">
        <v>11</v>
      </c>
      <c r="Q349" s="12" t="str">
        <f>VLOOKUP(P349,Time!A:B,2,0)</f>
        <v>Q4</v>
      </c>
      <c r="R349" s="12">
        <v>2013</v>
      </c>
      <c r="S349" s="13">
        <v>41597</v>
      </c>
      <c r="T349" s="12">
        <f t="shared" si="10"/>
        <v>201311</v>
      </c>
      <c r="U349" s="12">
        <v>158</v>
      </c>
      <c r="V349" s="12">
        <f t="shared" si="11"/>
        <v>3950</v>
      </c>
    </row>
    <row r="350" spans="1:22" x14ac:dyDescent="0.25">
      <c r="A350">
        <v>349</v>
      </c>
      <c r="B350" t="s">
        <v>33</v>
      </c>
      <c r="C350" t="str">
        <f>VLOOKUP(B350,Customer!A:C,2,0)</f>
        <v>Female</v>
      </c>
      <c r="D350">
        <f>VLOOKUP(B350,Customer!A:C,3,0)</f>
        <v>48</v>
      </c>
      <c r="E350" t="s">
        <v>80</v>
      </c>
      <c r="F350" t="str">
        <f>VLOOKUP($E350,Product!$A:$D,MATCH(F$1,Product!$A$1:$D$1,0),0)</f>
        <v>SANTOOR</v>
      </c>
      <c r="G350" s="12" t="str">
        <f>VLOOKUP($E350,Product!$A:$D,MATCH(G$1,Product!$A$1:$D$1,0),0)</f>
        <v>Soaps</v>
      </c>
      <c r="H350" s="12">
        <f>VLOOKUP($E350,Product!$A:$D,MATCH(H$1,Product!$A$1:$D$1,0),0)</f>
        <v>43</v>
      </c>
      <c r="I350" s="12" t="s">
        <v>101</v>
      </c>
      <c r="J350" s="12" t="str">
        <f>VLOOKUP($I350,Vendor!$A:$F,MATCH('Final Output'!J$1,Vendor!$A$1:$F$1,0),0)</f>
        <v>Reliance</v>
      </c>
      <c r="K350" s="12" t="str">
        <f>VLOOKUP($I350,Vendor!$A:$F,MATCH('Final Output'!K$1,Vendor!$A$1:$F$1,0),0)</f>
        <v>HSR</v>
      </c>
      <c r="L350" s="12" t="str">
        <f>VLOOKUP($I350,Vendor!$A:$F,MATCH('Final Output'!L$1,Vendor!$A$1:$F$1,0),0)</f>
        <v>Karnataka</v>
      </c>
      <c r="M350" s="12" t="str">
        <f>VLOOKUP($I350,Vendor!$A:$F,MATCH('Final Output'!M$1,Vendor!$A$1:$F$1,0),0)</f>
        <v>India</v>
      </c>
      <c r="N350" s="12" t="str">
        <f>VLOOKUP($I350,Vendor!$A:$F,MATCH('Final Output'!N$1,Vendor!$A$1:$F$1,0),0)</f>
        <v>West</v>
      </c>
      <c r="O350" s="12">
        <v>8</v>
      </c>
      <c r="P350" s="12">
        <v>5</v>
      </c>
      <c r="Q350" s="12" t="str">
        <f>VLOOKUP(P350,Time!A:B,2,0)</f>
        <v>Q2</v>
      </c>
      <c r="R350" s="12">
        <v>2013</v>
      </c>
      <c r="S350" s="13">
        <v>41402</v>
      </c>
      <c r="T350" s="12">
        <f t="shared" si="10"/>
        <v>201305</v>
      </c>
      <c r="U350" s="12">
        <v>275</v>
      </c>
      <c r="V350" s="12">
        <f t="shared" si="11"/>
        <v>11825</v>
      </c>
    </row>
    <row r="351" spans="1:22" x14ac:dyDescent="0.25">
      <c r="A351">
        <v>350</v>
      </c>
      <c r="B351" t="s">
        <v>40</v>
      </c>
      <c r="C351" t="str">
        <f>VLOOKUP(B351,Customer!A:C,2,0)</f>
        <v>Male</v>
      </c>
      <c r="D351">
        <f>VLOOKUP(B351,Customer!A:C,3,0)</f>
        <v>47</v>
      </c>
      <c r="E351" t="s">
        <v>72</v>
      </c>
      <c r="F351" t="str">
        <f>VLOOKUP($E351,Product!$A:$D,MATCH(F$1,Product!$A$1:$D$1,0),0)</f>
        <v>SURF EXCEL MATIC</v>
      </c>
      <c r="G351" s="12" t="str">
        <f>VLOOKUP($E351,Product!$A:$D,MATCH(G$1,Product!$A$1:$D$1,0),0)</f>
        <v>Detergents</v>
      </c>
      <c r="H351" s="12">
        <f>VLOOKUP($E351,Product!$A:$D,MATCH(H$1,Product!$A$1:$D$1,0),0)</f>
        <v>120</v>
      </c>
      <c r="I351" s="12" t="s">
        <v>96</v>
      </c>
      <c r="J351" s="12" t="str">
        <f>VLOOKUP($I351,Vendor!$A:$F,MATCH('Final Output'!J$1,Vendor!$A$1:$F$1,0),0)</f>
        <v>MK Retail</v>
      </c>
      <c r="K351" s="12" t="str">
        <f>VLOOKUP($I351,Vendor!$A:$F,MATCH('Final Output'!K$1,Vendor!$A$1:$F$1,0),0)</f>
        <v>KR Market</v>
      </c>
      <c r="L351" s="12" t="str">
        <f>VLOOKUP($I351,Vendor!$A:$F,MATCH('Final Output'!L$1,Vendor!$A$1:$F$1,0),0)</f>
        <v>Karnataka</v>
      </c>
      <c r="M351" s="12" t="str">
        <f>VLOOKUP($I351,Vendor!$A:$F,MATCH('Final Output'!M$1,Vendor!$A$1:$F$1,0),0)</f>
        <v>India</v>
      </c>
      <c r="N351" s="12" t="str">
        <f>VLOOKUP($I351,Vendor!$A:$F,MATCH('Final Output'!N$1,Vendor!$A$1:$F$1,0),0)</f>
        <v>East</v>
      </c>
      <c r="O351" s="12">
        <v>2</v>
      </c>
      <c r="P351" s="12">
        <v>7</v>
      </c>
      <c r="Q351" s="12" t="str">
        <f>VLOOKUP(P351,Time!A:B,2,0)</f>
        <v>Q3</v>
      </c>
      <c r="R351" s="12">
        <v>2010</v>
      </c>
      <c r="S351" s="13">
        <v>40361</v>
      </c>
      <c r="T351" s="12">
        <f t="shared" si="10"/>
        <v>201007</v>
      </c>
      <c r="U351" s="12">
        <v>451</v>
      </c>
      <c r="V351" s="12">
        <f t="shared" si="11"/>
        <v>54120</v>
      </c>
    </row>
    <row r="352" spans="1:22" x14ac:dyDescent="0.25">
      <c r="A352">
        <v>351</v>
      </c>
      <c r="B352" t="s">
        <v>32</v>
      </c>
      <c r="C352" t="str">
        <f>VLOOKUP(B352,Customer!A:C,2,0)</f>
        <v>Male</v>
      </c>
      <c r="D352">
        <f>VLOOKUP(B352,Customer!A:C,3,0)</f>
        <v>10</v>
      </c>
      <c r="E352" t="s">
        <v>76</v>
      </c>
      <c r="F352" t="str">
        <f>VLOOKUP($E352,Product!$A:$D,MATCH(F$1,Product!$A$1:$D$1,0),0)</f>
        <v>FAIR AND LOVELY FC</v>
      </c>
      <c r="G352" s="12" t="str">
        <f>VLOOKUP($E352,Product!$A:$D,MATCH(G$1,Product!$A$1:$D$1,0),0)</f>
        <v>Beauty</v>
      </c>
      <c r="H352" s="12">
        <f>VLOOKUP($E352,Product!$A:$D,MATCH(H$1,Product!$A$1:$D$1,0),0)</f>
        <v>85</v>
      </c>
      <c r="I352" s="12" t="s">
        <v>99</v>
      </c>
      <c r="J352" s="12" t="str">
        <f>VLOOKUP($I352,Vendor!$A:$F,MATCH('Final Output'!J$1,Vendor!$A$1:$F$1,0),0)</f>
        <v>D-Mart</v>
      </c>
      <c r="K352" s="12" t="str">
        <f>VLOOKUP($I352,Vendor!$A:$F,MATCH('Final Output'!K$1,Vendor!$A$1:$F$1,0),0)</f>
        <v>JP Nagar</v>
      </c>
      <c r="L352" s="12" t="str">
        <f>VLOOKUP($I352,Vendor!$A:$F,MATCH('Final Output'!L$1,Vendor!$A$1:$F$1,0),0)</f>
        <v>Karnataka</v>
      </c>
      <c r="M352" s="12" t="str">
        <f>VLOOKUP($I352,Vendor!$A:$F,MATCH('Final Output'!M$1,Vendor!$A$1:$F$1,0),0)</f>
        <v>India</v>
      </c>
      <c r="N352" s="12" t="str">
        <f>VLOOKUP($I352,Vendor!$A:$F,MATCH('Final Output'!N$1,Vendor!$A$1:$F$1,0),0)</f>
        <v>West</v>
      </c>
      <c r="O352" s="12">
        <v>16</v>
      </c>
      <c r="P352" s="12">
        <v>6</v>
      </c>
      <c r="Q352" s="12" t="str">
        <f>VLOOKUP(P352,Time!A:B,2,0)</f>
        <v>Q2</v>
      </c>
      <c r="R352" s="12">
        <v>2012</v>
      </c>
      <c r="S352" s="13">
        <v>41076</v>
      </c>
      <c r="T352" s="12">
        <f t="shared" si="10"/>
        <v>201206</v>
      </c>
      <c r="U352" s="12">
        <v>201</v>
      </c>
      <c r="V352" s="12">
        <f t="shared" si="11"/>
        <v>17085</v>
      </c>
    </row>
    <row r="353" spans="1:22" x14ac:dyDescent="0.25">
      <c r="A353">
        <v>352</v>
      </c>
      <c r="B353" t="s">
        <v>16</v>
      </c>
      <c r="C353" t="str">
        <f>VLOOKUP(B353,Customer!A:C,2,0)</f>
        <v>Female</v>
      </c>
      <c r="D353">
        <f>VLOOKUP(B353,Customer!A:C,3,0)</f>
        <v>32</v>
      </c>
      <c r="E353" t="s">
        <v>67</v>
      </c>
      <c r="F353" t="str">
        <f>VLOOKUP($E353,Product!$A:$D,MATCH(F$1,Product!$A$1:$D$1,0),0)</f>
        <v>DOVE</v>
      </c>
      <c r="G353" s="12" t="str">
        <f>VLOOKUP($E353,Product!$A:$D,MATCH(G$1,Product!$A$1:$D$1,0),0)</f>
        <v>Soaps</v>
      </c>
      <c r="H353" s="12">
        <f>VLOOKUP($E353,Product!$A:$D,MATCH(H$1,Product!$A$1:$D$1,0),0)</f>
        <v>65</v>
      </c>
      <c r="I353" s="12" t="s">
        <v>95</v>
      </c>
      <c r="J353" s="12" t="str">
        <f>VLOOKUP($I353,Vendor!$A:$F,MATCH('Final Output'!J$1,Vendor!$A$1:$F$1,0),0)</f>
        <v>Patel Store</v>
      </c>
      <c r="K353" s="12" t="str">
        <f>VLOOKUP($I353,Vendor!$A:$F,MATCH('Final Output'!K$1,Vendor!$A$1:$F$1,0),0)</f>
        <v>Marathalli</v>
      </c>
      <c r="L353" s="12" t="str">
        <f>VLOOKUP($I353,Vendor!$A:$F,MATCH('Final Output'!L$1,Vendor!$A$1:$F$1,0),0)</f>
        <v>Karnataka</v>
      </c>
      <c r="M353" s="12" t="str">
        <f>VLOOKUP($I353,Vendor!$A:$F,MATCH('Final Output'!M$1,Vendor!$A$1:$F$1,0),0)</f>
        <v>India</v>
      </c>
      <c r="N353" s="12" t="str">
        <f>VLOOKUP($I353,Vendor!$A:$F,MATCH('Final Output'!N$1,Vendor!$A$1:$F$1,0),0)</f>
        <v>North</v>
      </c>
      <c r="O353" s="12">
        <v>27</v>
      </c>
      <c r="P353" s="12">
        <v>4</v>
      </c>
      <c r="Q353" s="12" t="str">
        <f>VLOOKUP(P353,Time!A:B,2,0)</f>
        <v>Q2</v>
      </c>
      <c r="R353" s="12">
        <v>2012</v>
      </c>
      <c r="S353" s="13">
        <v>41026</v>
      </c>
      <c r="T353" s="12">
        <f t="shared" si="10"/>
        <v>201204</v>
      </c>
      <c r="U353" s="12">
        <v>860</v>
      </c>
      <c r="V353" s="12">
        <f t="shared" si="11"/>
        <v>55900</v>
      </c>
    </row>
    <row r="354" spans="1:22" x14ac:dyDescent="0.25">
      <c r="A354">
        <v>353</v>
      </c>
      <c r="B354" t="s">
        <v>33</v>
      </c>
      <c r="C354" t="str">
        <f>VLOOKUP(B354,Customer!A:C,2,0)</f>
        <v>Female</v>
      </c>
      <c r="D354">
        <f>VLOOKUP(B354,Customer!A:C,3,0)</f>
        <v>48</v>
      </c>
      <c r="E354" t="s">
        <v>62</v>
      </c>
      <c r="F354" t="str">
        <f>VLOOKUP($E354,Product!$A:$D,MATCH(F$1,Product!$A$1:$D$1,0),0)</f>
        <v>NIVIA FC</v>
      </c>
      <c r="G354" s="12" t="str">
        <f>VLOOKUP($E354,Product!$A:$D,MATCH(G$1,Product!$A$1:$D$1,0),0)</f>
        <v>Beauty</v>
      </c>
      <c r="H354" s="12">
        <f>VLOOKUP($E354,Product!$A:$D,MATCH(H$1,Product!$A$1:$D$1,0),0)</f>
        <v>140</v>
      </c>
      <c r="I354" s="12" t="s">
        <v>98</v>
      </c>
      <c r="J354" s="12" t="str">
        <f>VLOOKUP($I354,Vendor!$A:$F,MATCH('Final Output'!J$1,Vendor!$A$1:$F$1,0),0)</f>
        <v>metro</v>
      </c>
      <c r="K354" s="12" t="str">
        <f>VLOOKUP($I354,Vendor!$A:$F,MATCH('Final Output'!K$1,Vendor!$A$1:$F$1,0),0)</f>
        <v>Basangudi</v>
      </c>
      <c r="L354" s="12" t="str">
        <f>VLOOKUP($I354,Vendor!$A:$F,MATCH('Final Output'!L$1,Vendor!$A$1:$F$1,0),0)</f>
        <v>Karnataka</v>
      </c>
      <c r="M354" s="12" t="str">
        <f>VLOOKUP($I354,Vendor!$A:$F,MATCH('Final Output'!M$1,Vendor!$A$1:$F$1,0),0)</f>
        <v>India</v>
      </c>
      <c r="N354" s="12" t="str">
        <f>VLOOKUP($I354,Vendor!$A:$F,MATCH('Final Output'!N$1,Vendor!$A$1:$F$1,0),0)</f>
        <v>East</v>
      </c>
      <c r="O354" s="12">
        <v>13</v>
      </c>
      <c r="P354" s="12">
        <v>4</v>
      </c>
      <c r="Q354" s="12" t="str">
        <f>VLOOKUP(P354,Time!A:B,2,0)</f>
        <v>Q2</v>
      </c>
      <c r="R354" s="12">
        <v>2011</v>
      </c>
      <c r="S354" s="13">
        <v>40646</v>
      </c>
      <c r="T354" s="12">
        <f t="shared" si="10"/>
        <v>201104</v>
      </c>
      <c r="U354" s="12">
        <v>741</v>
      </c>
      <c r="V354" s="12">
        <f t="shared" si="11"/>
        <v>103740</v>
      </c>
    </row>
    <row r="355" spans="1:22" x14ac:dyDescent="0.25">
      <c r="A355">
        <v>354</v>
      </c>
      <c r="B355" t="s">
        <v>49</v>
      </c>
      <c r="C355" t="str">
        <f>VLOOKUP(B355,Customer!A:C,2,0)</f>
        <v>Female</v>
      </c>
      <c r="D355">
        <f>VLOOKUP(B355,Customer!A:C,3,0)</f>
        <v>28</v>
      </c>
      <c r="E355" t="s">
        <v>73</v>
      </c>
      <c r="F355" t="str">
        <f>VLOOKUP($E355,Product!$A:$D,MATCH(F$1,Product!$A$1:$D$1,0),0)</f>
        <v>MYSORE SANDLE</v>
      </c>
      <c r="G355" s="12" t="str">
        <f>VLOOKUP($E355,Product!$A:$D,MATCH(G$1,Product!$A$1:$D$1,0),0)</f>
        <v>Soaps</v>
      </c>
      <c r="H355" s="12">
        <f>VLOOKUP($E355,Product!$A:$D,MATCH(H$1,Product!$A$1:$D$1,0),0)</f>
        <v>65</v>
      </c>
      <c r="I355" s="12" t="s">
        <v>99</v>
      </c>
      <c r="J355" s="12" t="str">
        <f>VLOOKUP($I355,Vendor!$A:$F,MATCH('Final Output'!J$1,Vendor!$A$1:$F$1,0),0)</f>
        <v>D-Mart</v>
      </c>
      <c r="K355" s="12" t="str">
        <f>VLOOKUP($I355,Vendor!$A:$F,MATCH('Final Output'!K$1,Vendor!$A$1:$F$1,0),0)</f>
        <v>JP Nagar</v>
      </c>
      <c r="L355" s="12" t="str">
        <f>VLOOKUP($I355,Vendor!$A:$F,MATCH('Final Output'!L$1,Vendor!$A$1:$F$1,0),0)</f>
        <v>Karnataka</v>
      </c>
      <c r="M355" s="12" t="str">
        <f>VLOOKUP($I355,Vendor!$A:$F,MATCH('Final Output'!M$1,Vendor!$A$1:$F$1,0),0)</f>
        <v>India</v>
      </c>
      <c r="N355" s="12" t="str">
        <f>VLOOKUP($I355,Vendor!$A:$F,MATCH('Final Output'!N$1,Vendor!$A$1:$F$1,0),0)</f>
        <v>West</v>
      </c>
      <c r="O355" s="12">
        <v>20</v>
      </c>
      <c r="P355" s="12">
        <v>3</v>
      </c>
      <c r="Q355" s="12" t="str">
        <f>VLOOKUP(P355,Time!A:B,2,0)</f>
        <v>Q1</v>
      </c>
      <c r="R355" s="12">
        <v>2011</v>
      </c>
      <c r="S355" s="13">
        <v>40622</v>
      </c>
      <c r="T355" s="12">
        <f t="shared" si="10"/>
        <v>201103</v>
      </c>
      <c r="U355" s="12">
        <v>792</v>
      </c>
      <c r="V355" s="12">
        <f t="shared" si="11"/>
        <v>51480</v>
      </c>
    </row>
    <row r="356" spans="1:22" x14ac:dyDescent="0.25">
      <c r="A356">
        <v>355</v>
      </c>
      <c r="B356" t="s">
        <v>17</v>
      </c>
      <c r="C356" t="str">
        <f>VLOOKUP(B356,Customer!A:C,2,0)</f>
        <v>Female</v>
      </c>
      <c r="D356">
        <f>VLOOKUP(B356,Customer!A:C,3,0)</f>
        <v>52</v>
      </c>
      <c r="E356" t="s">
        <v>78</v>
      </c>
      <c r="F356" t="str">
        <f>VLOOKUP($E356,Product!$A:$D,MATCH(F$1,Product!$A$1:$D$1,0),0)</f>
        <v>NIRMA</v>
      </c>
      <c r="G356" s="12" t="str">
        <f>VLOOKUP($E356,Product!$A:$D,MATCH(G$1,Product!$A$1:$D$1,0),0)</f>
        <v>Detergents</v>
      </c>
      <c r="H356" s="12">
        <f>VLOOKUP($E356,Product!$A:$D,MATCH(H$1,Product!$A$1:$D$1,0),0)</f>
        <v>60</v>
      </c>
      <c r="I356" s="12" t="s">
        <v>91</v>
      </c>
      <c r="J356" s="12" t="str">
        <f>VLOOKUP($I356,Vendor!$A:$F,MATCH('Final Output'!J$1,Vendor!$A$1:$F$1,0),0)</f>
        <v>Hemachandra Grocerry Shops</v>
      </c>
      <c r="K356" s="12" t="str">
        <f>VLOOKUP($I356,Vendor!$A:$F,MATCH('Final Output'!K$1,Vendor!$A$1:$F$1,0),0)</f>
        <v>BTM</v>
      </c>
      <c r="L356" s="12" t="str">
        <f>VLOOKUP($I356,Vendor!$A:$F,MATCH('Final Output'!L$1,Vendor!$A$1:$F$1,0),0)</f>
        <v>Karnataka</v>
      </c>
      <c r="M356" s="12" t="str">
        <f>VLOOKUP($I356,Vendor!$A:$F,MATCH('Final Output'!M$1,Vendor!$A$1:$F$1,0),0)</f>
        <v>India</v>
      </c>
      <c r="N356" s="12" t="str">
        <f>VLOOKUP($I356,Vendor!$A:$F,MATCH('Final Output'!N$1,Vendor!$A$1:$F$1,0),0)</f>
        <v>South</v>
      </c>
      <c r="O356" s="12">
        <v>2</v>
      </c>
      <c r="P356" s="12">
        <v>6</v>
      </c>
      <c r="Q356" s="12" t="str">
        <f>VLOOKUP(P356,Time!A:B,2,0)</f>
        <v>Q2</v>
      </c>
      <c r="R356" s="12">
        <v>2013</v>
      </c>
      <c r="S356" s="13">
        <v>41427</v>
      </c>
      <c r="T356" s="12">
        <f t="shared" si="10"/>
        <v>201306</v>
      </c>
      <c r="U356" s="12">
        <v>122</v>
      </c>
      <c r="V356" s="12">
        <f t="shared" si="11"/>
        <v>7320</v>
      </c>
    </row>
    <row r="357" spans="1:22" x14ac:dyDescent="0.25">
      <c r="A357">
        <v>356</v>
      </c>
      <c r="B357" t="s">
        <v>28</v>
      </c>
      <c r="C357" t="str">
        <f>VLOOKUP(B357,Customer!A:C,2,0)</f>
        <v>Female</v>
      </c>
      <c r="D357">
        <f>VLOOKUP(B357,Customer!A:C,3,0)</f>
        <v>33</v>
      </c>
      <c r="E357" t="s">
        <v>58</v>
      </c>
      <c r="F357" t="str">
        <f>VLOOKUP($E357,Product!$A:$D,MATCH(F$1,Product!$A$1:$D$1,0),0)</f>
        <v>BOURBON</v>
      </c>
      <c r="G357" s="12" t="str">
        <f>VLOOKUP($E357,Product!$A:$D,MATCH(G$1,Product!$A$1:$D$1,0),0)</f>
        <v>Biscuits</v>
      </c>
      <c r="H357" s="12">
        <f>VLOOKUP($E357,Product!$A:$D,MATCH(H$1,Product!$A$1:$D$1,0),0)</f>
        <v>20</v>
      </c>
      <c r="I357" s="12" t="s">
        <v>90</v>
      </c>
      <c r="J357" s="12" t="str">
        <f>VLOOKUP($I357,Vendor!$A:$F,MATCH('Final Output'!J$1,Vendor!$A$1:$F$1,0),0)</f>
        <v>Sumesh Ent</v>
      </c>
      <c r="K357" s="12" t="str">
        <f>VLOOKUP($I357,Vendor!$A:$F,MATCH('Final Output'!K$1,Vendor!$A$1:$F$1,0),0)</f>
        <v>Jaynagar</v>
      </c>
      <c r="L357" s="12" t="str">
        <f>VLOOKUP($I357,Vendor!$A:$F,MATCH('Final Output'!L$1,Vendor!$A$1:$F$1,0),0)</f>
        <v>Karnataka</v>
      </c>
      <c r="M357" s="12" t="str">
        <f>VLOOKUP($I357,Vendor!$A:$F,MATCH('Final Output'!M$1,Vendor!$A$1:$F$1,0),0)</f>
        <v>India</v>
      </c>
      <c r="N357" s="12" t="str">
        <f>VLOOKUP($I357,Vendor!$A:$F,MATCH('Final Output'!N$1,Vendor!$A$1:$F$1,0),0)</f>
        <v>South</v>
      </c>
      <c r="O357" s="12">
        <v>16</v>
      </c>
      <c r="P357" s="12">
        <v>10</v>
      </c>
      <c r="Q357" s="12" t="str">
        <f>VLOOKUP(P357,Time!A:B,2,0)</f>
        <v>Q4</v>
      </c>
      <c r="R357" s="12">
        <v>2012</v>
      </c>
      <c r="S357" s="13">
        <v>41198</v>
      </c>
      <c r="T357" s="12">
        <f t="shared" si="10"/>
        <v>201210</v>
      </c>
      <c r="U357" s="12">
        <v>625</v>
      </c>
      <c r="V357" s="12">
        <f t="shared" si="11"/>
        <v>12500</v>
      </c>
    </row>
    <row r="358" spans="1:22" x14ac:dyDescent="0.25">
      <c r="A358">
        <v>357</v>
      </c>
      <c r="B358" t="s">
        <v>27</v>
      </c>
      <c r="C358" t="str">
        <f>VLOOKUP(B358,Customer!A:C,2,0)</f>
        <v>Male</v>
      </c>
      <c r="D358">
        <f>VLOOKUP(B358,Customer!A:C,3,0)</f>
        <v>24</v>
      </c>
      <c r="E358" t="s">
        <v>54</v>
      </c>
      <c r="F358" t="str">
        <f>VLOOKUP($E358,Product!$A:$D,MATCH(F$1,Product!$A$1:$D$1,0),0)</f>
        <v>RIN</v>
      </c>
      <c r="G358" s="12" t="str">
        <f>VLOOKUP($E358,Product!$A:$D,MATCH(G$1,Product!$A$1:$D$1,0),0)</f>
        <v>Detergents</v>
      </c>
      <c r="H358" s="12">
        <f>VLOOKUP($E358,Product!$A:$D,MATCH(H$1,Product!$A$1:$D$1,0),0)</f>
        <v>80</v>
      </c>
      <c r="I358" s="12" t="s">
        <v>98</v>
      </c>
      <c r="J358" s="12" t="str">
        <f>VLOOKUP($I358,Vendor!$A:$F,MATCH('Final Output'!J$1,Vendor!$A$1:$F$1,0),0)</f>
        <v>metro</v>
      </c>
      <c r="K358" s="12" t="str">
        <f>VLOOKUP($I358,Vendor!$A:$F,MATCH('Final Output'!K$1,Vendor!$A$1:$F$1,0),0)</f>
        <v>Basangudi</v>
      </c>
      <c r="L358" s="12" t="str">
        <f>VLOOKUP($I358,Vendor!$A:$F,MATCH('Final Output'!L$1,Vendor!$A$1:$F$1,0),0)</f>
        <v>Karnataka</v>
      </c>
      <c r="M358" s="12" t="str">
        <f>VLOOKUP($I358,Vendor!$A:$F,MATCH('Final Output'!M$1,Vendor!$A$1:$F$1,0),0)</f>
        <v>India</v>
      </c>
      <c r="N358" s="12" t="str">
        <f>VLOOKUP($I358,Vendor!$A:$F,MATCH('Final Output'!N$1,Vendor!$A$1:$F$1,0),0)</f>
        <v>East</v>
      </c>
      <c r="O358" s="12">
        <v>10</v>
      </c>
      <c r="P358" s="12">
        <v>5</v>
      </c>
      <c r="Q358" s="12" t="str">
        <f>VLOOKUP(P358,Time!A:B,2,0)</f>
        <v>Q2</v>
      </c>
      <c r="R358" s="12">
        <v>2012</v>
      </c>
      <c r="S358" s="13">
        <v>41039</v>
      </c>
      <c r="T358" s="12">
        <f t="shared" si="10"/>
        <v>201205</v>
      </c>
      <c r="U358" s="12">
        <v>657</v>
      </c>
      <c r="V358" s="12">
        <f t="shared" si="11"/>
        <v>52560</v>
      </c>
    </row>
    <row r="359" spans="1:22" x14ac:dyDescent="0.25">
      <c r="A359">
        <v>358</v>
      </c>
      <c r="B359" t="s">
        <v>18</v>
      </c>
      <c r="C359" t="str">
        <f>VLOOKUP(B359,Customer!A:C,2,0)</f>
        <v>Female</v>
      </c>
      <c r="D359">
        <f>VLOOKUP(B359,Customer!A:C,3,0)</f>
        <v>55</v>
      </c>
      <c r="E359" t="s">
        <v>75</v>
      </c>
      <c r="F359" t="str">
        <f>VLOOKUP($E359,Product!$A:$D,MATCH(F$1,Product!$A$1:$D$1,0),0)</f>
        <v>MEERA</v>
      </c>
      <c r="G359" s="12" t="str">
        <f>VLOOKUP($E359,Product!$A:$D,MATCH(G$1,Product!$A$1:$D$1,0),0)</f>
        <v>Sampoo</v>
      </c>
      <c r="H359" s="12">
        <f>VLOOKUP($E359,Product!$A:$D,MATCH(H$1,Product!$A$1:$D$1,0),0)</f>
        <v>70</v>
      </c>
      <c r="I359" s="12" t="s">
        <v>96</v>
      </c>
      <c r="J359" s="12" t="str">
        <f>VLOOKUP($I359,Vendor!$A:$F,MATCH('Final Output'!J$1,Vendor!$A$1:$F$1,0),0)</f>
        <v>MK Retail</v>
      </c>
      <c r="K359" s="12" t="str">
        <f>VLOOKUP($I359,Vendor!$A:$F,MATCH('Final Output'!K$1,Vendor!$A$1:$F$1,0),0)</f>
        <v>KR Market</v>
      </c>
      <c r="L359" s="12" t="str">
        <f>VLOOKUP($I359,Vendor!$A:$F,MATCH('Final Output'!L$1,Vendor!$A$1:$F$1,0),0)</f>
        <v>Karnataka</v>
      </c>
      <c r="M359" s="12" t="str">
        <f>VLOOKUP($I359,Vendor!$A:$F,MATCH('Final Output'!M$1,Vendor!$A$1:$F$1,0),0)</f>
        <v>India</v>
      </c>
      <c r="N359" s="12" t="str">
        <f>VLOOKUP($I359,Vendor!$A:$F,MATCH('Final Output'!N$1,Vendor!$A$1:$F$1,0),0)</f>
        <v>East</v>
      </c>
      <c r="O359" s="12">
        <v>7</v>
      </c>
      <c r="P359" s="12">
        <v>2</v>
      </c>
      <c r="Q359" s="12" t="str">
        <f>VLOOKUP(P359,Time!A:B,2,0)</f>
        <v>Q1</v>
      </c>
      <c r="R359" s="12">
        <v>2012</v>
      </c>
      <c r="S359" s="13">
        <v>40946</v>
      </c>
      <c r="T359" s="12">
        <f t="shared" si="10"/>
        <v>201202</v>
      </c>
      <c r="U359" s="12">
        <v>796</v>
      </c>
      <c r="V359" s="12">
        <f t="shared" si="11"/>
        <v>55720</v>
      </c>
    </row>
    <row r="360" spans="1:22" x14ac:dyDescent="0.25">
      <c r="A360">
        <v>359</v>
      </c>
      <c r="B360" t="s">
        <v>49</v>
      </c>
      <c r="C360" t="str">
        <f>VLOOKUP(B360,Customer!A:C,2,0)</f>
        <v>Female</v>
      </c>
      <c r="D360">
        <f>VLOOKUP(B360,Customer!A:C,3,0)</f>
        <v>28</v>
      </c>
      <c r="E360" t="s">
        <v>69</v>
      </c>
      <c r="F360" t="str">
        <f>VLOOKUP($E360,Product!$A:$D,MATCH(F$1,Product!$A$1:$D$1,0),0)</f>
        <v>LIRIL</v>
      </c>
      <c r="G360" s="12" t="str">
        <f>VLOOKUP($E360,Product!$A:$D,MATCH(G$1,Product!$A$1:$D$1,0),0)</f>
        <v>Soaps</v>
      </c>
      <c r="H360" s="12">
        <f>VLOOKUP($E360,Product!$A:$D,MATCH(H$1,Product!$A$1:$D$1,0),0)</f>
        <v>42</v>
      </c>
      <c r="I360" s="12" t="s">
        <v>96</v>
      </c>
      <c r="J360" s="12" t="str">
        <f>VLOOKUP($I360,Vendor!$A:$F,MATCH('Final Output'!J$1,Vendor!$A$1:$F$1,0),0)</f>
        <v>MK Retail</v>
      </c>
      <c r="K360" s="12" t="str">
        <f>VLOOKUP($I360,Vendor!$A:$F,MATCH('Final Output'!K$1,Vendor!$A$1:$F$1,0),0)</f>
        <v>KR Market</v>
      </c>
      <c r="L360" s="12" t="str">
        <f>VLOOKUP($I360,Vendor!$A:$F,MATCH('Final Output'!L$1,Vendor!$A$1:$F$1,0),0)</f>
        <v>Karnataka</v>
      </c>
      <c r="M360" s="12" t="str">
        <f>VLOOKUP($I360,Vendor!$A:$F,MATCH('Final Output'!M$1,Vendor!$A$1:$F$1,0),0)</f>
        <v>India</v>
      </c>
      <c r="N360" s="12" t="str">
        <f>VLOOKUP($I360,Vendor!$A:$F,MATCH('Final Output'!N$1,Vendor!$A$1:$F$1,0),0)</f>
        <v>East</v>
      </c>
      <c r="O360" s="12">
        <v>2</v>
      </c>
      <c r="P360" s="12">
        <v>3</v>
      </c>
      <c r="Q360" s="12" t="str">
        <f>VLOOKUP(P360,Time!A:B,2,0)</f>
        <v>Q1</v>
      </c>
      <c r="R360" s="12">
        <v>2012</v>
      </c>
      <c r="S360" s="13">
        <v>40970</v>
      </c>
      <c r="T360" s="12">
        <f t="shared" si="10"/>
        <v>201203</v>
      </c>
      <c r="U360" s="12">
        <v>397</v>
      </c>
      <c r="V360" s="12">
        <f t="shared" si="11"/>
        <v>16674</v>
      </c>
    </row>
    <row r="361" spans="1:22" x14ac:dyDescent="0.25">
      <c r="A361">
        <v>360</v>
      </c>
      <c r="B361" t="s">
        <v>43</v>
      </c>
      <c r="C361" t="str">
        <f>VLOOKUP(B361,Customer!A:C,2,0)</f>
        <v>Female</v>
      </c>
      <c r="D361">
        <f>VLOOKUP(B361,Customer!A:C,3,0)</f>
        <v>49</v>
      </c>
      <c r="E361" t="s">
        <v>65</v>
      </c>
      <c r="F361" t="str">
        <f>VLOOKUP($E361,Product!$A:$D,MATCH(F$1,Product!$A$1:$D$1,0),0)</f>
        <v>LITTLE HEART</v>
      </c>
      <c r="G361" s="12" t="str">
        <f>VLOOKUP($E361,Product!$A:$D,MATCH(G$1,Product!$A$1:$D$1,0),0)</f>
        <v>Biscuits</v>
      </c>
      <c r="H361" s="12">
        <f>VLOOKUP($E361,Product!$A:$D,MATCH(H$1,Product!$A$1:$D$1,0),0)</f>
        <v>15</v>
      </c>
      <c r="I361" s="12" t="s">
        <v>99</v>
      </c>
      <c r="J361" s="12" t="str">
        <f>VLOOKUP($I361,Vendor!$A:$F,MATCH('Final Output'!J$1,Vendor!$A$1:$F$1,0),0)</f>
        <v>D-Mart</v>
      </c>
      <c r="K361" s="12" t="str">
        <f>VLOOKUP($I361,Vendor!$A:$F,MATCH('Final Output'!K$1,Vendor!$A$1:$F$1,0),0)</f>
        <v>JP Nagar</v>
      </c>
      <c r="L361" s="12" t="str">
        <f>VLOOKUP($I361,Vendor!$A:$F,MATCH('Final Output'!L$1,Vendor!$A$1:$F$1,0),0)</f>
        <v>Karnataka</v>
      </c>
      <c r="M361" s="12" t="str">
        <f>VLOOKUP($I361,Vendor!$A:$F,MATCH('Final Output'!M$1,Vendor!$A$1:$F$1,0),0)</f>
        <v>India</v>
      </c>
      <c r="N361" s="12" t="str">
        <f>VLOOKUP($I361,Vendor!$A:$F,MATCH('Final Output'!N$1,Vendor!$A$1:$F$1,0),0)</f>
        <v>West</v>
      </c>
      <c r="O361" s="12">
        <v>18</v>
      </c>
      <c r="P361" s="12">
        <v>5</v>
      </c>
      <c r="Q361" s="12" t="str">
        <f>VLOOKUP(P361,Time!A:B,2,0)</f>
        <v>Q2</v>
      </c>
      <c r="R361" s="12">
        <v>2012</v>
      </c>
      <c r="S361" s="13">
        <v>41047</v>
      </c>
      <c r="T361" s="12">
        <f t="shared" si="10"/>
        <v>201205</v>
      </c>
      <c r="U361" s="12">
        <v>432</v>
      </c>
      <c r="V361" s="12">
        <f t="shared" si="11"/>
        <v>6480</v>
      </c>
    </row>
    <row r="362" spans="1:22" x14ac:dyDescent="0.25">
      <c r="A362">
        <v>361</v>
      </c>
      <c r="B362" t="s">
        <v>2</v>
      </c>
      <c r="C362" t="str">
        <f>VLOOKUP(B362,Customer!A:C,2,0)</f>
        <v>Female</v>
      </c>
      <c r="D362">
        <f>VLOOKUP(B362,Customer!A:C,3,0)</f>
        <v>13</v>
      </c>
      <c r="E362" t="s">
        <v>53</v>
      </c>
      <c r="F362" t="str">
        <f>VLOOKUP($E362,Product!$A:$D,MATCH(F$1,Product!$A$1:$D$1,0),0)</f>
        <v>HEAD &amp; SOLDERS</v>
      </c>
      <c r="G362" s="12" t="str">
        <f>VLOOKUP($E362,Product!$A:$D,MATCH(G$1,Product!$A$1:$D$1,0),0)</f>
        <v>Sampoo</v>
      </c>
      <c r="H362" s="12">
        <f>VLOOKUP($E362,Product!$A:$D,MATCH(H$1,Product!$A$1:$D$1,0),0)</f>
        <v>110</v>
      </c>
      <c r="I362" s="12" t="s">
        <v>95</v>
      </c>
      <c r="J362" s="12" t="str">
        <f>VLOOKUP($I362,Vendor!$A:$F,MATCH('Final Output'!J$1,Vendor!$A$1:$F$1,0),0)</f>
        <v>Patel Store</v>
      </c>
      <c r="K362" s="12" t="str">
        <f>VLOOKUP($I362,Vendor!$A:$F,MATCH('Final Output'!K$1,Vendor!$A$1:$F$1,0),0)</f>
        <v>Marathalli</v>
      </c>
      <c r="L362" s="12" t="str">
        <f>VLOOKUP($I362,Vendor!$A:$F,MATCH('Final Output'!L$1,Vendor!$A$1:$F$1,0),0)</f>
        <v>Karnataka</v>
      </c>
      <c r="M362" s="12" t="str">
        <f>VLOOKUP($I362,Vendor!$A:$F,MATCH('Final Output'!M$1,Vendor!$A$1:$F$1,0),0)</f>
        <v>India</v>
      </c>
      <c r="N362" s="12" t="str">
        <f>VLOOKUP($I362,Vendor!$A:$F,MATCH('Final Output'!N$1,Vendor!$A$1:$F$1,0),0)</f>
        <v>North</v>
      </c>
      <c r="O362" s="12">
        <v>22</v>
      </c>
      <c r="P362" s="12">
        <v>4</v>
      </c>
      <c r="Q362" s="12" t="str">
        <f>VLOOKUP(P362,Time!A:B,2,0)</f>
        <v>Q2</v>
      </c>
      <c r="R362" s="12">
        <v>2010</v>
      </c>
      <c r="S362" s="13">
        <v>40290</v>
      </c>
      <c r="T362" s="12">
        <f t="shared" si="10"/>
        <v>201004</v>
      </c>
      <c r="U362" s="12">
        <v>424</v>
      </c>
      <c r="V362" s="12">
        <f t="shared" si="11"/>
        <v>46640</v>
      </c>
    </row>
    <row r="363" spans="1:22" x14ac:dyDescent="0.25">
      <c r="A363">
        <v>362</v>
      </c>
      <c r="B363" t="s">
        <v>2</v>
      </c>
      <c r="C363" t="str">
        <f>VLOOKUP(B363,Customer!A:C,2,0)</f>
        <v>Female</v>
      </c>
      <c r="D363">
        <f>VLOOKUP(B363,Customer!A:C,3,0)</f>
        <v>13</v>
      </c>
      <c r="E363" t="s">
        <v>67</v>
      </c>
      <c r="F363" t="str">
        <f>VLOOKUP($E363,Product!$A:$D,MATCH(F$1,Product!$A$1:$D$1,0),0)</f>
        <v>DOVE</v>
      </c>
      <c r="G363" s="12" t="str">
        <f>VLOOKUP($E363,Product!$A:$D,MATCH(G$1,Product!$A$1:$D$1,0),0)</f>
        <v>Soaps</v>
      </c>
      <c r="H363" s="12">
        <f>VLOOKUP($E363,Product!$A:$D,MATCH(H$1,Product!$A$1:$D$1,0),0)</f>
        <v>65</v>
      </c>
      <c r="I363" s="12" t="s">
        <v>95</v>
      </c>
      <c r="J363" s="12" t="str">
        <f>VLOOKUP($I363,Vendor!$A:$F,MATCH('Final Output'!J$1,Vendor!$A$1:$F$1,0),0)</f>
        <v>Patel Store</v>
      </c>
      <c r="K363" s="12" t="str">
        <f>VLOOKUP($I363,Vendor!$A:$F,MATCH('Final Output'!K$1,Vendor!$A$1:$F$1,0),0)</f>
        <v>Marathalli</v>
      </c>
      <c r="L363" s="12" t="str">
        <f>VLOOKUP($I363,Vendor!$A:$F,MATCH('Final Output'!L$1,Vendor!$A$1:$F$1,0),0)</f>
        <v>Karnataka</v>
      </c>
      <c r="M363" s="12" t="str">
        <f>VLOOKUP($I363,Vendor!$A:$F,MATCH('Final Output'!M$1,Vendor!$A$1:$F$1,0),0)</f>
        <v>India</v>
      </c>
      <c r="N363" s="12" t="str">
        <f>VLOOKUP($I363,Vendor!$A:$F,MATCH('Final Output'!N$1,Vendor!$A$1:$F$1,0),0)</f>
        <v>North</v>
      </c>
      <c r="O363" s="12">
        <v>5</v>
      </c>
      <c r="P363" s="12">
        <v>11</v>
      </c>
      <c r="Q363" s="12" t="str">
        <f>VLOOKUP(P363,Time!A:B,2,0)</f>
        <v>Q4</v>
      </c>
      <c r="R363" s="12">
        <v>2012</v>
      </c>
      <c r="S363" s="13">
        <v>41218</v>
      </c>
      <c r="T363" s="12">
        <f t="shared" si="10"/>
        <v>201211</v>
      </c>
      <c r="U363" s="12">
        <v>148</v>
      </c>
      <c r="V363" s="12">
        <f t="shared" si="11"/>
        <v>9620</v>
      </c>
    </row>
    <row r="364" spans="1:22" x14ac:dyDescent="0.25">
      <c r="A364">
        <v>363</v>
      </c>
      <c r="B364" t="s">
        <v>4</v>
      </c>
      <c r="C364" t="str">
        <f>VLOOKUP(B364,Customer!A:C,2,0)</f>
        <v>Female</v>
      </c>
      <c r="D364">
        <f>VLOOKUP(B364,Customer!A:C,3,0)</f>
        <v>25</v>
      </c>
      <c r="E364" t="s">
        <v>53</v>
      </c>
      <c r="F364" t="str">
        <f>VLOOKUP($E364,Product!$A:$D,MATCH(F$1,Product!$A$1:$D$1,0),0)</f>
        <v>HEAD &amp; SOLDERS</v>
      </c>
      <c r="G364" s="12" t="str">
        <f>VLOOKUP($E364,Product!$A:$D,MATCH(G$1,Product!$A$1:$D$1,0),0)</f>
        <v>Sampoo</v>
      </c>
      <c r="H364" s="12">
        <f>VLOOKUP($E364,Product!$A:$D,MATCH(H$1,Product!$A$1:$D$1,0),0)</f>
        <v>110</v>
      </c>
      <c r="I364" s="12" t="s">
        <v>96</v>
      </c>
      <c r="J364" s="12" t="str">
        <f>VLOOKUP($I364,Vendor!$A:$F,MATCH('Final Output'!J$1,Vendor!$A$1:$F$1,0),0)</f>
        <v>MK Retail</v>
      </c>
      <c r="K364" s="12" t="str">
        <f>VLOOKUP($I364,Vendor!$A:$F,MATCH('Final Output'!K$1,Vendor!$A$1:$F$1,0),0)</f>
        <v>KR Market</v>
      </c>
      <c r="L364" s="12" t="str">
        <f>VLOOKUP($I364,Vendor!$A:$F,MATCH('Final Output'!L$1,Vendor!$A$1:$F$1,0),0)</f>
        <v>Karnataka</v>
      </c>
      <c r="M364" s="12" t="str">
        <f>VLOOKUP($I364,Vendor!$A:$F,MATCH('Final Output'!M$1,Vendor!$A$1:$F$1,0),0)</f>
        <v>India</v>
      </c>
      <c r="N364" s="12" t="str">
        <f>VLOOKUP($I364,Vendor!$A:$F,MATCH('Final Output'!N$1,Vendor!$A$1:$F$1,0),0)</f>
        <v>East</v>
      </c>
      <c r="O364" s="12">
        <v>5</v>
      </c>
      <c r="P364" s="12">
        <v>12</v>
      </c>
      <c r="Q364" s="12" t="str">
        <f>VLOOKUP(P364,Time!A:B,2,0)</f>
        <v>Q4</v>
      </c>
      <c r="R364" s="12">
        <v>2010</v>
      </c>
      <c r="S364" s="13">
        <v>40517</v>
      </c>
      <c r="T364" s="12">
        <f t="shared" si="10"/>
        <v>201012</v>
      </c>
      <c r="U364" s="12">
        <v>599</v>
      </c>
      <c r="V364" s="12">
        <f t="shared" si="11"/>
        <v>65890</v>
      </c>
    </row>
    <row r="365" spans="1:22" x14ac:dyDescent="0.25">
      <c r="A365">
        <v>364</v>
      </c>
      <c r="B365" t="s">
        <v>43</v>
      </c>
      <c r="C365" t="str">
        <f>VLOOKUP(B365,Customer!A:C,2,0)</f>
        <v>Female</v>
      </c>
      <c r="D365">
        <f>VLOOKUP(B365,Customer!A:C,3,0)</f>
        <v>49</v>
      </c>
      <c r="E365" t="s">
        <v>62</v>
      </c>
      <c r="F365" t="str">
        <f>VLOOKUP($E365,Product!$A:$D,MATCH(F$1,Product!$A$1:$D$1,0),0)</f>
        <v>NIVIA FC</v>
      </c>
      <c r="G365" s="12" t="str">
        <f>VLOOKUP($E365,Product!$A:$D,MATCH(G$1,Product!$A$1:$D$1,0),0)</f>
        <v>Beauty</v>
      </c>
      <c r="H365" s="12">
        <f>VLOOKUP($E365,Product!$A:$D,MATCH(H$1,Product!$A$1:$D$1,0),0)</f>
        <v>140</v>
      </c>
      <c r="I365" s="12" t="s">
        <v>96</v>
      </c>
      <c r="J365" s="12" t="str">
        <f>VLOOKUP($I365,Vendor!$A:$F,MATCH('Final Output'!J$1,Vendor!$A$1:$F$1,0),0)</f>
        <v>MK Retail</v>
      </c>
      <c r="K365" s="12" t="str">
        <f>VLOOKUP($I365,Vendor!$A:$F,MATCH('Final Output'!K$1,Vendor!$A$1:$F$1,0),0)</f>
        <v>KR Market</v>
      </c>
      <c r="L365" s="12" t="str">
        <f>VLOOKUP($I365,Vendor!$A:$F,MATCH('Final Output'!L$1,Vendor!$A$1:$F$1,0),0)</f>
        <v>Karnataka</v>
      </c>
      <c r="M365" s="12" t="str">
        <f>VLOOKUP($I365,Vendor!$A:$F,MATCH('Final Output'!M$1,Vendor!$A$1:$F$1,0),0)</f>
        <v>India</v>
      </c>
      <c r="N365" s="12" t="str">
        <f>VLOOKUP($I365,Vendor!$A:$F,MATCH('Final Output'!N$1,Vendor!$A$1:$F$1,0),0)</f>
        <v>East</v>
      </c>
      <c r="O365" s="12">
        <v>4</v>
      </c>
      <c r="P365" s="12">
        <v>7</v>
      </c>
      <c r="Q365" s="12" t="str">
        <f>VLOOKUP(P365,Time!A:B,2,0)</f>
        <v>Q3</v>
      </c>
      <c r="R365" s="12">
        <v>2013</v>
      </c>
      <c r="S365" s="13">
        <v>41459</v>
      </c>
      <c r="T365" s="12">
        <f t="shared" si="10"/>
        <v>201307</v>
      </c>
      <c r="U365" s="12">
        <v>732</v>
      </c>
      <c r="V365" s="12">
        <f t="shared" si="11"/>
        <v>102480</v>
      </c>
    </row>
    <row r="366" spans="1:22" x14ac:dyDescent="0.25">
      <c r="A366">
        <v>365</v>
      </c>
      <c r="B366" t="s">
        <v>32</v>
      </c>
      <c r="C366" t="str">
        <f>VLOOKUP(B366,Customer!A:C,2,0)</f>
        <v>Male</v>
      </c>
      <c r="D366">
        <f>VLOOKUP(B366,Customer!A:C,3,0)</f>
        <v>10</v>
      </c>
      <c r="E366" t="s">
        <v>73</v>
      </c>
      <c r="F366" t="str">
        <f>VLOOKUP($E366,Product!$A:$D,MATCH(F$1,Product!$A$1:$D$1,0),0)</f>
        <v>MYSORE SANDLE</v>
      </c>
      <c r="G366" s="12" t="str">
        <f>VLOOKUP($E366,Product!$A:$D,MATCH(G$1,Product!$A$1:$D$1,0),0)</f>
        <v>Soaps</v>
      </c>
      <c r="H366" s="12">
        <f>VLOOKUP($E366,Product!$A:$D,MATCH(H$1,Product!$A$1:$D$1,0),0)</f>
        <v>65</v>
      </c>
      <c r="I366" s="12" t="s">
        <v>97</v>
      </c>
      <c r="J366" s="12" t="str">
        <f>VLOOKUP($I366,Vendor!$A:$F,MATCH('Final Output'!J$1,Vendor!$A$1:$F$1,0),0)</f>
        <v>Big Bazar</v>
      </c>
      <c r="K366" s="12" t="str">
        <f>VLOOKUP($I366,Vendor!$A:$F,MATCH('Final Output'!K$1,Vendor!$A$1:$F$1,0),0)</f>
        <v>Malleswaram</v>
      </c>
      <c r="L366" s="12" t="str">
        <f>VLOOKUP($I366,Vendor!$A:$F,MATCH('Final Output'!L$1,Vendor!$A$1:$F$1,0),0)</f>
        <v>Karnataka</v>
      </c>
      <c r="M366" s="12" t="str">
        <f>VLOOKUP($I366,Vendor!$A:$F,MATCH('Final Output'!M$1,Vendor!$A$1:$F$1,0),0)</f>
        <v>India</v>
      </c>
      <c r="N366" s="12" t="str">
        <f>VLOOKUP($I366,Vendor!$A:$F,MATCH('Final Output'!N$1,Vendor!$A$1:$F$1,0),0)</f>
        <v>East</v>
      </c>
      <c r="O366" s="12">
        <v>27</v>
      </c>
      <c r="P366" s="12">
        <v>8</v>
      </c>
      <c r="Q366" s="12" t="str">
        <f>VLOOKUP(P366,Time!A:B,2,0)</f>
        <v>Q3</v>
      </c>
      <c r="R366" s="12">
        <v>2010</v>
      </c>
      <c r="S366" s="13">
        <v>40417</v>
      </c>
      <c r="T366" s="12">
        <f t="shared" si="10"/>
        <v>201008</v>
      </c>
      <c r="U366" s="12">
        <v>230</v>
      </c>
      <c r="V366" s="12">
        <f t="shared" si="11"/>
        <v>14950</v>
      </c>
    </row>
    <row r="367" spans="1:22" x14ac:dyDescent="0.25">
      <c r="A367">
        <v>366</v>
      </c>
      <c r="B367" t="s">
        <v>27</v>
      </c>
      <c r="C367" t="str">
        <f>VLOOKUP(B367,Customer!A:C,2,0)</f>
        <v>Male</v>
      </c>
      <c r="D367">
        <f>VLOOKUP(B367,Customer!A:C,3,0)</f>
        <v>24</v>
      </c>
      <c r="E367" t="s">
        <v>75</v>
      </c>
      <c r="F367" t="str">
        <f>VLOOKUP($E367,Product!$A:$D,MATCH(F$1,Product!$A$1:$D$1,0),0)</f>
        <v>MEERA</v>
      </c>
      <c r="G367" s="12" t="str">
        <f>VLOOKUP($E367,Product!$A:$D,MATCH(G$1,Product!$A$1:$D$1,0),0)</f>
        <v>Sampoo</v>
      </c>
      <c r="H367" s="12">
        <f>VLOOKUP($E367,Product!$A:$D,MATCH(H$1,Product!$A$1:$D$1,0),0)</f>
        <v>70</v>
      </c>
      <c r="I367" s="12" t="s">
        <v>97</v>
      </c>
      <c r="J367" s="12" t="str">
        <f>VLOOKUP($I367,Vendor!$A:$F,MATCH('Final Output'!J$1,Vendor!$A$1:$F$1,0),0)</f>
        <v>Big Bazar</v>
      </c>
      <c r="K367" s="12" t="str">
        <f>VLOOKUP($I367,Vendor!$A:$F,MATCH('Final Output'!K$1,Vendor!$A$1:$F$1,0),0)</f>
        <v>Malleswaram</v>
      </c>
      <c r="L367" s="12" t="str">
        <f>VLOOKUP($I367,Vendor!$A:$F,MATCH('Final Output'!L$1,Vendor!$A$1:$F$1,0),0)</f>
        <v>Karnataka</v>
      </c>
      <c r="M367" s="12" t="str">
        <f>VLOOKUP($I367,Vendor!$A:$F,MATCH('Final Output'!M$1,Vendor!$A$1:$F$1,0),0)</f>
        <v>India</v>
      </c>
      <c r="N367" s="12" t="str">
        <f>VLOOKUP($I367,Vendor!$A:$F,MATCH('Final Output'!N$1,Vendor!$A$1:$F$1,0),0)</f>
        <v>East</v>
      </c>
      <c r="O367" s="12">
        <v>19</v>
      </c>
      <c r="P367" s="12">
        <v>7</v>
      </c>
      <c r="Q367" s="12" t="str">
        <f>VLOOKUP(P367,Time!A:B,2,0)</f>
        <v>Q3</v>
      </c>
      <c r="R367" s="12">
        <v>2010</v>
      </c>
      <c r="S367" s="13">
        <v>40378</v>
      </c>
      <c r="T367" s="12">
        <f t="shared" si="10"/>
        <v>201007</v>
      </c>
      <c r="U367" s="12">
        <v>883</v>
      </c>
      <c r="V367" s="12">
        <f t="shared" si="11"/>
        <v>61810</v>
      </c>
    </row>
    <row r="368" spans="1:22" x14ac:dyDescent="0.25">
      <c r="A368">
        <v>367</v>
      </c>
      <c r="B368" t="s">
        <v>48</v>
      </c>
      <c r="C368" t="str">
        <f>VLOOKUP(B368,Customer!A:C,2,0)</f>
        <v>Female</v>
      </c>
      <c r="D368">
        <f>VLOOKUP(B368,Customer!A:C,3,0)</f>
        <v>58</v>
      </c>
      <c r="E368" t="s">
        <v>75</v>
      </c>
      <c r="F368" t="str">
        <f>VLOOKUP($E368,Product!$A:$D,MATCH(F$1,Product!$A$1:$D$1,0),0)</f>
        <v>MEERA</v>
      </c>
      <c r="G368" s="12" t="str">
        <f>VLOOKUP($E368,Product!$A:$D,MATCH(G$1,Product!$A$1:$D$1,0),0)</f>
        <v>Sampoo</v>
      </c>
      <c r="H368" s="12">
        <f>VLOOKUP($E368,Product!$A:$D,MATCH(H$1,Product!$A$1:$D$1,0),0)</f>
        <v>70</v>
      </c>
      <c r="I368" s="12" t="s">
        <v>96</v>
      </c>
      <c r="J368" s="12" t="str">
        <f>VLOOKUP($I368,Vendor!$A:$F,MATCH('Final Output'!J$1,Vendor!$A$1:$F$1,0),0)</f>
        <v>MK Retail</v>
      </c>
      <c r="K368" s="12" t="str">
        <f>VLOOKUP($I368,Vendor!$A:$F,MATCH('Final Output'!K$1,Vendor!$A$1:$F$1,0),0)</f>
        <v>KR Market</v>
      </c>
      <c r="L368" s="12" t="str">
        <f>VLOOKUP($I368,Vendor!$A:$F,MATCH('Final Output'!L$1,Vendor!$A$1:$F$1,0),0)</f>
        <v>Karnataka</v>
      </c>
      <c r="M368" s="12" t="str">
        <f>VLOOKUP($I368,Vendor!$A:$F,MATCH('Final Output'!M$1,Vendor!$A$1:$F$1,0),0)</f>
        <v>India</v>
      </c>
      <c r="N368" s="12" t="str">
        <f>VLOOKUP($I368,Vendor!$A:$F,MATCH('Final Output'!N$1,Vendor!$A$1:$F$1,0),0)</f>
        <v>East</v>
      </c>
      <c r="O368" s="12">
        <v>14</v>
      </c>
      <c r="P368" s="12">
        <v>3</v>
      </c>
      <c r="Q368" s="12" t="str">
        <f>VLOOKUP(P368,Time!A:B,2,0)</f>
        <v>Q1</v>
      </c>
      <c r="R368" s="12">
        <v>2011</v>
      </c>
      <c r="S368" s="13">
        <v>40616</v>
      </c>
      <c r="T368" s="12">
        <f t="shared" si="10"/>
        <v>201103</v>
      </c>
      <c r="U368" s="12">
        <v>401</v>
      </c>
      <c r="V368" s="12">
        <f t="shared" si="11"/>
        <v>28070</v>
      </c>
    </row>
    <row r="369" spans="1:22" x14ac:dyDescent="0.25">
      <c r="A369">
        <v>368</v>
      </c>
      <c r="B369" t="s">
        <v>25</v>
      </c>
      <c r="C369" t="str">
        <f>VLOOKUP(B369,Customer!A:C,2,0)</f>
        <v>Female</v>
      </c>
      <c r="D369">
        <f>VLOOKUP(B369,Customer!A:C,3,0)</f>
        <v>54</v>
      </c>
      <c r="E369" t="s">
        <v>72</v>
      </c>
      <c r="F369" t="str">
        <f>VLOOKUP($E369,Product!$A:$D,MATCH(F$1,Product!$A$1:$D$1,0),0)</f>
        <v>SURF EXCEL MATIC</v>
      </c>
      <c r="G369" s="12" t="str">
        <f>VLOOKUP($E369,Product!$A:$D,MATCH(G$1,Product!$A$1:$D$1,0),0)</f>
        <v>Detergents</v>
      </c>
      <c r="H369" s="12">
        <f>VLOOKUP($E369,Product!$A:$D,MATCH(H$1,Product!$A$1:$D$1,0),0)</f>
        <v>120</v>
      </c>
      <c r="I369" s="12" t="s">
        <v>100</v>
      </c>
      <c r="J369" s="12" t="str">
        <f>VLOOKUP($I369,Vendor!$A:$F,MATCH('Final Output'!J$1,Vendor!$A$1:$F$1,0),0)</f>
        <v>More</v>
      </c>
      <c r="K369" s="12" t="str">
        <f>VLOOKUP($I369,Vendor!$A:$F,MATCH('Final Output'!K$1,Vendor!$A$1:$F$1,0),0)</f>
        <v>Jeevan Bima</v>
      </c>
      <c r="L369" s="12" t="str">
        <f>VLOOKUP($I369,Vendor!$A:$F,MATCH('Final Output'!L$1,Vendor!$A$1:$F$1,0),0)</f>
        <v>Karnataka</v>
      </c>
      <c r="M369" s="12" t="str">
        <f>VLOOKUP($I369,Vendor!$A:$F,MATCH('Final Output'!M$1,Vendor!$A$1:$F$1,0),0)</f>
        <v>India</v>
      </c>
      <c r="N369" s="12" t="str">
        <f>VLOOKUP($I369,Vendor!$A:$F,MATCH('Final Output'!N$1,Vendor!$A$1:$F$1,0),0)</f>
        <v>West</v>
      </c>
      <c r="O369" s="12">
        <v>21</v>
      </c>
      <c r="P369" s="12">
        <v>6</v>
      </c>
      <c r="Q369" s="12" t="str">
        <f>VLOOKUP(P369,Time!A:B,2,0)</f>
        <v>Q2</v>
      </c>
      <c r="R369" s="12">
        <v>2011</v>
      </c>
      <c r="S369" s="13">
        <v>40715</v>
      </c>
      <c r="T369" s="12">
        <f t="shared" si="10"/>
        <v>201106</v>
      </c>
      <c r="U369" s="12">
        <v>476</v>
      </c>
      <c r="V369" s="12">
        <f t="shared" si="11"/>
        <v>57120</v>
      </c>
    </row>
    <row r="370" spans="1:22" x14ac:dyDescent="0.25">
      <c r="A370">
        <v>369</v>
      </c>
      <c r="B370" t="s">
        <v>12</v>
      </c>
      <c r="C370" t="str">
        <f>VLOOKUP(B370,Customer!A:C,2,0)</f>
        <v>Female</v>
      </c>
      <c r="D370">
        <f>VLOOKUP(B370,Customer!A:C,3,0)</f>
        <v>13</v>
      </c>
      <c r="E370" t="s">
        <v>74</v>
      </c>
      <c r="F370" t="str">
        <f>VLOOKUP($E370,Product!$A:$D,MATCH(F$1,Product!$A$1:$D$1,0),0)</f>
        <v>LUIFEBUOY</v>
      </c>
      <c r="G370" s="12" t="str">
        <f>VLOOKUP($E370,Product!$A:$D,MATCH(G$1,Product!$A$1:$D$1,0),0)</f>
        <v>Soaps</v>
      </c>
      <c r="H370" s="12">
        <f>VLOOKUP($E370,Product!$A:$D,MATCH(H$1,Product!$A$1:$D$1,0),0)</f>
        <v>35</v>
      </c>
      <c r="I370" s="12" t="s">
        <v>95</v>
      </c>
      <c r="J370" s="12" t="str">
        <f>VLOOKUP($I370,Vendor!$A:$F,MATCH('Final Output'!J$1,Vendor!$A$1:$F$1,0),0)</f>
        <v>Patel Store</v>
      </c>
      <c r="K370" s="12" t="str">
        <f>VLOOKUP($I370,Vendor!$A:$F,MATCH('Final Output'!K$1,Vendor!$A$1:$F$1,0),0)</f>
        <v>Marathalli</v>
      </c>
      <c r="L370" s="12" t="str">
        <f>VLOOKUP($I370,Vendor!$A:$F,MATCH('Final Output'!L$1,Vendor!$A$1:$F$1,0),0)</f>
        <v>Karnataka</v>
      </c>
      <c r="M370" s="12" t="str">
        <f>VLOOKUP($I370,Vendor!$A:$F,MATCH('Final Output'!M$1,Vendor!$A$1:$F$1,0),0)</f>
        <v>India</v>
      </c>
      <c r="N370" s="12" t="str">
        <f>VLOOKUP($I370,Vendor!$A:$F,MATCH('Final Output'!N$1,Vendor!$A$1:$F$1,0),0)</f>
        <v>North</v>
      </c>
      <c r="O370" s="12">
        <v>11</v>
      </c>
      <c r="P370" s="12">
        <v>2</v>
      </c>
      <c r="Q370" s="12" t="str">
        <f>VLOOKUP(P370,Time!A:B,2,0)</f>
        <v>Q1</v>
      </c>
      <c r="R370" s="12">
        <v>2013</v>
      </c>
      <c r="S370" s="13">
        <v>41316</v>
      </c>
      <c r="T370" s="12">
        <f t="shared" si="10"/>
        <v>201302</v>
      </c>
      <c r="U370" s="12">
        <v>175</v>
      </c>
      <c r="V370" s="12">
        <f t="shared" si="11"/>
        <v>6125</v>
      </c>
    </row>
    <row r="371" spans="1:22" x14ac:dyDescent="0.25">
      <c r="A371">
        <v>370</v>
      </c>
      <c r="B371" t="s">
        <v>31</v>
      </c>
      <c r="C371" t="str">
        <f>VLOOKUP(B371,Customer!A:C,2,0)</f>
        <v>Female</v>
      </c>
      <c r="D371">
        <f>VLOOKUP(B371,Customer!A:C,3,0)</f>
        <v>54</v>
      </c>
      <c r="E371" t="s">
        <v>81</v>
      </c>
      <c r="F371" t="str">
        <f>VLOOKUP($E371,Product!$A:$D,MATCH(F$1,Product!$A$1:$D$1,0),0)</f>
        <v>ORIO</v>
      </c>
      <c r="G371" s="12" t="str">
        <f>VLOOKUP($E371,Product!$A:$D,MATCH(G$1,Product!$A$1:$D$1,0),0)</f>
        <v>Biscuits</v>
      </c>
      <c r="H371" s="12">
        <f>VLOOKUP($E371,Product!$A:$D,MATCH(H$1,Product!$A$1:$D$1,0),0)</f>
        <v>25</v>
      </c>
      <c r="I371" s="12" t="s">
        <v>101</v>
      </c>
      <c r="J371" s="12" t="str">
        <f>VLOOKUP($I371,Vendor!$A:$F,MATCH('Final Output'!J$1,Vendor!$A$1:$F$1,0),0)</f>
        <v>Reliance</v>
      </c>
      <c r="K371" s="12" t="str">
        <f>VLOOKUP($I371,Vendor!$A:$F,MATCH('Final Output'!K$1,Vendor!$A$1:$F$1,0),0)</f>
        <v>HSR</v>
      </c>
      <c r="L371" s="12" t="str">
        <f>VLOOKUP($I371,Vendor!$A:$F,MATCH('Final Output'!L$1,Vendor!$A$1:$F$1,0),0)</f>
        <v>Karnataka</v>
      </c>
      <c r="M371" s="12" t="str">
        <f>VLOOKUP($I371,Vendor!$A:$F,MATCH('Final Output'!M$1,Vendor!$A$1:$F$1,0),0)</f>
        <v>India</v>
      </c>
      <c r="N371" s="12" t="str">
        <f>VLOOKUP($I371,Vendor!$A:$F,MATCH('Final Output'!N$1,Vendor!$A$1:$F$1,0),0)</f>
        <v>West</v>
      </c>
      <c r="O371" s="12">
        <v>5</v>
      </c>
      <c r="P371" s="12">
        <v>12</v>
      </c>
      <c r="Q371" s="12" t="str">
        <f>VLOOKUP(P371,Time!A:B,2,0)</f>
        <v>Q4</v>
      </c>
      <c r="R371" s="12">
        <v>2013</v>
      </c>
      <c r="S371" s="13">
        <v>41613</v>
      </c>
      <c r="T371" s="12">
        <f t="shared" si="10"/>
        <v>201312</v>
      </c>
      <c r="U371" s="12">
        <v>378</v>
      </c>
      <c r="V371" s="12">
        <f t="shared" si="11"/>
        <v>9450</v>
      </c>
    </row>
    <row r="372" spans="1:22" x14ac:dyDescent="0.25">
      <c r="A372">
        <v>371</v>
      </c>
      <c r="B372" t="s">
        <v>18</v>
      </c>
      <c r="C372" t="str">
        <f>VLOOKUP(B372,Customer!A:C,2,0)</f>
        <v>Female</v>
      </c>
      <c r="D372">
        <f>VLOOKUP(B372,Customer!A:C,3,0)</f>
        <v>55</v>
      </c>
      <c r="E372" t="s">
        <v>67</v>
      </c>
      <c r="F372" t="str">
        <f>VLOOKUP($E372,Product!$A:$D,MATCH(F$1,Product!$A$1:$D$1,0),0)</f>
        <v>DOVE</v>
      </c>
      <c r="G372" s="12" t="str">
        <f>VLOOKUP($E372,Product!$A:$D,MATCH(G$1,Product!$A$1:$D$1,0),0)</f>
        <v>Soaps</v>
      </c>
      <c r="H372" s="12">
        <f>VLOOKUP($E372,Product!$A:$D,MATCH(H$1,Product!$A$1:$D$1,0),0)</f>
        <v>65</v>
      </c>
      <c r="I372" s="12" t="s">
        <v>94</v>
      </c>
      <c r="J372" s="12" t="str">
        <f>VLOOKUP($I372,Vendor!$A:$F,MATCH('Final Output'!J$1,Vendor!$A$1:$F$1,0),0)</f>
        <v>Shetty Store</v>
      </c>
      <c r="K372" s="12" t="str">
        <f>VLOOKUP($I372,Vendor!$A:$F,MATCH('Final Output'!K$1,Vendor!$A$1:$F$1,0),0)</f>
        <v>Silk board</v>
      </c>
      <c r="L372" s="12" t="str">
        <f>VLOOKUP($I372,Vendor!$A:$F,MATCH('Final Output'!L$1,Vendor!$A$1:$F$1,0),0)</f>
        <v>Karnataka</v>
      </c>
      <c r="M372" s="12" t="str">
        <f>VLOOKUP($I372,Vendor!$A:$F,MATCH('Final Output'!M$1,Vendor!$A$1:$F$1,0),0)</f>
        <v>India</v>
      </c>
      <c r="N372" s="12" t="str">
        <f>VLOOKUP($I372,Vendor!$A:$F,MATCH('Final Output'!N$1,Vendor!$A$1:$F$1,0),0)</f>
        <v>North</v>
      </c>
      <c r="O372" s="12">
        <v>13</v>
      </c>
      <c r="P372" s="12">
        <v>5</v>
      </c>
      <c r="Q372" s="12" t="str">
        <f>VLOOKUP(P372,Time!A:B,2,0)</f>
        <v>Q2</v>
      </c>
      <c r="R372" s="12">
        <v>2013</v>
      </c>
      <c r="S372" s="13">
        <v>41407</v>
      </c>
      <c r="T372" s="12">
        <f t="shared" si="10"/>
        <v>201305</v>
      </c>
      <c r="U372" s="12">
        <v>301</v>
      </c>
      <c r="V372" s="12">
        <f t="shared" si="11"/>
        <v>19565</v>
      </c>
    </row>
    <row r="373" spans="1:22" x14ac:dyDescent="0.25">
      <c r="A373">
        <v>372</v>
      </c>
      <c r="B373" t="s">
        <v>38</v>
      </c>
      <c r="C373" t="str">
        <f>VLOOKUP(B373,Customer!A:C,2,0)</f>
        <v>Male</v>
      </c>
      <c r="D373">
        <f>VLOOKUP(B373,Customer!A:C,3,0)</f>
        <v>25</v>
      </c>
      <c r="E373" t="s">
        <v>55</v>
      </c>
      <c r="F373" t="str">
        <f>VLOOKUP($E373,Product!$A:$D,MATCH(F$1,Product!$A$1:$D$1,0),0)</f>
        <v>PONDS FW</v>
      </c>
      <c r="G373" s="12" t="str">
        <f>VLOOKUP($E373,Product!$A:$D,MATCH(G$1,Product!$A$1:$D$1,0),0)</f>
        <v>Beauty</v>
      </c>
      <c r="H373" s="12">
        <f>VLOOKUP($E373,Product!$A:$D,MATCH(H$1,Product!$A$1:$D$1,0),0)</f>
        <v>160</v>
      </c>
      <c r="I373" s="12" t="s">
        <v>101</v>
      </c>
      <c r="J373" s="12" t="str">
        <f>VLOOKUP($I373,Vendor!$A:$F,MATCH('Final Output'!J$1,Vendor!$A$1:$F$1,0),0)</f>
        <v>Reliance</v>
      </c>
      <c r="K373" s="12" t="str">
        <f>VLOOKUP($I373,Vendor!$A:$F,MATCH('Final Output'!K$1,Vendor!$A$1:$F$1,0),0)</f>
        <v>HSR</v>
      </c>
      <c r="L373" s="12" t="str">
        <f>VLOOKUP($I373,Vendor!$A:$F,MATCH('Final Output'!L$1,Vendor!$A$1:$F$1,0),0)</f>
        <v>Karnataka</v>
      </c>
      <c r="M373" s="12" t="str">
        <f>VLOOKUP($I373,Vendor!$A:$F,MATCH('Final Output'!M$1,Vendor!$A$1:$F$1,0),0)</f>
        <v>India</v>
      </c>
      <c r="N373" s="12" t="str">
        <f>VLOOKUP($I373,Vendor!$A:$F,MATCH('Final Output'!N$1,Vendor!$A$1:$F$1,0),0)</f>
        <v>West</v>
      </c>
      <c r="O373" s="12">
        <v>16</v>
      </c>
      <c r="P373" s="12">
        <v>2</v>
      </c>
      <c r="Q373" s="12" t="str">
        <f>VLOOKUP(P373,Time!A:B,2,0)</f>
        <v>Q1</v>
      </c>
      <c r="R373" s="12">
        <v>2010</v>
      </c>
      <c r="S373" s="13">
        <v>40225</v>
      </c>
      <c r="T373" s="12">
        <f t="shared" si="10"/>
        <v>201002</v>
      </c>
      <c r="U373" s="12">
        <v>379</v>
      </c>
      <c r="V373" s="12">
        <f t="shared" si="11"/>
        <v>60640</v>
      </c>
    </row>
    <row r="374" spans="1:22" x14ac:dyDescent="0.25">
      <c r="A374">
        <v>373</v>
      </c>
      <c r="B374" t="s">
        <v>12</v>
      </c>
      <c r="C374" t="str">
        <f>VLOOKUP(B374,Customer!A:C,2,0)</f>
        <v>Female</v>
      </c>
      <c r="D374">
        <f>VLOOKUP(B374,Customer!A:C,3,0)</f>
        <v>13</v>
      </c>
      <c r="E374" t="s">
        <v>74</v>
      </c>
      <c r="F374" t="str">
        <f>VLOOKUP($E374,Product!$A:$D,MATCH(F$1,Product!$A$1:$D$1,0),0)</f>
        <v>LUIFEBUOY</v>
      </c>
      <c r="G374" s="12" t="str">
        <f>VLOOKUP($E374,Product!$A:$D,MATCH(G$1,Product!$A$1:$D$1,0),0)</f>
        <v>Soaps</v>
      </c>
      <c r="H374" s="12">
        <f>VLOOKUP($E374,Product!$A:$D,MATCH(H$1,Product!$A$1:$D$1,0),0)</f>
        <v>35</v>
      </c>
      <c r="I374" s="12" t="s">
        <v>96</v>
      </c>
      <c r="J374" s="12" t="str">
        <f>VLOOKUP($I374,Vendor!$A:$F,MATCH('Final Output'!J$1,Vendor!$A$1:$F$1,0),0)</f>
        <v>MK Retail</v>
      </c>
      <c r="K374" s="12" t="str">
        <f>VLOOKUP($I374,Vendor!$A:$F,MATCH('Final Output'!K$1,Vendor!$A$1:$F$1,0),0)</f>
        <v>KR Market</v>
      </c>
      <c r="L374" s="12" t="str">
        <f>VLOOKUP($I374,Vendor!$A:$F,MATCH('Final Output'!L$1,Vendor!$A$1:$F$1,0),0)</f>
        <v>Karnataka</v>
      </c>
      <c r="M374" s="12" t="str">
        <f>VLOOKUP($I374,Vendor!$A:$F,MATCH('Final Output'!M$1,Vendor!$A$1:$F$1,0),0)</f>
        <v>India</v>
      </c>
      <c r="N374" s="12" t="str">
        <f>VLOOKUP($I374,Vendor!$A:$F,MATCH('Final Output'!N$1,Vendor!$A$1:$F$1,0),0)</f>
        <v>East</v>
      </c>
      <c r="O374" s="12">
        <v>15</v>
      </c>
      <c r="P374" s="12">
        <v>8</v>
      </c>
      <c r="Q374" s="12" t="str">
        <f>VLOOKUP(P374,Time!A:B,2,0)</f>
        <v>Q3</v>
      </c>
      <c r="R374" s="12">
        <v>2012</v>
      </c>
      <c r="S374" s="13">
        <v>41136</v>
      </c>
      <c r="T374" s="12">
        <f t="shared" si="10"/>
        <v>201208</v>
      </c>
      <c r="U374" s="12">
        <v>418</v>
      </c>
      <c r="V374" s="12">
        <f t="shared" si="11"/>
        <v>14630</v>
      </c>
    </row>
    <row r="375" spans="1:22" x14ac:dyDescent="0.25">
      <c r="A375">
        <v>374</v>
      </c>
      <c r="B375" t="s">
        <v>40</v>
      </c>
      <c r="C375" t="str">
        <f>VLOOKUP(B375,Customer!A:C,2,0)</f>
        <v>Male</v>
      </c>
      <c r="D375">
        <f>VLOOKUP(B375,Customer!A:C,3,0)</f>
        <v>47</v>
      </c>
      <c r="E375" t="s">
        <v>60</v>
      </c>
      <c r="F375" t="str">
        <f>VLOOKUP($E375,Product!$A:$D,MATCH(F$1,Product!$A$1:$D$1,0),0)</f>
        <v>SUNFEAST</v>
      </c>
      <c r="G375" s="12" t="str">
        <f>VLOOKUP($E375,Product!$A:$D,MATCH(G$1,Product!$A$1:$D$1,0),0)</f>
        <v>Biscuits</v>
      </c>
      <c r="H375" s="12">
        <f>VLOOKUP($E375,Product!$A:$D,MATCH(H$1,Product!$A$1:$D$1,0),0)</f>
        <v>10</v>
      </c>
      <c r="I375" s="12" t="s">
        <v>95</v>
      </c>
      <c r="J375" s="12" t="str">
        <f>VLOOKUP($I375,Vendor!$A:$F,MATCH('Final Output'!J$1,Vendor!$A$1:$F$1,0),0)</f>
        <v>Patel Store</v>
      </c>
      <c r="K375" s="12" t="str">
        <f>VLOOKUP($I375,Vendor!$A:$F,MATCH('Final Output'!K$1,Vendor!$A$1:$F$1,0),0)</f>
        <v>Marathalli</v>
      </c>
      <c r="L375" s="12" t="str">
        <f>VLOOKUP($I375,Vendor!$A:$F,MATCH('Final Output'!L$1,Vendor!$A$1:$F$1,0),0)</f>
        <v>Karnataka</v>
      </c>
      <c r="M375" s="12" t="str">
        <f>VLOOKUP($I375,Vendor!$A:$F,MATCH('Final Output'!M$1,Vendor!$A$1:$F$1,0),0)</f>
        <v>India</v>
      </c>
      <c r="N375" s="12" t="str">
        <f>VLOOKUP($I375,Vendor!$A:$F,MATCH('Final Output'!N$1,Vendor!$A$1:$F$1,0),0)</f>
        <v>North</v>
      </c>
      <c r="O375" s="12">
        <v>16</v>
      </c>
      <c r="P375" s="12">
        <v>11</v>
      </c>
      <c r="Q375" s="12" t="str">
        <f>VLOOKUP(P375,Time!A:B,2,0)</f>
        <v>Q4</v>
      </c>
      <c r="R375" s="12">
        <v>2011</v>
      </c>
      <c r="S375" s="13">
        <v>40863</v>
      </c>
      <c r="T375" s="12">
        <f t="shared" si="10"/>
        <v>201111</v>
      </c>
      <c r="U375" s="12">
        <v>478</v>
      </c>
      <c r="V375" s="12">
        <f t="shared" si="11"/>
        <v>4780</v>
      </c>
    </row>
    <row r="376" spans="1:22" x14ac:dyDescent="0.25">
      <c r="A376">
        <v>375</v>
      </c>
      <c r="B376" t="s">
        <v>36</v>
      </c>
      <c r="C376" t="str">
        <f>VLOOKUP(B376,Customer!A:C,2,0)</f>
        <v>Male</v>
      </c>
      <c r="D376">
        <f>VLOOKUP(B376,Customer!A:C,3,0)</f>
        <v>14</v>
      </c>
      <c r="E376" t="s">
        <v>65</v>
      </c>
      <c r="F376" t="str">
        <f>VLOOKUP($E376,Product!$A:$D,MATCH(F$1,Product!$A$1:$D$1,0),0)</f>
        <v>LITTLE HEART</v>
      </c>
      <c r="G376" s="12" t="str">
        <f>VLOOKUP($E376,Product!$A:$D,MATCH(G$1,Product!$A$1:$D$1,0),0)</f>
        <v>Biscuits</v>
      </c>
      <c r="H376" s="12">
        <f>VLOOKUP($E376,Product!$A:$D,MATCH(H$1,Product!$A$1:$D$1,0),0)</f>
        <v>15</v>
      </c>
      <c r="I376" s="12" t="s">
        <v>99</v>
      </c>
      <c r="J376" s="12" t="str">
        <f>VLOOKUP($I376,Vendor!$A:$F,MATCH('Final Output'!J$1,Vendor!$A$1:$F$1,0),0)</f>
        <v>D-Mart</v>
      </c>
      <c r="K376" s="12" t="str">
        <f>VLOOKUP($I376,Vendor!$A:$F,MATCH('Final Output'!K$1,Vendor!$A$1:$F$1,0),0)</f>
        <v>JP Nagar</v>
      </c>
      <c r="L376" s="12" t="str">
        <f>VLOOKUP($I376,Vendor!$A:$F,MATCH('Final Output'!L$1,Vendor!$A$1:$F$1,0),0)</f>
        <v>Karnataka</v>
      </c>
      <c r="M376" s="12" t="str">
        <f>VLOOKUP($I376,Vendor!$A:$F,MATCH('Final Output'!M$1,Vendor!$A$1:$F$1,0),0)</f>
        <v>India</v>
      </c>
      <c r="N376" s="12" t="str">
        <f>VLOOKUP($I376,Vendor!$A:$F,MATCH('Final Output'!N$1,Vendor!$A$1:$F$1,0),0)</f>
        <v>West</v>
      </c>
      <c r="O376" s="12">
        <v>7</v>
      </c>
      <c r="P376" s="12">
        <v>9</v>
      </c>
      <c r="Q376" s="12" t="str">
        <f>VLOOKUP(P376,Time!A:B,2,0)</f>
        <v>Q3</v>
      </c>
      <c r="R376" s="12">
        <v>2011</v>
      </c>
      <c r="S376" s="13">
        <v>40793</v>
      </c>
      <c r="T376" s="12">
        <f t="shared" si="10"/>
        <v>201109</v>
      </c>
      <c r="U376" s="12">
        <v>620</v>
      </c>
      <c r="V376" s="12">
        <f t="shared" si="11"/>
        <v>9300</v>
      </c>
    </row>
    <row r="377" spans="1:22" x14ac:dyDescent="0.25">
      <c r="A377">
        <v>376</v>
      </c>
      <c r="B377" t="s">
        <v>37</v>
      </c>
      <c r="C377" t="str">
        <f>VLOOKUP(B377,Customer!A:C,2,0)</f>
        <v>Female</v>
      </c>
      <c r="D377">
        <f>VLOOKUP(B377,Customer!A:C,3,0)</f>
        <v>56</v>
      </c>
      <c r="E377" t="s">
        <v>56</v>
      </c>
      <c r="F377" t="str">
        <f>VLOOKUP($E377,Product!$A:$D,MATCH(F$1,Product!$A$1:$D$1,0),0)</f>
        <v>BEERS</v>
      </c>
      <c r="G377" s="12" t="str">
        <f>VLOOKUP($E377,Product!$A:$D,MATCH(G$1,Product!$A$1:$D$1,0),0)</f>
        <v>Sampoo</v>
      </c>
      <c r="H377" s="12">
        <f>VLOOKUP($E377,Product!$A:$D,MATCH(H$1,Product!$A$1:$D$1,0),0)</f>
        <v>120</v>
      </c>
      <c r="I377" s="12" t="s">
        <v>101</v>
      </c>
      <c r="J377" s="12" t="str">
        <f>VLOOKUP($I377,Vendor!$A:$F,MATCH('Final Output'!J$1,Vendor!$A$1:$F$1,0),0)</f>
        <v>Reliance</v>
      </c>
      <c r="K377" s="12" t="str">
        <f>VLOOKUP($I377,Vendor!$A:$F,MATCH('Final Output'!K$1,Vendor!$A$1:$F$1,0),0)</f>
        <v>HSR</v>
      </c>
      <c r="L377" s="12" t="str">
        <f>VLOOKUP($I377,Vendor!$A:$F,MATCH('Final Output'!L$1,Vendor!$A$1:$F$1,0),0)</f>
        <v>Karnataka</v>
      </c>
      <c r="M377" s="12" t="str">
        <f>VLOOKUP($I377,Vendor!$A:$F,MATCH('Final Output'!M$1,Vendor!$A$1:$F$1,0),0)</f>
        <v>India</v>
      </c>
      <c r="N377" s="12" t="str">
        <f>VLOOKUP($I377,Vendor!$A:$F,MATCH('Final Output'!N$1,Vendor!$A$1:$F$1,0),0)</f>
        <v>West</v>
      </c>
      <c r="O377" s="12">
        <v>23</v>
      </c>
      <c r="P377" s="12">
        <v>8</v>
      </c>
      <c r="Q377" s="12" t="str">
        <f>VLOOKUP(P377,Time!A:B,2,0)</f>
        <v>Q3</v>
      </c>
      <c r="R377" s="12">
        <v>2013</v>
      </c>
      <c r="S377" s="13">
        <v>41509</v>
      </c>
      <c r="T377" s="12">
        <f t="shared" si="10"/>
        <v>201308</v>
      </c>
      <c r="U377" s="12">
        <v>215</v>
      </c>
      <c r="V377" s="12">
        <f t="shared" si="11"/>
        <v>25800</v>
      </c>
    </row>
    <row r="378" spans="1:22" x14ac:dyDescent="0.25">
      <c r="A378">
        <v>377</v>
      </c>
      <c r="B378" t="s">
        <v>3</v>
      </c>
      <c r="C378" t="str">
        <f>VLOOKUP(B378,Customer!A:C,2,0)</f>
        <v>Male</v>
      </c>
      <c r="D378">
        <f>VLOOKUP(B378,Customer!A:C,3,0)</f>
        <v>16</v>
      </c>
      <c r="E378" t="s">
        <v>72</v>
      </c>
      <c r="F378" t="str">
        <f>VLOOKUP($E378,Product!$A:$D,MATCH(F$1,Product!$A$1:$D$1,0),0)</f>
        <v>SURF EXCEL MATIC</v>
      </c>
      <c r="G378" s="12" t="str">
        <f>VLOOKUP($E378,Product!$A:$D,MATCH(G$1,Product!$A$1:$D$1,0),0)</f>
        <v>Detergents</v>
      </c>
      <c r="H378" s="12">
        <f>VLOOKUP($E378,Product!$A:$D,MATCH(H$1,Product!$A$1:$D$1,0),0)</f>
        <v>120</v>
      </c>
      <c r="I378" s="12" t="s">
        <v>95</v>
      </c>
      <c r="J378" s="12" t="str">
        <f>VLOOKUP($I378,Vendor!$A:$F,MATCH('Final Output'!J$1,Vendor!$A$1:$F$1,0),0)</f>
        <v>Patel Store</v>
      </c>
      <c r="K378" s="12" t="str">
        <f>VLOOKUP($I378,Vendor!$A:$F,MATCH('Final Output'!K$1,Vendor!$A$1:$F$1,0),0)</f>
        <v>Marathalli</v>
      </c>
      <c r="L378" s="12" t="str">
        <f>VLOOKUP($I378,Vendor!$A:$F,MATCH('Final Output'!L$1,Vendor!$A$1:$F$1,0),0)</f>
        <v>Karnataka</v>
      </c>
      <c r="M378" s="12" t="str">
        <f>VLOOKUP($I378,Vendor!$A:$F,MATCH('Final Output'!M$1,Vendor!$A$1:$F$1,0),0)</f>
        <v>India</v>
      </c>
      <c r="N378" s="12" t="str">
        <f>VLOOKUP($I378,Vendor!$A:$F,MATCH('Final Output'!N$1,Vendor!$A$1:$F$1,0),0)</f>
        <v>North</v>
      </c>
      <c r="O378" s="12">
        <v>10</v>
      </c>
      <c r="P378" s="12">
        <v>3</v>
      </c>
      <c r="Q378" s="12" t="str">
        <f>VLOOKUP(P378,Time!A:B,2,0)</f>
        <v>Q1</v>
      </c>
      <c r="R378" s="12">
        <v>2010</v>
      </c>
      <c r="S378" s="13">
        <v>40247</v>
      </c>
      <c r="T378" s="12">
        <f t="shared" si="10"/>
        <v>201003</v>
      </c>
      <c r="U378" s="12">
        <v>410</v>
      </c>
      <c r="V378" s="12">
        <f t="shared" si="11"/>
        <v>49200</v>
      </c>
    </row>
    <row r="379" spans="1:22" x14ac:dyDescent="0.25">
      <c r="A379">
        <v>378</v>
      </c>
      <c r="B379" t="s">
        <v>19</v>
      </c>
      <c r="C379" t="str">
        <f>VLOOKUP(B379,Customer!A:C,2,0)</f>
        <v>Male</v>
      </c>
      <c r="D379">
        <f>VLOOKUP(B379,Customer!A:C,3,0)</f>
        <v>47</v>
      </c>
      <c r="E379" t="s">
        <v>76</v>
      </c>
      <c r="F379" t="str">
        <f>VLOOKUP($E379,Product!$A:$D,MATCH(F$1,Product!$A$1:$D$1,0),0)</f>
        <v>FAIR AND LOVELY FC</v>
      </c>
      <c r="G379" s="12" t="str">
        <f>VLOOKUP($E379,Product!$A:$D,MATCH(G$1,Product!$A$1:$D$1,0),0)</f>
        <v>Beauty</v>
      </c>
      <c r="H379" s="12">
        <f>VLOOKUP($E379,Product!$A:$D,MATCH(H$1,Product!$A$1:$D$1,0),0)</f>
        <v>85</v>
      </c>
      <c r="I379" s="12" t="s">
        <v>93</v>
      </c>
      <c r="J379" s="12" t="str">
        <f>VLOOKUP($I379,Vendor!$A:$F,MATCH('Final Output'!J$1,Vendor!$A$1:$F$1,0),0)</f>
        <v>Vashavi Genral Store</v>
      </c>
      <c r="K379" s="12" t="str">
        <f>VLOOKUP($I379,Vendor!$A:$F,MATCH('Final Output'!K$1,Vendor!$A$1:$F$1,0),0)</f>
        <v>Koramangala</v>
      </c>
      <c r="L379" s="12" t="str">
        <f>VLOOKUP($I379,Vendor!$A:$F,MATCH('Final Output'!L$1,Vendor!$A$1:$F$1,0),0)</f>
        <v>Karnataka</v>
      </c>
      <c r="M379" s="12" t="str">
        <f>VLOOKUP($I379,Vendor!$A:$F,MATCH('Final Output'!M$1,Vendor!$A$1:$F$1,0),0)</f>
        <v>India</v>
      </c>
      <c r="N379" s="12" t="str">
        <f>VLOOKUP($I379,Vendor!$A:$F,MATCH('Final Output'!N$1,Vendor!$A$1:$F$1,0),0)</f>
        <v>North</v>
      </c>
      <c r="O379" s="12">
        <v>6</v>
      </c>
      <c r="P379" s="12">
        <v>4</v>
      </c>
      <c r="Q379" s="12" t="str">
        <f>VLOOKUP(P379,Time!A:B,2,0)</f>
        <v>Q2</v>
      </c>
      <c r="R379" s="12">
        <v>2010</v>
      </c>
      <c r="S379" s="13">
        <v>40274</v>
      </c>
      <c r="T379" s="12">
        <f t="shared" si="10"/>
        <v>201004</v>
      </c>
      <c r="U379" s="12">
        <v>306</v>
      </c>
      <c r="V379" s="12">
        <f t="shared" si="11"/>
        <v>26010</v>
      </c>
    </row>
    <row r="380" spans="1:22" x14ac:dyDescent="0.25">
      <c r="A380">
        <v>379</v>
      </c>
      <c r="B380" t="s">
        <v>50</v>
      </c>
      <c r="C380" t="str">
        <f>VLOOKUP(B380,Customer!A:C,2,0)</f>
        <v>Female</v>
      </c>
      <c r="D380">
        <f>VLOOKUP(B380,Customer!A:C,3,0)</f>
        <v>56</v>
      </c>
      <c r="E380" t="s">
        <v>71</v>
      </c>
      <c r="F380" t="str">
        <f>VLOOKUP($E380,Product!$A:$D,MATCH(F$1,Product!$A$1:$D$1,0),0)</f>
        <v>GARNIER MALE FW</v>
      </c>
      <c r="G380" s="12" t="str">
        <f>VLOOKUP($E380,Product!$A:$D,MATCH(G$1,Product!$A$1:$D$1,0),0)</f>
        <v>Beauty</v>
      </c>
      <c r="H380" s="12">
        <f>VLOOKUP($E380,Product!$A:$D,MATCH(H$1,Product!$A$1:$D$1,0),0)</f>
        <v>120</v>
      </c>
      <c r="I380" s="12" t="s">
        <v>100</v>
      </c>
      <c r="J380" s="12" t="str">
        <f>VLOOKUP($I380,Vendor!$A:$F,MATCH('Final Output'!J$1,Vendor!$A$1:$F$1,0),0)</f>
        <v>More</v>
      </c>
      <c r="K380" s="12" t="str">
        <f>VLOOKUP($I380,Vendor!$A:$F,MATCH('Final Output'!K$1,Vendor!$A$1:$F$1,0),0)</f>
        <v>Jeevan Bima</v>
      </c>
      <c r="L380" s="12" t="str">
        <f>VLOOKUP($I380,Vendor!$A:$F,MATCH('Final Output'!L$1,Vendor!$A$1:$F$1,0),0)</f>
        <v>Karnataka</v>
      </c>
      <c r="M380" s="12" t="str">
        <f>VLOOKUP($I380,Vendor!$A:$F,MATCH('Final Output'!M$1,Vendor!$A$1:$F$1,0),0)</f>
        <v>India</v>
      </c>
      <c r="N380" s="12" t="str">
        <f>VLOOKUP($I380,Vendor!$A:$F,MATCH('Final Output'!N$1,Vendor!$A$1:$F$1,0),0)</f>
        <v>West</v>
      </c>
      <c r="O380" s="12">
        <v>1</v>
      </c>
      <c r="P380" s="12">
        <v>3</v>
      </c>
      <c r="Q380" s="12" t="str">
        <f>VLOOKUP(P380,Time!A:B,2,0)</f>
        <v>Q1</v>
      </c>
      <c r="R380" s="12">
        <v>2010</v>
      </c>
      <c r="S380" s="13">
        <v>40238</v>
      </c>
      <c r="T380" s="12">
        <f t="shared" si="10"/>
        <v>201003</v>
      </c>
      <c r="U380" s="12">
        <v>412</v>
      </c>
      <c r="V380" s="12">
        <f t="shared" si="11"/>
        <v>49440</v>
      </c>
    </row>
    <row r="381" spans="1:22" x14ac:dyDescent="0.25">
      <c r="A381">
        <v>380</v>
      </c>
      <c r="B381" t="s">
        <v>34</v>
      </c>
      <c r="C381" t="str">
        <f>VLOOKUP(B381,Customer!A:C,2,0)</f>
        <v>Male</v>
      </c>
      <c r="D381">
        <f>VLOOKUP(B381,Customer!A:C,3,0)</f>
        <v>33</v>
      </c>
      <c r="E381" t="s">
        <v>78</v>
      </c>
      <c r="F381" t="str">
        <f>VLOOKUP($E381,Product!$A:$D,MATCH(F$1,Product!$A$1:$D$1,0),0)</f>
        <v>NIRMA</v>
      </c>
      <c r="G381" s="12" t="str">
        <f>VLOOKUP($E381,Product!$A:$D,MATCH(G$1,Product!$A$1:$D$1,0),0)</f>
        <v>Detergents</v>
      </c>
      <c r="H381" s="12">
        <f>VLOOKUP($E381,Product!$A:$D,MATCH(H$1,Product!$A$1:$D$1,0),0)</f>
        <v>60</v>
      </c>
      <c r="I381" s="12" t="s">
        <v>95</v>
      </c>
      <c r="J381" s="12" t="str">
        <f>VLOOKUP($I381,Vendor!$A:$F,MATCH('Final Output'!J$1,Vendor!$A$1:$F$1,0),0)</f>
        <v>Patel Store</v>
      </c>
      <c r="K381" s="12" t="str">
        <f>VLOOKUP($I381,Vendor!$A:$F,MATCH('Final Output'!K$1,Vendor!$A$1:$F$1,0),0)</f>
        <v>Marathalli</v>
      </c>
      <c r="L381" s="12" t="str">
        <f>VLOOKUP($I381,Vendor!$A:$F,MATCH('Final Output'!L$1,Vendor!$A$1:$F$1,0),0)</f>
        <v>Karnataka</v>
      </c>
      <c r="M381" s="12" t="str">
        <f>VLOOKUP($I381,Vendor!$A:$F,MATCH('Final Output'!M$1,Vendor!$A$1:$F$1,0),0)</f>
        <v>India</v>
      </c>
      <c r="N381" s="12" t="str">
        <f>VLOOKUP($I381,Vendor!$A:$F,MATCH('Final Output'!N$1,Vendor!$A$1:$F$1,0),0)</f>
        <v>North</v>
      </c>
      <c r="O381" s="12">
        <v>21</v>
      </c>
      <c r="P381" s="12">
        <v>5</v>
      </c>
      <c r="Q381" s="12" t="str">
        <f>VLOOKUP(P381,Time!A:B,2,0)</f>
        <v>Q2</v>
      </c>
      <c r="R381" s="12">
        <v>2011</v>
      </c>
      <c r="S381" s="13">
        <v>40684</v>
      </c>
      <c r="T381" s="12">
        <f t="shared" si="10"/>
        <v>201105</v>
      </c>
      <c r="U381" s="12">
        <v>142</v>
      </c>
      <c r="V381" s="12">
        <f t="shared" si="11"/>
        <v>8520</v>
      </c>
    </row>
    <row r="382" spans="1:22" x14ac:dyDescent="0.25">
      <c r="A382">
        <v>381</v>
      </c>
      <c r="B382" t="s">
        <v>6</v>
      </c>
      <c r="C382" t="str">
        <f>VLOOKUP(B382,Customer!A:C,2,0)</f>
        <v>Female</v>
      </c>
      <c r="D382">
        <f>VLOOKUP(B382,Customer!A:C,3,0)</f>
        <v>50</v>
      </c>
      <c r="E382" t="s">
        <v>73</v>
      </c>
      <c r="F382" t="str">
        <f>VLOOKUP($E382,Product!$A:$D,MATCH(F$1,Product!$A$1:$D$1,0),0)</f>
        <v>MYSORE SANDLE</v>
      </c>
      <c r="G382" s="12" t="str">
        <f>VLOOKUP($E382,Product!$A:$D,MATCH(G$1,Product!$A$1:$D$1,0),0)</f>
        <v>Soaps</v>
      </c>
      <c r="H382" s="12">
        <f>VLOOKUP($E382,Product!$A:$D,MATCH(H$1,Product!$A$1:$D$1,0),0)</f>
        <v>65</v>
      </c>
      <c r="I382" s="12" t="s">
        <v>99</v>
      </c>
      <c r="J382" s="12" t="str">
        <f>VLOOKUP($I382,Vendor!$A:$F,MATCH('Final Output'!J$1,Vendor!$A$1:$F$1,0),0)</f>
        <v>D-Mart</v>
      </c>
      <c r="K382" s="12" t="str">
        <f>VLOOKUP($I382,Vendor!$A:$F,MATCH('Final Output'!K$1,Vendor!$A$1:$F$1,0),0)</f>
        <v>JP Nagar</v>
      </c>
      <c r="L382" s="12" t="str">
        <f>VLOOKUP($I382,Vendor!$A:$F,MATCH('Final Output'!L$1,Vendor!$A$1:$F$1,0),0)</f>
        <v>Karnataka</v>
      </c>
      <c r="M382" s="12" t="str">
        <f>VLOOKUP($I382,Vendor!$A:$F,MATCH('Final Output'!M$1,Vendor!$A$1:$F$1,0),0)</f>
        <v>India</v>
      </c>
      <c r="N382" s="12" t="str">
        <f>VLOOKUP($I382,Vendor!$A:$F,MATCH('Final Output'!N$1,Vendor!$A$1:$F$1,0),0)</f>
        <v>West</v>
      </c>
      <c r="O382" s="12">
        <v>17</v>
      </c>
      <c r="P382" s="12">
        <v>6</v>
      </c>
      <c r="Q382" s="12" t="str">
        <f>VLOOKUP(P382,Time!A:B,2,0)</f>
        <v>Q2</v>
      </c>
      <c r="R382" s="12">
        <v>2011</v>
      </c>
      <c r="S382" s="13">
        <v>40711</v>
      </c>
      <c r="T382" s="12">
        <f t="shared" si="10"/>
        <v>201106</v>
      </c>
      <c r="U382" s="12">
        <v>478</v>
      </c>
      <c r="V382" s="12">
        <f t="shared" si="11"/>
        <v>31070</v>
      </c>
    </row>
    <row r="383" spans="1:22" x14ac:dyDescent="0.25">
      <c r="A383">
        <v>382</v>
      </c>
      <c r="B383" t="s">
        <v>14</v>
      </c>
      <c r="C383" t="str">
        <f>VLOOKUP(B383,Customer!A:C,2,0)</f>
        <v>Female</v>
      </c>
      <c r="D383">
        <f>VLOOKUP(B383,Customer!A:C,3,0)</f>
        <v>40</v>
      </c>
      <c r="E383" t="s">
        <v>78</v>
      </c>
      <c r="F383" t="str">
        <f>VLOOKUP($E383,Product!$A:$D,MATCH(F$1,Product!$A$1:$D$1,0),0)</f>
        <v>NIRMA</v>
      </c>
      <c r="G383" s="12" t="str">
        <f>VLOOKUP($E383,Product!$A:$D,MATCH(G$1,Product!$A$1:$D$1,0),0)</f>
        <v>Detergents</v>
      </c>
      <c r="H383" s="12">
        <f>VLOOKUP($E383,Product!$A:$D,MATCH(H$1,Product!$A$1:$D$1,0),0)</f>
        <v>60</v>
      </c>
      <c r="I383" s="12" t="s">
        <v>96</v>
      </c>
      <c r="J383" s="12" t="str">
        <f>VLOOKUP($I383,Vendor!$A:$F,MATCH('Final Output'!J$1,Vendor!$A$1:$F$1,0),0)</f>
        <v>MK Retail</v>
      </c>
      <c r="K383" s="12" t="str">
        <f>VLOOKUP($I383,Vendor!$A:$F,MATCH('Final Output'!K$1,Vendor!$A$1:$F$1,0),0)</f>
        <v>KR Market</v>
      </c>
      <c r="L383" s="12" t="str">
        <f>VLOOKUP($I383,Vendor!$A:$F,MATCH('Final Output'!L$1,Vendor!$A$1:$F$1,0),0)</f>
        <v>Karnataka</v>
      </c>
      <c r="M383" s="12" t="str">
        <f>VLOOKUP($I383,Vendor!$A:$F,MATCH('Final Output'!M$1,Vendor!$A$1:$F$1,0),0)</f>
        <v>India</v>
      </c>
      <c r="N383" s="12" t="str">
        <f>VLOOKUP($I383,Vendor!$A:$F,MATCH('Final Output'!N$1,Vendor!$A$1:$F$1,0),0)</f>
        <v>East</v>
      </c>
      <c r="O383" s="12">
        <v>6</v>
      </c>
      <c r="P383" s="12">
        <v>3</v>
      </c>
      <c r="Q383" s="12" t="str">
        <f>VLOOKUP(P383,Time!A:B,2,0)</f>
        <v>Q1</v>
      </c>
      <c r="R383" s="12">
        <v>2010</v>
      </c>
      <c r="S383" s="13">
        <v>40243</v>
      </c>
      <c r="T383" s="12">
        <f t="shared" si="10"/>
        <v>201003</v>
      </c>
      <c r="U383" s="12">
        <v>714</v>
      </c>
      <c r="V383" s="12">
        <f t="shared" si="11"/>
        <v>42840</v>
      </c>
    </row>
    <row r="384" spans="1:22" x14ac:dyDescent="0.25">
      <c r="A384">
        <v>383</v>
      </c>
      <c r="B384" t="s">
        <v>15</v>
      </c>
      <c r="C384" t="str">
        <f>VLOOKUP(B384,Customer!A:C,2,0)</f>
        <v>Female</v>
      </c>
      <c r="D384">
        <f>VLOOKUP(B384,Customer!A:C,3,0)</f>
        <v>25</v>
      </c>
      <c r="E384" t="s">
        <v>74</v>
      </c>
      <c r="F384" t="str">
        <f>VLOOKUP($E384,Product!$A:$D,MATCH(F$1,Product!$A$1:$D$1,0),0)</f>
        <v>LUIFEBUOY</v>
      </c>
      <c r="G384" s="12" t="str">
        <f>VLOOKUP($E384,Product!$A:$D,MATCH(G$1,Product!$A$1:$D$1,0),0)</f>
        <v>Soaps</v>
      </c>
      <c r="H384" s="12">
        <f>VLOOKUP($E384,Product!$A:$D,MATCH(H$1,Product!$A$1:$D$1,0),0)</f>
        <v>35</v>
      </c>
      <c r="I384" s="12" t="s">
        <v>98</v>
      </c>
      <c r="J384" s="12" t="str">
        <f>VLOOKUP($I384,Vendor!$A:$F,MATCH('Final Output'!J$1,Vendor!$A$1:$F$1,0),0)</f>
        <v>metro</v>
      </c>
      <c r="K384" s="12" t="str">
        <f>VLOOKUP($I384,Vendor!$A:$F,MATCH('Final Output'!K$1,Vendor!$A$1:$F$1,0),0)</f>
        <v>Basangudi</v>
      </c>
      <c r="L384" s="12" t="str">
        <f>VLOOKUP($I384,Vendor!$A:$F,MATCH('Final Output'!L$1,Vendor!$A$1:$F$1,0),0)</f>
        <v>Karnataka</v>
      </c>
      <c r="M384" s="12" t="str">
        <f>VLOOKUP($I384,Vendor!$A:$F,MATCH('Final Output'!M$1,Vendor!$A$1:$F$1,0),0)</f>
        <v>India</v>
      </c>
      <c r="N384" s="12" t="str">
        <f>VLOOKUP($I384,Vendor!$A:$F,MATCH('Final Output'!N$1,Vendor!$A$1:$F$1,0),0)</f>
        <v>East</v>
      </c>
      <c r="O384" s="12">
        <v>22</v>
      </c>
      <c r="P384" s="12">
        <v>3</v>
      </c>
      <c r="Q384" s="12" t="str">
        <f>VLOOKUP(P384,Time!A:B,2,0)</f>
        <v>Q1</v>
      </c>
      <c r="R384" s="12">
        <v>2012</v>
      </c>
      <c r="S384" s="13">
        <v>40990</v>
      </c>
      <c r="T384" s="12">
        <f t="shared" si="10"/>
        <v>201203</v>
      </c>
      <c r="U384" s="12">
        <v>456</v>
      </c>
      <c r="V384" s="12">
        <f t="shared" si="11"/>
        <v>15960</v>
      </c>
    </row>
    <row r="385" spans="1:22" x14ac:dyDescent="0.25">
      <c r="A385">
        <v>384</v>
      </c>
      <c r="B385" t="s">
        <v>39</v>
      </c>
      <c r="C385" t="str">
        <f>VLOOKUP(B385,Customer!A:C,2,0)</f>
        <v>Female</v>
      </c>
      <c r="D385">
        <f>VLOOKUP(B385,Customer!A:C,3,0)</f>
        <v>33</v>
      </c>
      <c r="E385" t="s">
        <v>58</v>
      </c>
      <c r="F385" t="str">
        <f>VLOOKUP($E385,Product!$A:$D,MATCH(F$1,Product!$A$1:$D$1,0),0)</f>
        <v>BOURBON</v>
      </c>
      <c r="G385" s="12" t="str">
        <f>VLOOKUP($E385,Product!$A:$D,MATCH(G$1,Product!$A$1:$D$1,0),0)</f>
        <v>Biscuits</v>
      </c>
      <c r="H385" s="12">
        <f>VLOOKUP($E385,Product!$A:$D,MATCH(H$1,Product!$A$1:$D$1,0),0)</f>
        <v>20</v>
      </c>
      <c r="I385" s="12" t="s">
        <v>92</v>
      </c>
      <c r="J385" s="12" t="str">
        <f>VLOOKUP($I385,Vendor!$A:$F,MATCH('Final Output'!J$1,Vendor!$A$1:$F$1,0),0)</f>
        <v>Sunny Super Market</v>
      </c>
      <c r="K385" s="12" t="str">
        <f>VLOOKUP($I385,Vendor!$A:$F,MATCH('Final Output'!K$1,Vendor!$A$1:$F$1,0),0)</f>
        <v>HAL</v>
      </c>
      <c r="L385" s="12" t="str">
        <f>VLOOKUP($I385,Vendor!$A:$F,MATCH('Final Output'!L$1,Vendor!$A$1:$F$1,0),0)</f>
        <v>Karnataka</v>
      </c>
      <c r="M385" s="12" t="str">
        <f>VLOOKUP($I385,Vendor!$A:$F,MATCH('Final Output'!M$1,Vendor!$A$1:$F$1,0),0)</f>
        <v>India</v>
      </c>
      <c r="N385" s="12" t="str">
        <f>VLOOKUP($I385,Vendor!$A:$F,MATCH('Final Output'!N$1,Vendor!$A$1:$F$1,0),0)</f>
        <v>South</v>
      </c>
      <c r="O385" s="12">
        <v>1</v>
      </c>
      <c r="P385" s="12">
        <v>7</v>
      </c>
      <c r="Q385" s="12" t="str">
        <f>VLOOKUP(P385,Time!A:B,2,0)</f>
        <v>Q3</v>
      </c>
      <c r="R385" s="12">
        <v>2013</v>
      </c>
      <c r="S385" s="13">
        <v>41456</v>
      </c>
      <c r="T385" s="12">
        <f t="shared" si="10"/>
        <v>201307</v>
      </c>
      <c r="U385" s="12">
        <v>675</v>
      </c>
      <c r="V385" s="12">
        <f t="shared" si="11"/>
        <v>13500</v>
      </c>
    </row>
    <row r="386" spans="1:22" x14ac:dyDescent="0.25">
      <c r="A386">
        <v>385</v>
      </c>
      <c r="B386" t="s">
        <v>46</v>
      </c>
      <c r="C386" t="str">
        <f>VLOOKUP(B386,Customer!A:C,2,0)</f>
        <v>Male</v>
      </c>
      <c r="D386">
        <f>VLOOKUP(B386,Customer!A:C,3,0)</f>
        <v>17</v>
      </c>
      <c r="E386" t="s">
        <v>58</v>
      </c>
      <c r="F386" t="str">
        <f>VLOOKUP($E386,Product!$A:$D,MATCH(F$1,Product!$A$1:$D$1,0),0)</f>
        <v>BOURBON</v>
      </c>
      <c r="G386" s="12" t="str">
        <f>VLOOKUP($E386,Product!$A:$D,MATCH(G$1,Product!$A$1:$D$1,0),0)</f>
        <v>Biscuits</v>
      </c>
      <c r="H386" s="12">
        <f>VLOOKUP($E386,Product!$A:$D,MATCH(H$1,Product!$A$1:$D$1,0),0)</f>
        <v>20</v>
      </c>
      <c r="I386" s="12" t="s">
        <v>97</v>
      </c>
      <c r="J386" s="12" t="str">
        <f>VLOOKUP($I386,Vendor!$A:$F,MATCH('Final Output'!J$1,Vendor!$A$1:$F$1,0),0)</f>
        <v>Big Bazar</v>
      </c>
      <c r="K386" s="12" t="str">
        <f>VLOOKUP($I386,Vendor!$A:$F,MATCH('Final Output'!K$1,Vendor!$A$1:$F$1,0),0)</f>
        <v>Malleswaram</v>
      </c>
      <c r="L386" s="12" t="str">
        <f>VLOOKUP($I386,Vendor!$A:$F,MATCH('Final Output'!L$1,Vendor!$A$1:$F$1,0),0)</f>
        <v>Karnataka</v>
      </c>
      <c r="M386" s="12" t="str">
        <f>VLOOKUP($I386,Vendor!$A:$F,MATCH('Final Output'!M$1,Vendor!$A$1:$F$1,0),0)</f>
        <v>India</v>
      </c>
      <c r="N386" s="12" t="str">
        <f>VLOOKUP($I386,Vendor!$A:$F,MATCH('Final Output'!N$1,Vendor!$A$1:$F$1,0),0)</f>
        <v>East</v>
      </c>
      <c r="O386" s="12">
        <v>27</v>
      </c>
      <c r="P386" s="12">
        <v>10</v>
      </c>
      <c r="Q386" s="12" t="str">
        <f>VLOOKUP(P386,Time!A:B,2,0)</f>
        <v>Q4</v>
      </c>
      <c r="R386" s="12">
        <v>2010</v>
      </c>
      <c r="S386" s="13">
        <v>40478</v>
      </c>
      <c r="T386" s="12">
        <f t="shared" si="10"/>
        <v>201010</v>
      </c>
      <c r="U386" s="12">
        <v>866</v>
      </c>
      <c r="V386" s="12">
        <f t="shared" si="11"/>
        <v>17320</v>
      </c>
    </row>
    <row r="387" spans="1:22" x14ac:dyDescent="0.25">
      <c r="A387">
        <v>386</v>
      </c>
      <c r="B387" t="s">
        <v>42</v>
      </c>
      <c r="C387" t="str">
        <f>VLOOKUP(B387,Customer!A:C,2,0)</f>
        <v>Female</v>
      </c>
      <c r="D387">
        <f>VLOOKUP(B387,Customer!A:C,3,0)</f>
        <v>13</v>
      </c>
      <c r="E387" t="s">
        <v>70</v>
      </c>
      <c r="F387" t="str">
        <f>VLOOKUP($E387,Product!$A:$D,MATCH(F$1,Product!$A$1:$D$1,0),0)</f>
        <v>SURF EXCEL</v>
      </c>
      <c r="G387" s="12" t="str">
        <f>VLOOKUP($E387,Product!$A:$D,MATCH(G$1,Product!$A$1:$D$1,0),0)</f>
        <v>Detergents</v>
      </c>
      <c r="H387" s="12">
        <f>VLOOKUP($E387,Product!$A:$D,MATCH(H$1,Product!$A$1:$D$1,0),0)</f>
        <v>110</v>
      </c>
      <c r="I387" s="12" t="s">
        <v>99</v>
      </c>
      <c r="J387" s="12" t="str">
        <f>VLOOKUP($I387,Vendor!$A:$F,MATCH('Final Output'!J$1,Vendor!$A$1:$F$1,0),0)</f>
        <v>D-Mart</v>
      </c>
      <c r="K387" s="12" t="str">
        <f>VLOOKUP($I387,Vendor!$A:$F,MATCH('Final Output'!K$1,Vendor!$A$1:$F$1,0),0)</f>
        <v>JP Nagar</v>
      </c>
      <c r="L387" s="12" t="str">
        <f>VLOOKUP($I387,Vendor!$A:$F,MATCH('Final Output'!L$1,Vendor!$A$1:$F$1,0),0)</f>
        <v>Karnataka</v>
      </c>
      <c r="M387" s="12" t="str">
        <f>VLOOKUP($I387,Vendor!$A:$F,MATCH('Final Output'!M$1,Vendor!$A$1:$F$1,0),0)</f>
        <v>India</v>
      </c>
      <c r="N387" s="12" t="str">
        <f>VLOOKUP($I387,Vendor!$A:$F,MATCH('Final Output'!N$1,Vendor!$A$1:$F$1,0),0)</f>
        <v>West</v>
      </c>
      <c r="O387" s="12">
        <v>11</v>
      </c>
      <c r="P387" s="12">
        <v>11</v>
      </c>
      <c r="Q387" s="12" t="str">
        <f>VLOOKUP(P387,Time!A:B,2,0)</f>
        <v>Q4</v>
      </c>
      <c r="R387" s="12">
        <v>2012</v>
      </c>
      <c r="S387" s="13">
        <v>41224</v>
      </c>
      <c r="T387" s="12">
        <f t="shared" ref="T387:T450" si="12">R387*100+P387</f>
        <v>201211</v>
      </c>
      <c r="U387" s="12">
        <v>107</v>
      </c>
      <c r="V387" s="12">
        <f t="shared" ref="V387:V450" si="13">U387*H387</f>
        <v>11770</v>
      </c>
    </row>
    <row r="388" spans="1:22" x14ac:dyDescent="0.25">
      <c r="A388">
        <v>387</v>
      </c>
      <c r="B388" t="s">
        <v>19</v>
      </c>
      <c r="C388" t="str">
        <f>VLOOKUP(B388,Customer!A:C,2,0)</f>
        <v>Male</v>
      </c>
      <c r="D388">
        <f>VLOOKUP(B388,Customer!A:C,3,0)</f>
        <v>47</v>
      </c>
      <c r="E388" t="s">
        <v>55</v>
      </c>
      <c r="F388" t="str">
        <f>VLOOKUP($E388,Product!$A:$D,MATCH(F$1,Product!$A$1:$D$1,0),0)</f>
        <v>PONDS FW</v>
      </c>
      <c r="G388" s="12" t="str">
        <f>VLOOKUP($E388,Product!$A:$D,MATCH(G$1,Product!$A$1:$D$1,0),0)</f>
        <v>Beauty</v>
      </c>
      <c r="H388" s="12">
        <f>VLOOKUP($E388,Product!$A:$D,MATCH(H$1,Product!$A$1:$D$1,0),0)</f>
        <v>160</v>
      </c>
      <c r="I388" s="12" t="s">
        <v>93</v>
      </c>
      <c r="J388" s="12" t="str">
        <f>VLOOKUP($I388,Vendor!$A:$F,MATCH('Final Output'!J$1,Vendor!$A$1:$F$1,0),0)</f>
        <v>Vashavi Genral Store</v>
      </c>
      <c r="K388" s="12" t="str">
        <f>VLOOKUP($I388,Vendor!$A:$F,MATCH('Final Output'!K$1,Vendor!$A$1:$F$1,0),0)</f>
        <v>Koramangala</v>
      </c>
      <c r="L388" s="12" t="str">
        <f>VLOOKUP($I388,Vendor!$A:$F,MATCH('Final Output'!L$1,Vendor!$A$1:$F$1,0),0)</f>
        <v>Karnataka</v>
      </c>
      <c r="M388" s="12" t="str">
        <f>VLOOKUP($I388,Vendor!$A:$F,MATCH('Final Output'!M$1,Vendor!$A$1:$F$1,0),0)</f>
        <v>India</v>
      </c>
      <c r="N388" s="12" t="str">
        <f>VLOOKUP($I388,Vendor!$A:$F,MATCH('Final Output'!N$1,Vendor!$A$1:$F$1,0),0)</f>
        <v>North</v>
      </c>
      <c r="O388" s="12">
        <v>27</v>
      </c>
      <c r="P388" s="12">
        <v>6</v>
      </c>
      <c r="Q388" s="12" t="str">
        <f>VLOOKUP(P388,Time!A:B,2,0)</f>
        <v>Q2</v>
      </c>
      <c r="R388" s="12">
        <v>2010</v>
      </c>
      <c r="S388" s="13">
        <v>40356</v>
      </c>
      <c r="T388" s="12">
        <f t="shared" si="12"/>
        <v>201006</v>
      </c>
      <c r="U388" s="12">
        <v>228</v>
      </c>
      <c r="V388" s="12">
        <f t="shared" si="13"/>
        <v>36480</v>
      </c>
    </row>
    <row r="389" spans="1:22" x14ac:dyDescent="0.25">
      <c r="A389">
        <v>388</v>
      </c>
      <c r="B389" t="s">
        <v>39</v>
      </c>
      <c r="C389" t="str">
        <f>VLOOKUP(B389,Customer!A:C,2,0)</f>
        <v>Female</v>
      </c>
      <c r="D389">
        <f>VLOOKUP(B389,Customer!A:C,3,0)</f>
        <v>33</v>
      </c>
      <c r="E389" t="s">
        <v>61</v>
      </c>
      <c r="F389" t="str">
        <f>VLOOKUP($E389,Product!$A:$D,MATCH(F$1,Product!$A$1:$D$1,0),0)</f>
        <v>SUNSILK</v>
      </c>
      <c r="G389" s="12" t="str">
        <f>VLOOKUP($E389,Product!$A:$D,MATCH(G$1,Product!$A$1:$D$1,0),0)</f>
        <v>Sampoo</v>
      </c>
      <c r="H389" s="12">
        <f>VLOOKUP($E389,Product!$A:$D,MATCH(H$1,Product!$A$1:$D$1,0),0)</f>
        <v>65</v>
      </c>
      <c r="I389" s="12" t="s">
        <v>97</v>
      </c>
      <c r="J389" s="12" t="str">
        <f>VLOOKUP($I389,Vendor!$A:$F,MATCH('Final Output'!J$1,Vendor!$A$1:$F$1,0),0)</f>
        <v>Big Bazar</v>
      </c>
      <c r="K389" s="12" t="str">
        <f>VLOOKUP($I389,Vendor!$A:$F,MATCH('Final Output'!K$1,Vendor!$A$1:$F$1,0),0)</f>
        <v>Malleswaram</v>
      </c>
      <c r="L389" s="12" t="str">
        <f>VLOOKUP($I389,Vendor!$A:$F,MATCH('Final Output'!L$1,Vendor!$A$1:$F$1,0),0)</f>
        <v>Karnataka</v>
      </c>
      <c r="M389" s="12" t="str">
        <f>VLOOKUP($I389,Vendor!$A:$F,MATCH('Final Output'!M$1,Vendor!$A$1:$F$1,0),0)</f>
        <v>India</v>
      </c>
      <c r="N389" s="12" t="str">
        <f>VLOOKUP($I389,Vendor!$A:$F,MATCH('Final Output'!N$1,Vendor!$A$1:$F$1,0),0)</f>
        <v>East</v>
      </c>
      <c r="O389" s="12">
        <v>22</v>
      </c>
      <c r="P389" s="12">
        <v>10</v>
      </c>
      <c r="Q389" s="12" t="str">
        <f>VLOOKUP(P389,Time!A:B,2,0)</f>
        <v>Q4</v>
      </c>
      <c r="R389" s="12">
        <v>2012</v>
      </c>
      <c r="S389" s="13">
        <v>41204</v>
      </c>
      <c r="T389" s="12">
        <f t="shared" si="12"/>
        <v>201210</v>
      </c>
      <c r="U389" s="12">
        <v>110</v>
      </c>
      <c r="V389" s="12">
        <f t="shared" si="13"/>
        <v>7150</v>
      </c>
    </row>
    <row r="390" spans="1:22" x14ac:dyDescent="0.25">
      <c r="A390">
        <v>389</v>
      </c>
      <c r="B390" t="s">
        <v>20</v>
      </c>
      <c r="C390" t="str">
        <f>VLOOKUP(B390,Customer!A:C,2,0)</f>
        <v>Female</v>
      </c>
      <c r="D390">
        <f>VLOOKUP(B390,Customer!A:C,3,0)</f>
        <v>19</v>
      </c>
      <c r="E390" t="s">
        <v>81</v>
      </c>
      <c r="F390" t="str">
        <f>VLOOKUP($E390,Product!$A:$D,MATCH(F$1,Product!$A$1:$D$1,0),0)</f>
        <v>ORIO</v>
      </c>
      <c r="G390" s="12" t="str">
        <f>VLOOKUP($E390,Product!$A:$D,MATCH(G$1,Product!$A$1:$D$1,0),0)</f>
        <v>Biscuits</v>
      </c>
      <c r="H390" s="12">
        <f>VLOOKUP($E390,Product!$A:$D,MATCH(H$1,Product!$A$1:$D$1,0),0)</f>
        <v>25</v>
      </c>
      <c r="I390" s="12" t="s">
        <v>101</v>
      </c>
      <c r="J390" s="12" t="str">
        <f>VLOOKUP($I390,Vendor!$A:$F,MATCH('Final Output'!J$1,Vendor!$A$1:$F$1,0),0)</f>
        <v>Reliance</v>
      </c>
      <c r="K390" s="12" t="str">
        <f>VLOOKUP($I390,Vendor!$A:$F,MATCH('Final Output'!K$1,Vendor!$A$1:$F$1,0),0)</f>
        <v>HSR</v>
      </c>
      <c r="L390" s="12" t="str">
        <f>VLOOKUP($I390,Vendor!$A:$F,MATCH('Final Output'!L$1,Vendor!$A$1:$F$1,0),0)</f>
        <v>Karnataka</v>
      </c>
      <c r="M390" s="12" t="str">
        <f>VLOOKUP($I390,Vendor!$A:$F,MATCH('Final Output'!M$1,Vendor!$A$1:$F$1,0),0)</f>
        <v>India</v>
      </c>
      <c r="N390" s="12" t="str">
        <f>VLOOKUP($I390,Vendor!$A:$F,MATCH('Final Output'!N$1,Vendor!$A$1:$F$1,0),0)</f>
        <v>West</v>
      </c>
      <c r="O390" s="12">
        <v>21</v>
      </c>
      <c r="P390" s="12">
        <v>3</v>
      </c>
      <c r="Q390" s="12" t="str">
        <f>VLOOKUP(P390,Time!A:B,2,0)</f>
        <v>Q1</v>
      </c>
      <c r="R390" s="12">
        <v>2012</v>
      </c>
      <c r="S390" s="13">
        <v>40989</v>
      </c>
      <c r="T390" s="12">
        <f t="shared" si="12"/>
        <v>201203</v>
      </c>
      <c r="U390" s="12">
        <v>432</v>
      </c>
      <c r="V390" s="12">
        <f t="shared" si="13"/>
        <v>10800</v>
      </c>
    </row>
    <row r="391" spans="1:22" x14ac:dyDescent="0.25">
      <c r="A391">
        <v>390</v>
      </c>
      <c r="B391" t="s">
        <v>33</v>
      </c>
      <c r="C391" t="str">
        <f>VLOOKUP(B391,Customer!A:C,2,0)</f>
        <v>Female</v>
      </c>
      <c r="D391">
        <f>VLOOKUP(B391,Customer!A:C,3,0)</f>
        <v>48</v>
      </c>
      <c r="E391" t="s">
        <v>62</v>
      </c>
      <c r="F391" t="str">
        <f>VLOOKUP($E391,Product!$A:$D,MATCH(F$1,Product!$A$1:$D$1,0),0)</f>
        <v>NIVIA FC</v>
      </c>
      <c r="G391" s="12" t="str">
        <f>VLOOKUP($E391,Product!$A:$D,MATCH(G$1,Product!$A$1:$D$1,0),0)</f>
        <v>Beauty</v>
      </c>
      <c r="H391" s="12">
        <f>VLOOKUP($E391,Product!$A:$D,MATCH(H$1,Product!$A$1:$D$1,0),0)</f>
        <v>140</v>
      </c>
      <c r="I391" s="12" t="s">
        <v>96</v>
      </c>
      <c r="J391" s="12" t="str">
        <f>VLOOKUP($I391,Vendor!$A:$F,MATCH('Final Output'!J$1,Vendor!$A$1:$F$1,0),0)</f>
        <v>MK Retail</v>
      </c>
      <c r="K391" s="12" t="str">
        <f>VLOOKUP($I391,Vendor!$A:$F,MATCH('Final Output'!K$1,Vendor!$A$1:$F$1,0),0)</f>
        <v>KR Market</v>
      </c>
      <c r="L391" s="12" t="str">
        <f>VLOOKUP($I391,Vendor!$A:$F,MATCH('Final Output'!L$1,Vendor!$A$1:$F$1,0),0)</f>
        <v>Karnataka</v>
      </c>
      <c r="M391" s="12" t="str">
        <f>VLOOKUP($I391,Vendor!$A:$F,MATCH('Final Output'!M$1,Vendor!$A$1:$F$1,0),0)</f>
        <v>India</v>
      </c>
      <c r="N391" s="12" t="str">
        <f>VLOOKUP($I391,Vendor!$A:$F,MATCH('Final Output'!N$1,Vendor!$A$1:$F$1,0),0)</f>
        <v>East</v>
      </c>
      <c r="O391" s="12">
        <v>13</v>
      </c>
      <c r="P391" s="12">
        <v>7</v>
      </c>
      <c r="Q391" s="12" t="str">
        <f>VLOOKUP(P391,Time!A:B,2,0)</f>
        <v>Q3</v>
      </c>
      <c r="R391" s="12">
        <v>2011</v>
      </c>
      <c r="S391" s="13">
        <v>40737</v>
      </c>
      <c r="T391" s="12">
        <f t="shared" si="12"/>
        <v>201107</v>
      </c>
      <c r="U391" s="12">
        <v>667</v>
      </c>
      <c r="V391" s="12">
        <f t="shared" si="13"/>
        <v>93380</v>
      </c>
    </row>
    <row r="392" spans="1:22" x14ac:dyDescent="0.25">
      <c r="A392">
        <v>391</v>
      </c>
      <c r="B392" t="s">
        <v>32</v>
      </c>
      <c r="C392" t="str">
        <f>VLOOKUP(B392,Customer!A:C,2,0)</f>
        <v>Male</v>
      </c>
      <c r="D392">
        <f>VLOOKUP(B392,Customer!A:C,3,0)</f>
        <v>10</v>
      </c>
      <c r="E392" t="s">
        <v>73</v>
      </c>
      <c r="F392" t="str">
        <f>VLOOKUP($E392,Product!$A:$D,MATCH(F$1,Product!$A$1:$D$1,0),0)</f>
        <v>MYSORE SANDLE</v>
      </c>
      <c r="G392" s="12" t="str">
        <f>VLOOKUP($E392,Product!$A:$D,MATCH(G$1,Product!$A$1:$D$1,0),0)</f>
        <v>Soaps</v>
      </c>
      <c r="H392" s="12">
        <f>VLOOKUP($E392,Product!$A:$D,MATCH(H$1,Product!$A$1:$D$1,0),0)</f>
        <v>65</v>
      </c>
      <c r="I392" s="12" t="s">
        <v>95</v>
      </c>
      <c r="J392" s="12" t="str">
        <f>VLOOKUP($I392,Vendor!$A:$F,MATCH('Final Output'!J$1,Vendor!$A$1:$F$1,0),0)</f>
        <v>Patel Store</v>
      </c>
      <c r="K392" s="12" t="str">
        <f>VLOOKUP($I392,Vendor!$A:$F,MATCH('Final Output'!K$1,Vendor!$A$1:$F$1,0),0)</f>
        <v>Marathalli</v>
      </c>
      <c r="L392" s="12" t="str">
        <f>VLOOKUP($I392,Vendor!$A:$F,MATCH('Final Output'!L$1,Vendor!$A$1:$F$1,0),0)</f>
        <v>Karnataka</v>
      </c>
      <c r="M392" s="12" t="str">
        <f>VLOOKUP($I392,Vendor!$A:$F,MATCH('Final Output'!M$1,Vendor!$A$1:$F$1,0),0)</f>
        <v>India</v>
      </c>
      <c r="N392" s="12" t="str">
        <f>VLOOKUP($I392,Vendor!$A:$F,MATCH('Final Output'!N$1,Vendor!$A$1:$F$1,0),0)</f>
        <v>North</v>
      </c>
      <c r="O392" s="12">
        <v>7</v>
      </c>
      <c r="P392" s="12">
        <v>1</v>
      </c>
      <c r="Q392" s="12" t="str">
        <f>VLOOKUP(P392,Time!A:B,2,0)</f>
        <v>Q1</v>
      </c>
      <c r="R392" s="12">
        <v>2011</v>
      </c>
      <c r="S392" s="13">
        <v>40550</v>
      </c>
      <c r="T392" s="12">
        <f t="shared" si="12"/>
        <v>201101</v>
      </c>
      <c r="U392" s="12">
        <v>283</v>
      </c>
      <c r="V392" s="12">
        <f t="shared" si="13"/>
        <v>18395</v>
      </c>
    </row>
    <row r="393" spans="1:22" x14ac:dyDescent="0.25">
      <c r="A393">
        <v>392</v>
      </c>
      <c r="B393" t="s">
        <v>33</v>
      </c>
      <c r="C393" t="str">
        <f>VLOOKUP(B393,Customer!A:C,2,0)</f>
        <v>Female</v>
      </c>
      <c r="D393">
        <f>VLOOKUP(B393,Customer!A:C,3,0)</f>
        <v>48</v>
      </c>
      <c r="E393" t="s">
        <v>72</v>
      </c>
      <c r="F393" t="str">
        <f>VLOOKUP($E393,Product!$A:$D,MATCH(F$1,Product!$A$1:$D$1,0),0)</f>
        <v>SURF EXCEL MATIC</v>
      </c>
      <c r="G393" s="12" t="str">
        <f>VLOOKUP($E393,Product!$A:$D,MATCH(G$1,Product!$A$1:$D$1,0),0)</f>
        <v>Detergents</v>
      </c>
      <c r="H393" s="12">
        <f>VLOOKUP($E393,Product!$A:$D,MATCH(H$1,Product!$A$1:$D$1,0),0)</f>
        <v>120</v>
      </c>
      <c r="I393" s="12" t="s">
        <v>93</v>
      </c>
      <c r="J393" s="12" t="str">
        <f>VLOOKUP($I393,Vendor!$A:$F,MATCH('Final Output'!J$1,Vendor!$A$1:$F$1,0),0)</f>
        <v>Vashavi Genral Store</v>
      </c>
      <c r="K393" s="12" t="str">
        <f>VLOOKUP($I393,Vendor!$A:$F,MATCH('Final Output'!K$1,Vendor!$A$1:$F$1,0),0)</f>
        <v>Koramangala</v>
      </c>
      <c r="L393" s="12" t="str">
        <f>VLOOKUP($I393,Vendor!$A:$F,MATCH('Final Output'!L$1,Vendor!$A$1:$F$1,0),0)</f>
        <v>Karnataka</v>
      </c>
      <c r="M393" s="12" t="str">
        <f>VLOOKUP($I393,Vendor!$A:$F,MATCH('Final Output'!M$1,Vendor!$A$1:$F$1,0),0)</f>
        <v>India</v>
      </c>
      <c r="N393" s="12" t="str">
        <f>VLOOKUP($I393,Vendor!$A:$F,MATCH('Final Output'!N$1,Vendor!$A$1:$F$1,0),0)</f>
        <v>North</v>
      </c>
      <c r="O393" s="12">
        <v>7</v>
      </c>
      <c r="P393" s="12">
        <v>9</v>
      </c>
      <c r="Q393" s="12" t="str">
        <f>VLOOKUP(P393,Time!A:B,2,0)</f>
        <v>Q3</v>
      </c>
      <c r="R393" s="12">
        <v>2010</v>
      </c>
      <c r="S393" s="13">
        <v>40428</v>
      </c>
      <c r="T393" s="12">
        <f t="shared" si="12"/>
        <v>201009</v>
      </c>
      <c r="U393" s="12">
        <v>380</v>
      </c>
      <c r="V393" s="12">
        <f t="shared" si="13"/>
        <v>45600</v>
      </c>
    </row>
    <row r="394" spans="1:22" x14ac:dyDescent="0.25">
      <c r="A394">
        <v>393</v>
      </c>
      <c r="B394" t="s">
        <v>17</v>
      </c>
      <c r="C394" t="str">
        <f>VLOOKUP(B394,Customer!A:C,2,0)</f>
        <v>Female</v>
      </c>
      <c r="D394">
        <f>VLOOKUP(B394,Customer!A:C,3,0)</f>
        <v>52</v>
      </c>
      <c r="E394" t="s">
        <v>72</v>
      </c>
      <c r="F394" t="str">
        <f>VLOOKUP($E394,Product!$A:$D,MATCH(F$1,Product!$A$1:$D$1,0),0)</f>
        <v>SURF EXCEL MATIC</v>
      </c>
      <c r="G394" s="12" t="str">
        <f>VLOOKUP($E394,Product!$A:$D,MATCH(G$1,Product!$A$1:$D$1,0),0)</f>
        <v>Detergents</v>
      </c>
      <c r="H394" s="12">
        <f>VLOOKUP($E394,Product!$A:$D,MATCH(H$1,Product!$A$1:$D$1,0),0)</f>
        <v>120</v>
      </c>
      <c r="I394" s="12" t="s">
        <v>94</v>
      </c>
      <c r="J394" s="12" t="str">
        <f>VLOOKUP($I394,Vendor!$A:$F,MATCH('Final Output'!J$1,Vendor!$A$1:$F$1,0),0)</f>
        <v>Shetty Store</v>
      </c>
      <c r="K394" s="12" t="str">
        <f>VLOOKUP($I394,Vendor!$A:$F,MATCH('Final Output'!K$1,Vendor!$A$1:$F$1,0),0)</f>
        <v>Silk board</v>
      </c>
      <c r="L394" s="12" t="str">
        <f>VLOOKUP($I394,Vendor!$A:$F,MATCH('Final Output'!L$1,Vendor!$A$1:$F$1,0),0)</f>
        <v>Karnataka</v>
      </c>
      <c r="M394" s="12" t="str">
        <f>VLOOKUP($I394,Vendor!$A:$F,MATCH('Final Output'!M$1,Vendor!$A$1:$F$1,0),0)</f>
        <v>India</v>
      </c>
      <c r="N394" s="12" t="str">
        <f>VLOOKUP($I394,Vendor!$A:$F,MATCH('Final Output'!N$1,Vendor!$A$1:$F$1,0),0)</f>
        <v>North</v>
      </c>
      <c r="O394" s="12">
        <v>7</v>
      </c>
      <c r="P394" s="12">
        <v>7</v>
      </c>
      <c r="Q394" s="12" t="str">
        <f>VLOOKUP(P394,Time!A:B,2,0)</f>
        <v>Q3</v>
      </c>
      <c r="R394" s="12">
        <v>2012</v>
      </c>
      <c r="S394" s="13">
        <v>41097</v>
      </c>
      <c r="T394" s="12">
        <f t="shared" si="12"/>
        <v>201207</v>
      </c>
      <c r="U394" s="12">
        <v>884</v>
      </c>
      <c r="V394" s="12">
        <f t="shared" si="13"/>
        <v>106080</v>
      </c>
    </row>
    <row r="395" spans="1:22" x14ac:dyDescent="0.25">
      <c r="A395">
        <v>394</v>
      </c>
      <c r="B395" t="s">
        <v>19</v>
      </c>
      <c r="C395" t="str">
        <f>VLOOKUP(B395,Customer!A:C,2,0)</f>
        <v>Male</v>
      </c>
      <c r="D395">
        <f>VLOOKUP(B395,Customer!A:C,3,0)</f>
        <v>47</v>
      </c>
      <c r="E395" t="s">
        <v>62</v>
      </c>
      <c r="F395" t="str">
        <f>VLOOKUP($E395,Product!$A:$D,MATCH(F$1,Product!$A$1:$D$1,0),0)</f>
        <v>NIVIA FC</v>
      </c>
      <c r="G395" s="12" t="str">
        <f>VLOOKUP($E395,Product!$A:$D,MATCH(G$1,Product!$A$1:$D$1,0),0)</f>
        <v>Beauty</v>
      </c>
      <c r="H395" s="12">
        <f>VLOOKUP($E395,Product!$A:$D,MATCH(H$1,Product!$A$1:$D$1,0),0)</f>
        <v>140</v>
      </c>
      <c r="I395" s="12" t="s">
        <v>98</v>
      </c>
      <c r="J395" s="12" t="str">
        <f>VLOOKUP($I395,Vendor!$A:$F,MATCH('Final Output'!J$1,Vendor!$A$1:$F$1,0),0)</f>
        <v>metro</v>
      </c>
      <c r="K395" s="12" t="str">
        <f>VLOOKUP($I395,Vendor!$A:$F,MATCH('Final Output'!K$1,Vendor!$A$1:$F$1,0),0)</f>
        <v>Basangudi</v>
      </c>
      <c r="L395" s="12" t="str">
        <f>VLOOKUP($I395,Vendor!$A:$F,MATCH('Final Output'!L$1,Vendor!$A$1:$F$1,0),0)</f>
        <v>Karnataka</v>
      </c>
      <c r="M395" s="12" t="str">
        <f>VLOOKUP($I395,Vendor!$A:$F,MATCH('Final Output'!M$1,Vendor!$A$1:$F$1,0),0)</f>
        <v>India</v>
      </c>
      <c r="N395" s="12" t="str">
        <f>VLOOKUP($I395,Vendor!$A:$F,MATCH('Final Output'!N$1,Vendor!$A$1:$F$1,0),0)</f>
        <v>East</v>
      </c>
      <c r="O395" s="12">
        <v>25</v>
      </c>
      <c r="P395" s="12">
        <v>5</v>
      </c>
      <c r="Q395" s="12" t="str">
        <f>VLOOKUP(P395,Time!A:B,2,0)</f>
        <v>Q2</v>
      </c>
      <c r="R395" s="12">
        <v>2011</v>
      </c>
      <c r="S395" s="13">
        <v>40688</v>
      </c>
      <c r="T395" s="12">
        <f t="shared" si="12"/>
        <v>201105</v>
      </c>
      <c r="U395" s="12">
        <v>221</v>
      </c>
      <c r="V395" s="12">
        <f t="shared" si="13"/>
        <v>30940</v>
      </c>
    </row>
    <row r="396" spans="1:22" x14ac:dyDescent="0.25">
      <c r="A396">
        <v>395</v>
      </c>
      <c r="B396" t="s">
        <v>10</v>
      </c>
      <c r="C396" t="str">
        <f>VLOOKUP(B396,Customer!A:C,2,0)</f>
        <v>Male</v>
      </c>
      <c r="D396">
        <f>VLOOKUP(B396,Customer!A:C,3,0)</f>
        <v>47</v>
      </c>
      <c r="E396" t="s">
        <v>71</v>
      </c>
      <c r="F396" t="str">
        <f>VLOOKUP($E396,Product!$A:$D,MATCH(F$1,Product!$A$1:$D$1,0),0)</f>
        <v>GARNIER MALE FW</v>
      </c>
      <c r="G396" s="12" t="str">
        <f>VLOOKUP($E396,Product!$A:$D,MATCH(G$1,Product!$A$1:$D$1,0),0)</f>
        <v>Beauty</v>
      </c>
      <c r="H396" s="12">
        <f>VLOOKUP($E396,Product!$A:$D,MATCH(H$1,Product!$A$1:$D$1,0),0)</f>
        <v>120</v>
      </c>
      <c r="I396" s="12" t="s">
        <v>96</v>
      </c>
      <c r="J396" s="12" t="str">
        <f>VLOOKUP($I396,Vendor!$A:$F,MATCH('Final Output'!J$1,Vendor!$A$1:$F$1,0),0)</f>
        <v>MK Retail</v>
      </c>
      <c r="K396" s="12" t="str">
        <f>VLOOKUP($I396,Vendor!$A:$F,MATCH('Final Output'!K$1,Vendor!$A$1:$F$1,0),0)</f>
        <v>KR Market</v>
      </c>
      <c r="L396" s="12" t="str">
        <f>VLOOKUP($I396,Vendor!$A:$F,MATCH('Final Output'!L$1,Vendor!$A$1:$F$1,0),0)</f>
        <v>Karnataka</v>
      </c>
      <c r="M396" s="12" t="str">
        <f>VLOOKUP($I396,Vendor!$A:$F,MATCH('Final Output'!M$1,Vendor!$A$1:$F$1,0),0)</f>
        <v>India</v>
      </c>
      <c r="N396" s="12" t="str">
        <f>VLOOKUP($I396,Vendor!$A:$F,MATCH('Final Output'!N$1,Vendor!$A$1:$F$1,0),0)</f>
        <v>East</v>
      </c>
      <c r="O396" s="12">
        <v>21</v>
      </c>
      <c r="P396" s="12">
        <v>6</v>
      </c>
      <c r="Q396" s="12" t="str">
        <f>VLOOKUP(P396,Time!A:B,2,0)</f>
        <v>Q2</v>
      </c>
      <c r="R396" s="12">
        <v>2010</v>
      </c>
      <c r="S396" s="13">
        <v>40350</v>
      </c>
      <c r="T396" s="12">
        <f t="shared" si="12"/>
        <v>201006</v>
      </c>
      <c r="U396" s="12">
        <v>602</v>
      </c>
      <c r="V396" s="12">
        <f t="shared" si="13"/>
        <v>72240</v>
      </c>
    </row>
    <row r="397" spans="1:22" x14ac:dyDescent="0.25">
      <c r="A397">
        <v>396</v>
      </c>
      <c r="B397" t="s">
        <v>38</v>
      </c>
      <c r="C397" t="str">
        <f>VLOOKUP(B397,Customer!A:C,2,0)</f>
        <v>Male</v>
      </c>
      <c r="D397">
        <f>VLOOKUP(B397,Customer!A:C,3,0)</f>
        <v>25</v>
      </c>
      <c r="E397" t="s">
        <v>76</v>
      </c>
      <c r="F397" t="str">
        <f>VLOOKUP($E397,Product!$A:$D,MATCH(F$1,Product!$A$1:$D$1,0),0)</f>
        <v>FAIR AND LOVELY FC</v>
      </c>
      <c r="G397" s="12" t="str">
        <f>VLOOKUP($E397,Product!$A:$D,MATCH(G$1,Product!$A$1:$D$1,0),0)</f>
        <v>Beauty</v>
      </c>
      <c r="H397" s="12">
        <f>VLOOKUP($E397,Product!$A:$D,MATCH(H$1,Product!$A$1:$D$1,0),0)</f>
        <v>85</v>
      </c>
      <c r="I397" s="12" t="s">
        <v>97</v>
      </c>
      <c r="J397" s="12" t="str">
        <f>VLOOKUP($I397,Vendor!$A:$F,MATCH('Final Output'!J$1,Vendor!$A$1:$F$1,0),0)</f>
        <v>Big Bazar</v>
      </c>
      <c r="K397" s="12" t="str">
        <f>VLOOKUP($I397,Vendor!$A:$F,MATCH('Final Output'!K$1,Vendor!$A$1:$F$1,0),0)</f>
        <v>Malleswaram</v>
      </c>
      <c r="L397" s="12" t="str">
        <f>VLOOKUP($I397,Vendor!$A:$F,MATCH('Final Output'!L$1,Vendor!$A$1:$F$1,0),0)</f>
        <v>Karnataka</v>
      </c>
      <c r="M397" s="12" t="str">
        <f>VLOOKUP($I397,Vendor!$A:$F,MATCH('Final Output'!M$1,Vendor!$A$1:$F$1,0),0)</f>
        <v>India</v>
      </c>
      <c r="N397" s="12" t="str">
        <f>VLOOKUP($I397,Vendor!$A:$F,MATCH('Final Output'!N$1,Vendor!$A$1:$F$1,0),0)</f>
        <v>East</v>
      </c>
      <c r="O397" s="12">
        <v>26</v>
      </c>
      <c r="P397" s="12">
        <v>10</v>
      </c>
      <c r="Q397" s="12" t="str">
        <f>VLOOKUP(P397,Time!A:B,2,0)</f>
        <v>Q4</v>
      </c>
      <c r="R397" s="12">
        <v>2012</v>
      </c>
      <c r="S397" s="13">
        <v>41208</v>
      </c>
      <c r="T397" s="12">
        <f t="shared" si="12"/>
        <v>201210</v>
      </c>
      <c r="U397" s="12">
        <v>266</v>
      </c>
      <c r="V397" s="12">
        <f t="shared" si="13"/>
        <v>22610</v>
      </c>
    </row>
    <row r="398" spans="1:22" x14ac:dyDescent="0.25">
      <c r="A398">
        <v>397</v>
      </c>
      <c r="B398" t="s">
        <v>20</v>
      </c>
      <c r="C398" t="str">
        <f>VLOOKUP(B398,Customer!A:C,2,0)</f>
        <v>Female</v>
      </c>
      <c r="D398">
        <f>VLOOKUP(B398,Customer!A:C,3,0)</f>
        <v>19</v>
      </c>
      <c r="E398" t="s">
        <v>54</v>
      </c>
      <c r="F398" t="str">
        <f>VLOOKUP($E398,Product!$A:$D,MATCH(F$1,Product!$A$1:$D$1,0),0)</f>
        <v>RIN</v>
      </c>
      <c r="G398" s="12" t="str">
        <f>VLOOKUP($E398,Product!$A:$D,MATCH(G$1,Product!$A$1:$D$1,0),0)</f>
        <v>Detergents</v>
      </c>
      <c r="H398" s="12">
        <f>VLOOKUP($E398,Product!$A:$D,MATCH(H$1,Product!$A$1:$D$1,0),0)</f>
        <v>80</v>
      </c>
      <c r="I398" s="12" t="s">
        <v>93</v>
      </c>
      <c r="J398" s="12" t="str">
        <f>VLOOKUP($I398,Vendor!$A:$F,MATCH('Final Output'!J$1,Vendor!$A$1:$F$1,0),0)</f>
        <v>Vashavi Genral Store</v>
      </c>
      <c r="K398" s="12" t="str">
        <f>VLOOKUP($I398,Vendor!$A:$F,MATCH('Final Output'!K$1,Vendor!$A$1:$F$1,0),0)</f>
        <v>Koramangala</v>
      </c>
      <c r="L398" s="12" t="str">
        <f>VLOOKUP($I398,Vendor!$A:$F,MATCH('Final Output'!L$1,Vendor!$A$1:$F$1,0),0)</f>
        <v>Karnataka</v>
      </c>
      <c r="M398" s="12" t="str">
        <f>VLOOKUP($I398,Vendor!$A:$F,MATCH('Final Output'!M$1,Vendor!$A$1:$F$1,0),0)</f>
        <v>India</v>
      </c>
      <c r="N398" s="12" t="str">
        <f>VLOOKUP($I398,Vendor!$A:$F,MATCH('Final Output'!N$1,Vendor!$A$1:$F$1,0),0)</f>
        <v>North</v>
      </c>
      <c r="O398" s="12">
        <v>15</v>
      </c>
      <c r="P398" s="12">
        <v>12</v>
      </c>
      <c r="Q398" s="12" t="str">
        <f>VLOOKUP(P398,Time!A:B,2,0)</f>
        <v>Q4</v>
      </c>
      <c r="R398" s="12">
        <v>2010</v>
      </c>
      <c r="S398" s="13">
        <v>40527</v>
      </c>
      <c r="T398" s="12">
        <f t="shared" si="12"/>
        <v>201012</v>
      </c>
      <c r="U398" s="12">
        <v>644</v>
      </c>
      <c r="V398" s="12">
        <f t="shared" si="13"/>
        <v>51520</v>
      </c>
    </row>
    <row r="399" spans="1:22" x14ac:dyDescent="0.25">
      <c r="A399">
        <v>398</v>
      </c>
      <c r="B399" t="s">
        <v>32</v>
      </c>
      <c r="C399" t="str">
        <f>VLOOKUP(B399,Customer!A:C,2,0)</f>
        <v>Male</v>
      </c>
      <c r="D399">
        <f>VLOOKUP(B399,Customer!A:C,3,0)</f>
        <v>10</v>
      </c>
      <c r="E399" t="s">
        <v>66</v>
      </c>
      <c r="F399" t="str">
        <f>VLOOKUP($E399,Product!$A:$D,MATCH(F$1,Product!$A$1:$D$1,0),0)</f>
        <v>TIDE</v>
      </c>
      <c r="G399" s="12" t="str">
        <f>VLOOKUP($E399,Product!$A:$D,MATCH(G$1,Product!$A$1:$D$1,0),0)</f>
        <v>Detergents</v>
      </c>
      <c r="H399" s="12">
        <f>VLOOKUP($E399,Product!$A:$D,MATCH(H$1,Product!$A$1:$D$1,0),0)</f>
        <v>70</v>
      </c>
      <c r="I399" s="12" t="s">
        <v>96</v>
      </c>
      <c r="J399" s="12" t="str">
        <f>VLOOKUP($I399,Vendor!$A:$F,MATCH('Final Output'!J$1,Vendor!$A$1:$F$1,0),0)</f>
        <v>MK Retail</v>
      </c>
      <c r="K399" s="12" t="str">
        <f>VLOOKUP($I399,Vendor!$A:$F,MATCH('Final Output'!K$1,Vendor!$A$1:$F$1,0),0)</f>
        <v>KR Market</v>
      </c>
      <c r="L399" s="12" t="str">
        <f>VLOOKUP($I399,Vendor!$A:$F,MATCH('Final Output'!L$1,Vendor!$A$1:$F$1,0),0)</f>
        <v>Karnataka</v>
      </c>
      <c r="M399" s="12" t="str">
        <f>VLOOKUP($I399,Vendor!$A:$F,MATCH('Final Output'!M$1,Vendor!$A$1:$F$1,0),0)</f>
        <v>India</v>
      </c>
      <c r="N399" s="12" t="str">
        <f>VLOOKUP($I399,Vendor!$A:$F,MATCH('Final Output'!N$1,Vendor!$A$1:$F$1,0),0)</f>
        <v>East</v>
      </c>
      <c r="O399" s="12">
        <v>22</v>
      </c>
      <c r="P399" s="12">
        <v>8</v>
      </c>
      <c r="Q399" s="12" t="str">
        <f>VLOOKUP(P399,Time!A:B,2,0)</f>
        <v>Q3</v>
      </c>
      <c r="R399" s="12">
        <v>2010</v>
      </c>
      <c r="S399" s="13">
        <v>40412</v>
      </c>
      <c r="T399" s="12">
        <f t="shared" si="12"/>
        <v>201008</v>
      </c>
      <c r="U399" s="12">
        <v>665</v>
      </c>
      <c r="V399" s="12">
        <f t="shared" si="13"/>
        <v>46550</v>
      </c>
    </row>
    <row r="400" spans="1:22" x14ac:dyDescent="0.25">
      <c r="A400">
        <v>399</v>
      </c>
      <c r="B400" t="s">
        <v>2</v>
      </c>
      <c r="C400" t="str">
        <f>VLOOKUP(B400,Customer!A:C,2,0)</f>
        <v>Female</v>
      </c>
      <c r="D400">
        <f>VLOOKUP(B400,Customer!A:C,3,0)</f>
        <v>13</v>
      </c>
      <c r="E400" t="s">
        <v>60</v>
      </c>
      <c r="F400" t="str">
        <f>VLOOKUP($E400,Product!$A:$D,MATCH(F$1,Product!$A$1:$D$1,0),0)</f>
        <v>SUNFEAST</v>
      </c>
      <c r="G400" s="12" t="str">
        <f>VLOOKUP($E400,Product!$A:$D,MATCH(G$1,Product!$A$1:$D$1,0),0)</f>
        <v>Biscuits</v>
      </c>
      <c r="H400" s="12">
        <f>VLOOKUP($E400,Product!$A:$D,MATCH(H$1,Product!$A$1:$D$1,0),0)</f>
        <v>10</v>
      </c>
      <c r="I400" s="12" t="s">
        <v>93</v>
      </c>
      <c r="J400" s="12" t="str">
        <f>VLOOKUP($I400,Vendor!$A:$F,MATCH('Final Output'!J$1,Vendor!$A$1:$F$1,0),0)</f>
        <v>Vashavi Genral Store</v>
      </c>
      <c r="K400" s="12" t="str">
        <f>VLOOKUP($I400,Vendor!$A:$F,MATCH('Final Output'!K$1,Vendor!$A$1:$F$1,0),0)</f>
        <v>Koramangala</v>
      </c>
      <c r="L400" s="12" t="str">
        <f>VLOOKUP($I400,Vendor!$A:$F,MATCH('Final Output'!L$1,Vendor!$A$1:$F$1,0),0)</f>
        <v>Karnataka</v>
      </c>
      <c r="M400" s="12" t="str">
        <f>VLOOKUP($I400,Vendor!$A:$F,MATCH('Final Output'!M$1,Vendor!$A$1:$F$1,0),0)</f>
        <v>India</v>
      </c>
      <c r="N400" s="12" t="str">
        <f>VLOOKUP($I400,Vendor!$A:$F,MATCH('Final Output'!N$1,Vendor!$A$1:$F$1,0),0)</f>
        <v>North</v>
      </c>
      <c r="O400" s="12">
        <v>11</v>
      </c>
      <c r="P400" s="12">
        <v>7</v>
      </c>
      <c r="Q400" s="12" t="str">
        <f>VLOOKUP(P400,Time!A:B,2,0)</f>
        <v>Q3</v>
      </c>
      <c r="R400" s="12">
        <v>2011</v>
      </c>
      <c r="S400" s="13">
        <v>40735</v>
      </c>
      <c r="T400" s="12">
        <f t="shared" si="12"/>
        <v>201107</v>
      </c>
      <c r="U400" s="12">
        <v>898</v>
      </c>
      <c r="V400" s="12">
        <f t="shared" si="13"/>
        <v>8980</v>
      </c>
    </row>
    <row r="401" spans="1:22" x14ac:dyDescent="0.25">
      <c r="A401">
        <v>400</v>
      </c>
      <c r="B401" t="s">
        <v>40</v>
      </c>
      <c r="C401" t="str">
        <f>VLOOKUP(B401,Customer!A:C,2,0)</f>
        <v>Male</v>
      </c>
      <c r="D401">
        <f>VLOOKUP(B401,Customer!A:C,3,0)</f>
        <v>47</v>
      </c>
      <c r="E401" t="s">
        <v>53</v>
      </c>
      <c r="F401" t="str">
        <f>VLOOKUP($E401,Product!$A:$D,MATCH(F$1,Product!$A$1:$D$1,0),0)</f>
        <v>HEAD &amp; SOLDERS</v>
      </c>
      <c r="G401" s="12" t="str">
        <f>VLOOKUP($E401,Product!$A:$D,MATCH(G$1,Product!$A$1:$D$1,0),0)</f>
        <v>Sampoo</v>
      </c>
      <c r="H401" s="12">
        <f>VLOOKUP($E401,Product!$A:$D,MATCH(H$1,Product!$A$1:$D$1,0),0)</f>
        <v>110</v>
      </c>
      <c r="I401" s="12" t="s">
        <v>96</v>
      </c>
      <c r="J401" s="12" t="str">
        <f>VLOOKUP($I401,Vendor!$A:$F,MATCH('Final Output'!J$1,Vendor!$A$1:$F$1,0),0)</f>
        <v>MK Retail</v>
      </c>
      <c r="K401" s="12" t="str">
        <f>VLOOKUP($I401,Vendor!$A:$F,MATCH('Final Output'!K$1,Vendor!$A$1:$F$1,0),0)</f>
        <v>KR Market</v>
      </c>
      <c r="L401" s="12" t="str">
        <f>VLOOKUP($I401,Vendor!$A:$F,MATCH('Final Output'!L$1,Vendor!$A$1:$F$1,0),0)</f>
        <v>Karnataka</v>
      </c>
      <c r="M401" s="12" t="str">
        <f>VLOOKUP($I401,Vendor!$A:$F,MATCH('Final Output'!M$1,Vendor!$A$1:$F$1,0),0)</f>
        <v>India</v>
      </c>
      <c r="N401" s="12" t="str">
        <f>VLOOKUP($I401,Vendor!$A:$F,MATCH('Final Output'!N$1,Vendor!$A$1:$F$1,0),0)</f>
        <v>East</v>
      </c>
      <c r="O401" s="12">
        <v>15</v>
      </c>
      <c r="P401" s="12">
        <v>10</v>
      </c>
      <c r="Q401" s="12" t="str">
        <f>VLOOKUP(P401,Time!A:B,2,0)</f>
        <v>Q4</v>
      </c>
      <c r="R401" s="12">
        <v>2011</v>
      </c>
      <c r="S401" s="13">
        <v>40831</v>
      </c>
      <c r="T401" s="12">
        <f t="shared" si="12"/>
        <v>201110</v>
      </c>
      <c r="U401" s="12">
        <v>403</v>
      </c>
      <c r="V401" s="12">
        <f t="shared" si="13"/>
        <v>44330</v>
      </c>
    </row>
    <row r="402" spans="1:22" x14ac:dyDescent="0.25">
      <c r="A402">
        <v>401</v>
      </c>
      <c r="B402" t="s">
        <v>33</v>
      </c>
      <c r="C402" t="str">
        <f>VLOOKUP(B402,Customer!A:C,2,0)</f>
        <v>Female</v>
      </c>
      <c r="D402">
        <f>VLOOKUP(B402,Customer!A:C,3,0)</f>
        <v>48</v>
      </c>
      <c r="E402" t="s">
        <v>60</v>
      </c>
      <c r="F402" t="str">
        <f>VLOOKUP($E402,Product!$A:$D,MATCH(F$1,Product!$A$1:$D$1,0),0)</f>
        <v>SUNFEAST</v>
      </c>
      <c r="G402" s="12" t="str">
        <f>VLOOKUP($E402,Product!$A:$D,MATCH(G$1,Product!$A$1:$D$1,0),0)</f>
        <v>Biscuits</v>
      </c>
      <c r="H402" s="12">
        <f>VLOOKUP($E402,Product!$A:$D,MATCH(H$1,Product!$A$1:$D$1,0),0)</f>
        <v>10</v>
      </c>
      <c r="I402" s="12" t="s">
        <v>92</v>
      </c>
      <c r="J402" s="12" t="str">
        <f>VLOOKUP($I402,Vendor!$A:$F,MATCH('Final Output'!J$1,Vendor!$A$1:$F$1,0),0)</f>
        <v>Sunny Super Market</v>
      </c>
      <c r="K402" s="12" t="str">
        <f>VLOOKUP($I402,Vendor!$A:$F,MATCH('Final Output'!K$1,Vendor!$A$1:$F$1,0),0)</f>
        <v>HAL</v>
      </c>
      <c r="L402" s="12" t="str">
        <f>VLOOKUP($I402,Vendor!$A:$F,MATCH('Final Output'!L$1,Vendor!$A$1:$F$1,0),0)</f>
        <v>Karnataka</v>
      </c>
      <c r="M402" s="12" t="str">
        <f>VLOOKUP($I402,Vendor!$A:$F,MATCH('Final Output'!M$1,Vendor!$A$1:$F$1,0),0)</f>
        <v>India</v>
      </c>
      <c r="N402" s="12" t="str">
        <f>VLOOKUP($I402,Vendor!$A:$F,MATCH('Final Output'!N$1,Vendor!$A$1:$F$1,0),0)</f>
        <v>South</v>
      </c>
      <c r="O402" s="12">
        <v>8</v>
      </c>
      <c r="P402" s="12">
        <v>1</v>
      </c>
      <c r="Q402" s="12" t="str">
        <f>VLOOKUP(P402,Time!A:B,2,0)</f>
        <v>Q1</v>
      </c>
      <c r="R402" s="12">
        <v>2013</v>
      </c>
      <c r="S402" s="13">
        <v>41282</v>
      </c>
      <c r="T402" s="12">
        <f t="shared" si="12"/>
        <v>201301</v>
      </c>
      <c r="U402" s="12">
        <v>749</v>
      </c>
      <c r="V402" s="12">
        <f t="shared" si="13"/>
        <v>7490</v>
      </c>
    </row>
    <row r="403" spans="1:22" x14ac:dyDescent="0.25">
      <c r="A403">
        <v>402</v>
      </c>
      <c r="B403" t="s">
        <v>3</v>
      </c>
      <c r="C403" t="str">
        <f>VLOOKUP(B403,Customer!A:C,2,0)</f>
        <v>Male</v>
      </c>
      <c r="D403">
        <f>VLOOKUP(B403,Customer!A:C,3,0)</f>
        <v>16</v>
      </c>
      <c r="E403" t="s">
        <v>58</v>
      </c>
      <c r="F403" t="str">
        <f>VLOOKUP($E403,Product!$A:$D,MATCH(F$1,Product!$A$1:$D$1,0),0)</f>
        <v>BOURBON</v>
      </c>
      <c r="G403" s="12" t="str">
        <f>VLOOKUP($E403,Product!$A:$D,MATCH(G$1,Product!$A$1:$D$1,0),0)</f>
        <v>Biscuits</v>
      </c>
      <c r="H403" s="12">
        <f>VLOOKUP($E403,Product!$A:$D,MATCH(H$1,Product!$A$1:$D$1,0),0)</f>
        <v>20</v>
      </c>
      <c r="I403" s="12" t="s">
        <v>95</v>
      </c>
      <c r="J403" s="12" t="str">
        <f>VLOOKUP($I403,Vendor!$A:$F,MATCH('Final Output'!J$1,Vendor!$A$1:$F$1,0),0)</f>
        <v>Patel Store</v>
      </c>
      <c r="K403" s="12" t="str">
        <f>VLOOKUP($I403,Vendor!$A:$F,MATCH('Final Output'!K$1,Vendor!$A$1:$F$1,0),0)</f>
        <v>Marathalli</v>
      </c>
      <c r="L403" s="12" t="str">
        <f>VLOOKUP($I403,Vendor!$A:$F,MATCH('Final Output'!L$1,Vendor!$A$1:$F$1,0),0)</f>
        <v>Karnataka</v>
      </c>
      <c r="M403" s="12" t="str">
        <f>VLOOKUP($I403,Vendor!$A:$F,MATCH('Final Output'!M$1,Vendor!$A$1:$F$1,0),0)</f>
        <v>India</v>
      </c>
      <c r="N403" s="12" t="str">
        <f>VLOOKUP($I403,Vendor!$A:$F,MATCH('Final Output'!N$1,Vendor!$A$1:$F$1,0),0)</f>
        <v>North</v>
      </c>
      <c r="O403" s="12">
        <v>24</v>
      </c>
      <c r="P403" s="12">
        <v>9</v>
      </c>
      <c r="Q403" s="12" t="str">
        <f>VLOOKUP(P403,Time!A:B,2,0)</f>
        <v>Q3</v>
      </c>
      <c r="R403" s="12">
        <v>2010</v>
      </c>
      <c r="S403" s="13">
        <v>40445</v>
      </c>
      <c r="T403" s="12">
        <f t="shared" si="12"/>
        <v>201009</v>
      </c>
      <c r="U403" s="12">
        <v>217</v>
      </c>
      <c r="V403" s="12">
        <f t="shared" si="13"/>
        <v>4340</v>
      </c>
    </row>
    <row r="404" spans="1:22" x14ac:dyDescent="0.25">
      <c r="A404">
        <v>403</v>
      </c>
      <c r="B404" t="s">
        <v>8</v>
      </c>
      <c r="C404" t="str">
        <f>VLOOKUP(B404,Customer!A:C,2,0)</f>
        <v>Male</v>
      </c>
      <c r="D404">
        <f>VLOOKUP(B404,Customer!A:C,3,0)</f>
        <v>14</v>
      </c>
      <c r="E404" t="s">
        <v>62</v>
      </c>
      <c r="F404" t="str">
        <f>VLOOKUP($E404,Product!$A:$D,MATCH(F$1,Product!$A$1:$D$1,0),0)</f>
        <v>NIVIA FC</v>
      </c>
      <c r="G404" s="12" t="str">
        <f>VLOOKUP($E404,Product!$A:$D,MATCH(G$1,Product!$A$1:$D$1,0),0)</f>
        <v>Beauty</v>
      </c>
      <c r="H404" s="12">
        <f>VLOOKUP($E404,Product!$A:$D,MATCH(H$1,Product!$A$1:$D$1,0),0)</f>
        <v>140</v>
      </c>
      <c r="I404" s="12" t="s">
        <v>90</v>
      </c>
      <c r="J404" s="12" t="str">
        <f>VLOOKUP($I404,Vendor!$A:$F,MATCH('Final Output'!J$1,Vendor!$A$1:$F$1,0),0)</f>
        <v>Sumesh Ent</v>
      </c>
      <c r="K404" s="12" t="str">
        <f>VLOOKUP($I404,Vendor!$A:$F,MATCH('Final Output'!K$1,Vendor!$A$1:$F$1,0),0)</f>
        <v>Jaynagar</v>
      </c>
      <c r="L404" s="12" t="str">
        <f>VLOOKUP($I404,Vendor!$A:$F,MATCH('Final Output'!L$1,Vendor!$A$1:$F$1,0),0)</f>
        <v>Karnataka</v>
      </c>
      <c r="M404" s="12" t="str">
        <f>VLOOKUP($I404,Vendor!$A:$F,MATCH('Final Output'!M$1,Vendor!$A$1:$F$1,0),0)</f>
        <v>India</v>
      </c>
      <c r="N404" s="12" t="str">
        <f>VLOOKUP($I404,Vendor!$A:$F,MATCH('Final Output'!N$1,Vendor!$A$1:$F$1,0),0)</f>
        <v>South</v>
      </c>
      <c r="O404" s="12">
        <v>22</v>
      </c>
      <c r="P404" s="12">
        <v>9</v>
      </c>
      <c r="Q404" s="12" t="str">
        <f>VLOOKUP(P404,Time!A:B,2,0)</f>
        <v>Q3</v>
      </c>
      <c r="R404" s="12">
        <v>2012</v>
      </c>
      <c r="S404" s="13">
        <v>41174</v>
      </c>
      <c r="T404" s="12">
        <f t="shared" si="12"/>
        <v>201209</v>
      </c>
      <c r="U404" s="12">
        <v>753</v>
      </c>
      <c r="V404" s="12">
        <f t="shared" si="13"/>
        <v>105420</v>
      </c>
    </row>
    <row r="405" spans="1:22" x14ac:dyDescent="0.25">
      <c r="A405">
        <v>404</v>
      </c>
      <c r="B405" t="s">
        <v>35</v>
      </c>
      <c r="C405" t="str">
        <f>VLOOKUP(B405,Customer!A:C,2,0)</f>
        <v>Female</v>
      </c>
      <c r="D405">
        <f>VLOOKUP(B405,Customer!A:C,3,0)</f>
        <v>29</v>
      </c>
      <c r="E405" t="s">
        <v>66</v>
      </c>
      <c r="F405" t="str">
        <f>VLOOKUP($E405,Product!$A:$D,MATCH(F$1,Product!$A$1:$D$1,0),0)</f>
        <v>TIDE</v>
      </c>
      <c r="G405" s="12" t="str">
        <f>VLOOKUP($E405,Product!$A:$D,MATCH(G$1,Product!$A$1:$D$1,0),0)</f>
        <v>Detergents</v>
      </c>
      <c r="H405" s="12">
        <f>VLOOKUP($E405,Product!$A:$D,MATCH(H$1,Product!$A$1:$D$1,0),0)</f>
        <v>70</v>
      </c>
      <c r="I405" s="12" t="s">
        <v>98</v>
      </c>
      <c r="J405" s="12" t="str">
        <f>VLOOKUP($I405,Vendor!$A:$F,MATCH('Final Output'!J$1,Vendor!$A$1:$F$1,0),0)</f>
        <v>metro</v>
      </c>
      <c r="K405" s="12" t="str">
        <f>VLOOKUP($I405,Vendor!$A:$F,MATCH('Final Output'!K$1,Vendor!$A$1:$F$1,0),0)</f>
        <v>Basangudi</v>
      </c>
      <c r="L405" s="12" t="str">
        <f>VLOOKUP($I405,Vendor!$A:$F,MATCH('Final Output'!L$1,Vendor!$A$1:$F$1,0),0)</f>
        <v>Karnataka</v>
      </c>
      <c r="M405" s="12" t="str">
        <f>VLOOKUP($I405,Vendor!$A:$F,MATCH('Final Output'!M$1,Vendor!$A$1:$F$1,0),0)</f>
        <v>India</v>
      </c>
      <c r="N405" s="12" t="str">
        <f>VLOOKUP($I405,Vendor!$A:$F,MATCH('Final Output'!N$1,Vendor!$A$1:$F$1,0),0)</f>
        <v>East</v>
      </c>
      <c r="O405" s="12">
        <v>19</v>
      </c>
      <c r="P405" s="12">
        <v>6</v>
      </c>
      <c r="Q405" s="12" t="str">
        <f>VLOOKUP(P405,Time!A:B,2,0)</f>
        <v>Q2</v>
      </c>
      <c r="R405" s="12">
        <v>2012</v>
      </c>
      <c r="S405" s="13">
        <v>41079</v>
      </c>
      <c r="T405" s="12">
        <f t="shared" si="12"/>
        <v>201206</v>
      </c>
      <c r="U405" s="12">
        <v>493</v>
      </c>
      <c r="V405" s="12">
        <f t="shared" si="13"/>
        <v>34510</v>
      </c>
    </row>
    <row r="406" spans="1:22" x14ac:dyDescent="0.25">
      <c r="A406">
        <v>405</v>
      </c>
      <c r="B406" t="s">
        <v>14</v>
      </c>
      <c r="C406" t="str">
        <f>VLOOKUP(B406,Customer!A:C,2,0)</f>
        <v>Female</v>
      </c>
      <c r="D406">
        <f>VLOOKUP(B406,Customer!A:C,3,0)</f>
        <v>40</v>
      </c>
      <c r="E406" t="s">
        <v>54</v>
      </c>
      <c r="F406" t="str">
        <f>VLOOKUP($E406,Product!$A:$D,MATCH(F$1,Product!$A$1:$D$1,0),0)</f>
        <v>RIN</v>
      </c>
      <c r="G406" s="12" t="str">
        <f>VLOOKUP($E406,Product!$A:$D,MATCH(G$1,Product!$A$1:$D$1,0),0)</f>
        <v>Detergents</v>
      </c>
      <c r="H406" s="12">
        <f>VLOOKUP($E406,Product!$A:$D,MATCH(H$1,Product!$A$1:$D$1,0),0)</f>
        <v>80</v>
      </c>
      <c r="I406" s="12" t="s">
        <v>95</v>
      </c>
      <c r="J406" s="12" t="str">
        <f>VLOOKUP($I406,Vendor!$A:$F,MATCH('Final Output'!J$1,Vendor!$A$1:$F$1,0),0)</f>
        <v>Patel Store</v>
      </c>
      <c r="K406" s="12" t="str">
        <f>VLOOKUP($I406,Vendor!$A:$F,MATCH('Final Output'!K$1,Vendor!$A$1:$F$1,0),0)</f>
        <v>Marathalli</v>
      </c>
      <c r="L406" s="12" t="str">
        <f>VLOOKUP($I406,Vendor!$A:$F,MATCH('Final Output'!L$1,Vendor!$A$1:$F$1,0),0)</f>
        <v>Karnataka</v>
      </c>
      <c r="M406" s="12" t="str">
        <f>VLOOKUP($I406,Vendor!$A:$F,MATCH('Final Output'!M$1,Vendor!$A$1:$F$1,0),0)</f>
        <v>India</v>
      </c>
      <c r="N406" s="12" t="str">
        <f>VLOOKUP($I406,Vendor!$A:$F,MATCH('Final Output'!N$1,Vendor!$A$1:$F$1,0),0)</f>
        <v>North</v>
      </c>
      <c r="O406" s="12">
        <v>11</v>
      </c>
      <c r="P406" s="12">
        <v>3</v>
      </c>
      <c r="Q406" s="12" t="str">
        <f>VLOOKUP(P406,Time!A:B,2,0)</f>
        <v>Q1</v>
      </c>
      <c r="R406" s="12">
        <v>2010</v>
      </c>
      <c r="S406" s="13">
        <v>40248</v>
      </c>
      <c r="T406" s="12">
        <f t="shared" si="12"/>
        <v>201003</v>
      </c>
      <c r="U406" s="12">
        <v>205</v>
      </c>
      <c r="V406" s="12">
        <f t="shared" si="13"/>
        <v>16400</v>
      </c>
    </row>
    <row r="407" spans="1:22" x14ac:dyDescent="0.25">
      <c r="A407">
        <v>406</v>
      </c>
      <c r="B407" t="s">
        <v>50</v>
      </c>
      <c r="C407" t="str">
        <f>VLOOKUP(B407,Customer!A:C,2,0)</f>
        <v>Female</v>
      </c>
      <c r="D407">
        <f>VLOOKUP(B407,Customer!A:C,3,0)</f>
        <v>56</v>
      </c>
      <c r="E407" t="s">
        <v>74</v>
      </c>
      <c r="F407" t="str">
        <f>VLOOKUP($E407,Product!$A:$D,MATCH(F$1,Product!$A$1:$D$1,0),0)</f>
        <v>LUIFEBUOY</v>
      </c>
      <c r="G407" s="12" t="str">
        <f>VLOOKUP($E407,Product!$A:$D,MATCH(G$1,Product!$A$1:$D$1,0),0)</f>
        <v>Soaps</v>
      </c>
      <c r="H407" s="12">
        <f>VLOOKUP($E407,Product!$A:$D,MATCH(H$1,Product!$A$1:$D$1,0),0)</f>
        <v>35</v>
      </c>
      <c r="I407" s="12" t="s">
        <v>95</v>
      </c>
      <c r="J407" s="12" t="str">
        <f>VLOOKUP($I407,Vendor!$A:$F,MATCH('Final Output'!J$1,Vendor!$A$1:$F$1,0),0)</f>
        <v>Patel Store</v>
      </c>
      <c r="K407" s="12" t="str">
        <f>VLOOKUP($I407,Vendor!$A:$F,MATCH('Final Output'!K$1,Vendor!$A$1:$F$1,0),0)</f>
        <v>Marathalli</v>
      </c>
      <c r="L407" s="12" t="str">
        <f>VLOOKUP($I407,Vendor!$A:$F,MATCH('Final Output'!L$1,Vendor!$A$1:$F$1,0),0)</f>
        <v>Karnataka</v>
      </c>
      <c r="M407" s="12" t="str">
        <f>VLOOKUP($I407,Vendor!$A:$F,MATCH('Final Output'!M$1,Vendor!$A$1:$F$1,0),0)</f>
        <v>India</v>
      </c>
      <c r="N407" s="12" t="str">
        <f>VLOOKUP($I407,Vendor!$A:$F,MATCH('Final Output'!N$1,Vendor!$A$1:$F$1,0),0)</f>
        <v>North</v>
      </c>
      <c r="O407" s="12">
        <v>12</v>
      </c>
      <c r="P407" s="12">
        <v>5</v>
      </c>
      <c r="Q407" s="12" t="str">
        <f>VLOOKUP(P407,Time!A:B,2,0)</f>
        <v>Q2</v>
      </c>
      <c r="R407" s="12">
        <v>2011</v>
      </c>
      <c r="S407" s="13">
        <v>40675</v>
      </c>
      <c r="T407" s="12">
        <f t="shared" si="12"/>
        <v>201105</v>
      </c>
      <c r="U407" s="12">
        <v>830</v>
      </c>
      <c r="V407" s="12">
        <f t="shared" si="13"/>
        <v>29050</v>
      </c>
    </row>
    <row r="408" spans="1:22" x14ac:dyDescent="0.25">
      <c r="A408">
        <v>407</v>
      </c>
      <c r="B408" t="s">
        <v>14</v>
      </c>
      <c r="C408" t="str">
        <f>VLOOKUP(B408,Customer!A:C,2,0)</f>
        <v>Female</v>
      </c>
      <c r="D408">
        <f>VLOOKUP(B408,Customer!A:C,3,0)</f>
        <v>40</v>
      </c>
      <c r="E408" t="s">
        <v>56</v>
      </c>
      <c r="F408" t="str">
        <f>VLOOKUP($E408,Product!$A:$D,MATCH(F$1,Product!$A$1:$D$1,0),0)</f>
        <v>BEERS</v>
      </c>
      <c r="G408" s="12" t="str">
        <f>VLOOKUP($E408,Product!$A:$D,MATCH(G$1,Product!$A$1:$D$1,0),0)</f>
        <v>Sampoo</v>
      </c>
      <c r="H408" s="12">
        <f>VLOOKUP($E408,Product!$A:$D,MATCH(H$1,Product!$A$1:$D$1,0),0)</f>
        <v>120</v>
      </c>
      <c r="I408" s="12" t="s">
        <v>101</v>
      </c>
      <c r="J408" s="12" t="str">
        <f>VLOOKUP($I408,Vendor!$A:$F,MATCH('Final Output'!J$1,Vendor!$A$1:$F$1,0),0)</f>
        <v>Reliance</v>
      </c>
      <c r="K408" s="12" t="str">
        <f>VLOOKUP($I408,Vendor!$A:$F,MATCH('Final Output'!K$1,Vendor!$A$1:$F$1,0),0)</f>
        <v>HSR</v>
      </c>
      <c r="L408" s="12" t="str">
        <f>VLOOKUP($I408,Vendor!$A:$F,MATCH('Final Output'!L$1,Vendor!$A$1:$F$1,0),0)</f>
        <v>Karnataka</v>
      </c>
      <c r="M408" s="12" t="str">
        <f>VLOOKUP($I408,Vendor!$A:$F,MATCH('Final Output'!M$1,Vendor!$A$1:$F$1,0),0)</f>
        <v>India</v>
      </c>
      <c r="N408" s="12" t="str">
        <f>VLOOKUP($I408,Vendor!$A:$F,MATCH('Final Output'!N$1,Vendor!$A$1:$F$1,0),0)</f>
        <v>West</v>
      </c>
      <c r="O408" s="12">
        <v>8</v>
      </c>
      <c r="P408" s="12">
        <v>8</v>
      </c>
      <c r="Q408" s="12" t="str">
        <f>VLOOKUP(P408,Time!A:B,2,0)</f>
        <v>Q3</v>
      </c>
      <c r="R408" s="12">
        <v>2010</v>
      </c>
      <c r="S408" s="13">
        <v>40398</v>
      </c>
      <c r="T408" s="12">
        <f t="shared" si="12"/>
        <v>201008</v>
      </c>
      <c r="U408" s="12">
        <v>836</v>
      </c>
      <c r="V408" s="12">
        <f t="shared" si="13"/>
        <v>100320</v>
      </c>
    </row>
    <row r="409" spans="1:22" x14ac:dyDescent="0.25">
      <c r="A409">
        <v>408</v>
      </c>
      <c r="B409" t="s">
        <v>49</v>
      </c>
      <c r="C409" t="str">
        <f>VLOOKUP(B409,Customer!A:C,2,0)</f>
        <v>Female</v>
      </c>
      <c r="D409">
        <f>VLOOKUP(B409,Customer!A:C,3,0)</f>
        <v>28</v>
      </c>
      <c r="E409" t="s">
        <v>63</v>
      </c>
      <c r="F409" t="str">
        <f>VLOOKUP($E409,Product!$A:$D,MATCH(F$1,Product!$A$1:$D$1,0),0)</f>
        <v>LUX</v>
      </c>
      <c r="G409" s="12" t="str">
        <f>VLOOKUP($E409,Product!$A:$D,MATCH(G$1,Product!$A$1:$D$1,0),0)</f>
        <v>Soaps</v>
      </c>
      <c r="H409" s="12">
        <f>VLOOKUP($E409,Product!$A:$D,MATCH(H$1,Product!$A$1:$D$1,0),0)</f>
        <v>30</v>
      </c>
      <c r="I409" s="12" t="s">
        <v>93</v>
      </c>
      <c r="J409" s="12" t="str">
        <f>VLOOKUP($I409,Vendor!$A:$F,MATCH('Final Output'!J$1,Vendor!$A$1:$F$1,0),0)</f>
        <v>Vashavi Genral Store</v>
      </c>
      <c r="K409" s="12" t="str">
        <f>VLOOKUP($I409,Vendor!$A:$F,MATCH('Final Output'!K$1,Vendor!$A$1:$F$1,0),0)</f>
        <v>Koramangala</v>
      </c>
      <c r="L409" s="12" t="str">
        <f>VLOOKUP($I409,Vendor!$A:$F,MATCH('Final Output'!L$1,Vendor!$A$1:$F$1,0),0)</f>
        <v>Karnataka</v>
      </c>
      <c r="M409" s="12" t="str">
        <f>VLOOKUP($I409,Vendor!$A:$F,MATCH('Final Output'!M$1,Vendor!$A$1:$F$1,0),0)</f>
        <v>India</v>
      </c>
      <c r="N409" s="12" t="str">
        <f>VLOOKUP($I409,Vendor!$A:$F,MATCH('Final Output'!N$1,Vendor!$A$1:$F$1,0),0)</f>
        <v>North</v>
      </c>
      <c r="O409" s="12">
        <v>18</v>
      </c>
      <c r="P409" s="12">
        <v>11</v>
      </c>
      <c r="Q409" s="12" t="str">
        <f>VLOOKUP(P409,Time!A:B,2,0)</f>
        <v>Q4</v>
      </c>
      <c r="R409" s="12">
        <v>2011</v>
      </c>
      <c r="S409" s="13">
        <v>40865</v>
      </c>
      <c r="T409" s="12">
        <f t="shared" si="12"/>
        <v>201111</v>
      </c>
      <c r="U409" s="12">
        <v>792</v>
      </c>
      <c r="V409" s="12">
        <f t="shared" si="13"/>
        <v>23760</v>
      </c>
    </row>
    <row r="410" spans="1:22" x14ac:dyDescent="0.25">
      <c r="A410">
        <v>409</v>
      </c>
      <c r="B410" t="s">
        <v>22</v>
      </c>
      <c r="C410" t="str">
        <f>VLOOKUP(B410,Customer!A:C,2,0)</f>
        <v>Male</v>
      </c>
      <c r="D410">
        <f>VLOOKUP(B410,Customer!A:C,3,0)</f>
        <v>26</v>
      </c>
      <c r="E410" t="s">
        <v>75</v>
      </c>
      <c r="F410" t="str">
        <f>VLOOKUP($E410,Product!$A:$D,MATCH(F$1,Product!$A$1:$D$1,0),0)</f>
        <v>MEERA</v>
      </c>
      <c r="G410" s="12" t="str">
        <f>VLOOKUP($E410,Product!$A:$D,MATCH(G$1,Product!$A$1:$D$1,0),0)</f>
        <v>Sampoo</v>
      </c>
      <c r="H410" s="12">
        <f>VLOOKUP($E410,Product!$A:$D,MATCH(H$1,Product!$A$1:$D$1,0),0)</f>
        <v>70</v>
      </c>
      <c r="I410" s="12" t="s">
        <v>91</v>
      </c>
      <c r="J410" s="12" t="str">
        <f>VLOOKUP($I410,Vendor!$A:$F,MATCH('Final Output'!J$1,Vendor!$A$1:$F$1,0),0)</f>
        <v>Hemachandra Grocerry Shops</v>
      </c>
      <c r="K410" s="12" t="str">
        <f>VLOOKUP($I410,Vendor!$A:$F,MATCH('Final Output'!K$1,Vendor!$A$1:$F$1,0),0)</f>
        <v>BTM</v>
      </c>
      <c r="L410" s="12" t="str">
        <f>VLOOKUP($I410,Vendor!$A:$F,MATCH('Final Output'!L$1,Vendor!$A$1:$F$1,0),0)</f>
        <v>Karnataka</v>
      </c>
      <c r="M410" s="12" t="str">
        <f>VLOOKUP($I410,Vendor!$A:$F,MATCH('Final Output'!M$1,Vendor!$A$1:$F$1,0),0)</f>
        <v>India</v>
      </c>
      <c r="N410" s="12" t="str">
        <f>VLOOKUP($I410,Vendor!$A:$F,MATCH('Final Output'!N$1,Vendor!$A$1:$F$1,0),0)</f>
        <v>South</v>
      </c>
      <c r="O410" s="12">
        <v>6</v>
      </c>
      <c r="P410" s="12">
        <v>12</v>
      </c>
      <c r="Q410" s="12" t="str">
        <f>VLOOKUP(P410,Time!A:B,2,0)</f>
        <v>Q4</v>
      </c>
      <c r="R410" s="12">
        <v>2010</v>
      </c>
      <c r="S410" s="13">
        <v>40518</v>
      </c>
      <c r="T410" s="12">
        <f t="shared" si="12"/>
        <v>201012</v>
      </c>
      <c r="U410" s="12">
        <v>828</v>
      </c>
      <c r="V410" s="12">
        <f t="shared" si="13"/>
        <v>57960</v>
      </c>
    </row>
    <row r="411" spans="1:22" x14ac:dyDescent="0.25">
      <c r="A411">
        <v>410</v>
      </c>
      <c r="B411" t="s">
        <v>38</v>
      </c>
      <c r="C411" t="str">
        <f>VLOOKUP(B411,Customer!A:C,2,0)</f>
        <v>Male</v>
      </c>
      <c r="D411">
        <f>VLOOKUP(B411,Customer!A:C,3,0)</f>
        <v>25</v>
      </c>
      <c r="E411" t="s">
        <v>59</v>
      </c>
      <c r="F411" t="str">
        <f>VLOOKUP($E411,Product!$A:$D,MATCH(F$1,Product!$A$1:$D$1,0),0)</f>
        <v>CHICK</v>
      </c>
      <c r="G411" s="12" t="str">
        <f>VLOOKUP($E411,Product!$A:$D,MATCH(G$1,Product!$A$1:$D$1,0),0)</f>
        <v>Sampoo</v>
      </c>
      <c r="H411" s="12">
        <f>VLOOKUP($E411,Product!$A:$D,MATCH(H$1,Product!$A$1:$D$1,0),0)</f>
        <v>60</v>
      </c>
      <c r="I411" s="12" t="s">
        <v>91</v>
      </c>
      <c r="J411" s="12" t="str">
        <f>VLOOKUP($I411,Vendor!$A:$F,MATCH('Final Output'!J$1,Vendor!$A$1:$F$1,0),0)</f>
        <v>Hemachandra Grocerry Shops</v>
      </c>
      <c r="K411" s="12" t="str">
        <f>VLOOKUP($I411,Vendor!$A:$F,MATCH('Final Output'!K$1,Vendor!$A$1:$F$1,0),0)</f>
        <v>BTM</v>
      </c>
      <c r="L411" s="12" t="str">
        <f>VLOOKUP($I411,Vendor!$A:$F,MATCH('Final Output'!L$1,Vendor!$A$1:$F$1,0),0)</f>
        <v>Karnataka</v>
      </c>
      <c r="M411" s="12" t="str">
        <f>VLOOKUP($I411,Vendor!$A:$F,MATCH('Final Output'!M$1,Vendor!$A$1:$F$1,0),0)</f>
        <v>India</v>
      </c>
      <c r="N411" s="12" t="str">
        <f>VLOOKUP($I411,Vendor!$A:$F,MATCH('Final Output'!N$1,Vendor!$A$1:$F$1,0),0)</f>
        <v>South</v>
      </c>
      <c r="O411" s="12">
        <v>18</v>
      </c>
      <c r="P411" s="12">
        <v>8</v>
      </c>
      <c r="Q411" s="12" t="str">
        <f>VLOOKUP(P411,Time!A:B,2,0)</f>
        <v>Q3</v>
      </c>
      <c r="R411" s="12">
        <v>2010</v>
      </c>
      <c r="S411" s="13">
        <v>40408</v>
      </c>
      <c r="T411" s="12">
        <f t="shared" si="12"/>
        <v>201008</v>
      </c>
      <c r="U411" s="12">
        <v>714</v>
      </c>
      <c r="V411" s="12">
        <f t="shared" si="13"/>
        <v>42840</v>
      </c>
    </row>
    <row r="412" spans="1:22" x14ac:dyDescent="0.25">
      <c r="A412">
        <v>411</v>
      </c>
      <c r="B412" t="s">
        <v>49</v>
      </c>
      <c r="C412" t="str">
        <f>VLOOKUP(B412,Customer!A:C,2,0)</f>
        <v>Female</v>
      </c>
      <c r="D412">
        <f>VLOOKUP(B412,Customer!A:C,3,0)</f>
        <v>28</v>
      </c>
      <c r="E412" t="s">
        <v>71</v>
      </c>
      <c r="F412" t="str">
        <f>VLOOKUP($E412,Product!$A:$D,MATCH(F$1,Product!$A$1:$D$1,0),0)</f>
        <v>GARNIER MALE FW</v>
      </c>
      <c r="G412" s="12" t="str">
        <f>VLOOKUP($E412,Product!$A:$D,MATCH(G$1,Product!$A$1:$D$1,0),0)</f>
        <v>Beauty</v>
      </c>
      <c r="H412" s="12">
        <f>VLOOKUP($E412,Product!$A:$D,MATCH(H$1,Product!$A$1:$D$1,0),0)</f>
        <v>120</v>
      </c>
      <c r="I412" s="12" t="s">
        <v>101</v>
      </c>
      <c r="J412" s="12" t="str">
        <f>VLOOKUP($I412,Vendor!$A:$F,MATCH('Final Output'!J$1,Vendor!$A$1:$F$1,0),0)</f>
        <v>Reliance</v>
      </c>
      <c r="K412" s="12" t="str">
        <f>VLOOKUP($I412,Vendor!$A:$F,MATCH('Final Output'!K$1,Vendor!$A$1:$F$1,0),0)</f>
        <v>HSR</v>
      </c>
      <c r="L412" s="12" t="str">
        <f>VLOOKUP($I412,Vendor!$A:$F,MATCH('Final Output'!L$1,Vendor!$A$1:$F$1,0),0)</f>
        <v>Karnataka</v>
      </c>
      <c r="M412" s="12" t="str">
        <f>VLOOKUP($I412,Vendor!$A:$F,MATCH('Final Output'!M$1,Vendor!$A$1:$F$1,0),0)</f>
        <v>India</v>
      </c>
      <c r="N412" s="12" t="str">
        <f>VLOOKUP($I412,Vendor!$A:$F,MATCH('Final Output'!N$1,Vendor!$A$1:$F$1,0),0)</f>
        <v>West</v>
      </c>
      <c r="O412" s="12">
        <v>4</v>
      </c>
      <c r="P412" s="12">
        <v>3</v>
      </c>
      <c r="Q412" s="12" t="str">
        <f>VLOOKUP(P412,Time!A:B,2,0)</f>
        <v>Q1</v>
      </c>
      <c r="R412" s="12">
        <v>2012</v>
      </c>
      <c r="S412" s="13">
        <v>40972</v>
      </c>
      <c r="T412" s="12">
        <f t="shared" si="12"/>
        <v>201203</v>
      </c>
      <c r="U412" s="12">
        <v>611</v>
      </c>
      <c r="V412" s="12">
        <f t="shared" si="13"/>
        <v>73320</v>
      </c>
    </row>
    <row r="413" spans="1:22" x14ac:dyDescent="0.25">
      <c r="A413">
        <v>412</v>
      </c>
      <c r="B413" t="s">
        <v>44</v>
      </c>
      <c r="C413" t="str">
        <f>VLOOKUP(B413,Customer!A:C,2,0)</f>
        <v>Female</v>
      </c>
      <c r="D413">
        <f>VLOOKUP(B413,Customer!A:C,3,0)</f>
        <v>45</v>
      </c>
      <c r="E413" t="s">
        <v>63</v>
      </c>
      <c r="F413" t="str">
        <f>VLOOKUP($E413,Product!$A:$D,MATCH(F$1,Product!$A$1:$D$1,0),0)</f>
        <v>LUX</v>
      </c>
      <c r="G413" s="12" t="str">
        <f>VLOOKUP($E413,Product!$A:$D,MATCH(G$1,Product!$A$1:$D$1,0),0)</f>
        <v>Soaps</v>
      </c>
      <c r="H413" s="12">
        <f>VLOOKUP($E413,Product!$A:$D,MATCH(H$1,Product!$A$1:$D$1,0),0)</f>
        <v>30</v>
      </c>
      <c r="I413" s="12" t="s">
        <v>91</v>
      </c>
      <c r="J413" s="12" t="str">
        <f>VLOOKUP($I413,Vendor!$A:$F,MATCH('Final Output'!J$1,Vendor!$A$1:$F$1,0),0)</f>
        <v>Hemachandra Grocerry Shops</v>
      </c>
      <c r="K413" s="12" t="str">
        <f>VLOOKUP($I413,Vendor!$A:$F,MATCH('Final Output'!K$1,Vendor!$A$1:$F$1,0),0)</f>
        <v>BTM</v>
      </c>
      <c r="L413" s="12" t="str">
        <f>VLOOKUP($I413,Vendor!$A:$F,MATCH('Final Output'!L$1,Vendor!$A$1:$F$1,0),0)</f>
        <v>Karnataka</v>
      </c>
      <c r="M413" s="12" t="str">
        <f>VLOOKUP($I413,Vendor!$A:$F,MATCH('Final Output'!M$1,Vendor!$A$1:$F$1,0),0)</f>
        <v>India</v>
      </c>
      <c r="N413" s="12" t="str">
        <f>VLOOKUP($I413,Vendor!$A:$F,MATCH('Final Output'!N$1,Vendor!$A$1:$F$1,0),0)</f>
        <v>South</v>
      </c>
      <c r="O413" s="12">
        <v>14</v>
      </c>
      <c r="P413" s="12">
        <v>11</v>
      </c>
      <c r="Q413" s="12" t="str">
        <f>VLOOKUP(P413,Time!A:B,2,0)</f>
        <v>Q4</v>
      </c>
      <c r="R413" s="12">
        <v>2011</v>
      </c>
      <c r="S413" s="13">
        <v>40861</v>
      </c>
      <c r="T413" s="12">
        <f t="shared" si="12"/>
        <v>201111</v>
      </c>
      <c r="U413" s="12">
        <v>600</v>
      </c>
      <c r="V413" s="12">
        <f t="shared" si="13"/>
        <v>18000</v>
      </c>
    </row>
    <row r="414" spans="1:22" x14ac:dyDescent="0.25">
      <c r="A414">
        <v>413</v>
      </c>
      <c r="B414" t="s">
        <v>30</v>
      </c>
      <c r="C414" t="str">
        <f>VLOOKUP(B414,Customer!A:C,2,0)</f>
        <v>Male</v>
      </c>
      <c r="D414">
        <f>VLOOKUP(B414,Customer!A:C,3,0)</f>
        <v>41</v>
      </c>
      <c r="E414" t="s">
        <v>73</v>
      </c>
      <c r="F414" t="str">
        <f>VLOOKUP($E414,Product!$A:$D,MATCH(F$1,Product!$A$1:$D$1,0),0)</f>
        <v>MYSORE SANDLE</v>
      </c>
      <c r="G414" s="12" t="str">
        <f>VLOOKUP($E414,Product!$A:$D,MATCH(G$1,Product!$A$1:$D$1,0),0)</f>
        <v>Soaps</v>
      </c>
      <c r="H414" s="12">
        <f>VLOOKUP($E414,Product!$A:$D,MATCH(H$1,Product!$A$1:$D$1,0),0)</f>
        <v>65</v>
      </c>
      <c r="I414" s="12" t="s">
        <v>91</v>
      </c>
      <c r="J414" s="12" t="str">
        <f>VLOOKUP($I414,Vendor!$A:$F,MATCH('Final Output'!J$1,Vendor!$A$1:$F$1,0),0)</f>
        <v>Hemachandra Grocerry Shops</v>
      </c>
      <c r="K414" s="12" t="str">
        <f>VLOOKUP($I414,Vendor!$A:$F,MATCH('Final Output'!K$1,Vendor!$A$1:$F$1,0),0)</f>
        <v>BTM</v>
      </c>
      <c r="L414" s="12" t="str">
        <f>VLOOKUP($I414,Vendor!$A:$F,MATCH('Final Output'!L$1,Vendor!$A$1:$F$1,0),0)</f>
        <v>Karnataka</v>
      </c>
      <c r="M414" s="12" t="str">
        <f>VLOOKUP($I414,Vendor!$A:$F,MATCH('Final Output'!M$1,Vendor!$A$1:$F$1,0),0)</f>
        <v>India</v>
      </c>
      <c r="N414" s="12" t="str">
        <f>VLOOKUP($I414,Vendor!$A:$F,MATCH('Final Output'!N$1,Vendor!$A$1:$F$1,0),0)</f>
        <v>South</v>
      </c>
      <c r="O414" s="12">
        <v>5</v>
      </c>
      <c r="P414" s="12">
        <v>3</v>
      </c>
      <c r="Q414" s="12" t="str">
        <f>VLOOKUP(P414,Time!A:B,2,0)</f>
        <v>Q1</v>
      </c>
      <c r="R414" s="12">
        <v>2012</v>
      </c>
      <c r="S414" s="13">
        <v>40973</v>
      </c>
      <c r="T414" s="12">
        <f t="shared" si="12"/>
        <v>201203</v>
      </c>
      <c r="U414" s="12">
        <v>812</v>
      </c>
      <c r="V414" s="12">
        <f t="shared" si="13"/>
        <v>52780</v>
      </c>
    </row>
    <row r="415" spans="1:22" x14ac:dyDescent="0.25">
      <c r="A415">
        <v>414</v>
      </c>
      <c r="B415" t="s">
        <v>29</v>
      </c>
      <c r="C415" t="str">
        <f>VLOOKUP(B415,Customer!A:C,2,0)</f>
        <v>Female</v>
      </c>
      <c r="D415">
        <f>VLOOKUP(B415,Customer!A:C,3,0)</f>
        <v>33</v>
      </c>
      <c r="E415" t="s">
        <v>57</v>
      </c>
      <c r="F415" t="str">
        <f>VLOOKUP($E415,Product!$A:$D,MATCH(F$1,Product!$A$1:$D$1,0),0)</f>
        <v>HIDE AND SEEK</v>
      </c>
      <c r="G415" s="12" t="str">
        <f>VLOOKUP($E415,Product!$A:$D,MATCH(G$1,Product!$A$1:$D$1,0),0)</f>
        <v>Biscuits</v>
      </c>
      <c r="H415" s="12">
        <f>VLOOKUP($E415,Product!$A:$D,MATCH(H$1,Product!$A$1:$D$1,0),0)</f>
        <v>25</v>
      </c>
      <c r="I415" s="12" t="s">
        <v>99</v>
      </c>
      <c r="J415" s="12" t="str">
        <f>VLOOKUP($I415,Vendor!$A:$F,MATCH('Final Output'!J$1,Vendor!$A$1:$F$1,0),0)</f>
        <v>D-Mart</v>
      </c>
      <c r="K415" s="12" t="str">
        <f>VLOOKUP($I415,Vendor!$A:$F,MATCH('Final Output'!K$1,Vendor!$A$1:$F$1,0),0)</f>
        <v>JP Nagar</v>
      </c>
      <c r="L415" s="12" t="str">
        <f>VLOOKUP($I415,Vendor!$A:$F,MATCH('Final Output'!L$1,Vendor!$A$1:$F$1,0),0)</f>
        <v>Karnataka</v>
      </c>
      <c r="M415" s="12" t="str">
        <f>VLOOKUP($I415,Vendor!$A:$F,MATCH('Final Output'!M$1,Vendor!$A$1:$F$1,0),0)</f>
        <v>India</v>
      </c>
      <c r="N415" s="12" t="str">
        <f>VLOOKUP($I415,Vendor!$A:$F,MATCH('Final Output'!N$1,Vendor!$A$1:$F$1,0),0)</f>
        <v>West</v>
      </c>
      <c r="O415" s="12">
        <v>11</v>
      </c>
      <c r="P415" s="12">
        <v>2</v>
      </c>
      <c r="Q415" s="12" t="str">
        <f>VLOOKUP(P415,Time!A:B,2,0)</f>
        <v>Q1</v>
      </c>
      <c r="R415" s="12">
        <v>2010</v>
      </c>
      <c r="S415" s="13">
        <v>40220</v>
      </c>
      <c r="T415" s="12">
        <f t="shared" si="12"/>
        <v>201002</v>
      </c>
      <c r="U415" s="12">
        <v>435</v>
      </c>
      <c r="V415" s="12">
        <f t="shared" si="13"/>
        <v>10875</v>
      </c>
    </row>
    <row r="416" spans="1:22" x14ac:dyDescent="0.25">
      <c r="A416">
        <v>415</v>
      </c>
      <c r="B416" t="s">
        <v>36</v>
      </c>
      <c r="C416" t="str">
        <f>VLOOKUP(B416,Customer!A:C,2,0)</f>
        <v>Male</v>
      </c>
      <c r="D416">
        <f>VLOOKUP(B416,Customer!A:C,3,0)</f>
        <v>14</v>
      </c>
      <c r="E416" t="s">
        <v>79</v>
      </c>
      <c r="F416" t="str">
        <f>VLOOKUP($E416,Product!$A:$D,MATCH(F$1,Product!$A$1:$D$1,0),0)</f>
        <v>CLINIC PLUS</v>
      </c>
      <c r="G416" s="12" t="str">
        <f>VLOOKUP($E416,Product!$A:$D,MATCH(G$1,Product!$A$1:$D$1,0),0)</f>
        <v>Sampoo</v>
      </c>
      <c r="H416" s="12">
        <f>VLOOKUP($E416,Product!$A:$D,MATCH(H$1,Product!$A$1:$D$1,0),0)</f>
        <v>85</v>
      </c>
      <c r="I416" s="12" t="s">
        <v>95</v>
      </c>
      <c r="J416" s="12" t="str">
        <f>VLOOKUP($I416,Vendor!$A:$F,MATCH('Final Output'!J$1,Vendor!$A$1:$F$1,0),0)</f>
        <v>Patel Store</v>
      </c>
      <c r="K416" s="12" t="str">
        <f>VLOOKUP($I416,Vendor!$A:$F,MATCH('Final Output'!K$1,Vendor!$A$1:$F$1,0),0)</f>
        <v>Marathalli</v>
      </c>
      <c r="L416" s="12" t="str">
        <f>VLOOKUP($I416,Vendor!$A:$F,MATCH('Final Output'!L$1,Vendor!$A$1:$F$1,0),0)</f>
        <v>Karnataka</v>
      </c>
      <c r="M416" s="12" t="str">
        <f>VLOOKUP($I416,Vendor!$A:$F,MATCH('Final Output'!M$1,Vendor!$A$1:$F$1,0),0)</f>
        <v>India</v>
      </c>
      <c r="N416" s="12" t="str">
        <f>VLOOKUP($I416,Vendor!$A:$F,MATCH('Final Output'!N$1,Vendor!$A$1:$F$1,0),0)</f>
        <v>North</v>
      </c>
      <c r="O416" s="12">
        <v>8</v>
      </c>
      <c r="P416" s="12">
        <v>2</v>
      </c>
      <c r="Q416" s="12" t="str">
        <f>VLOOKUP(P416,Time!A:B,2,0)</f>
        <v>Q1</v>
      </c>
      <c r="R416" s="12">
        <v>2012</v>
      </c>
      <c r="S416" s="13">
        <v>40947</v>
      </c>
      <c r="T416" s="12">
        <f t="shared" si="12"/>
        <v>201202</v>
      </c>
      <c r="U416" s="12">
        <v>113</v>
      </c>
      <c r="V416" s="12">
        <f t="shared" si="13"/>
        <v>9605</v>
      </c>
    </row>
    <row r="417" spans="1:22" x14ac:dyDescent="0.25">
      <c r="A417">
        <v>416</v>
      </c>
      <c r="B417" t="s">
        <v>44</v>
      </c>
      <c r="C417" t="str">
        <f>VLOOKUP(B417,Customer!A:C,2,0)</f>
        <v>Female</v>
      </c>
      <c r="D417">
        <f>VLOOKUP(B417,Customer!A:C,3,0)</f>
        <v>45</v>
      </c>
      <c r="E417" t="s">
        <v>66</v>
      </c>
      <c r="F417" t="str">
        <f>VLOOKUP($E417,Product!$A:$D,MATCH(F$1,Product!$A$1:$D$1,0),0)</f>
        <v>TIDE</v>
      </c>
      <c r="G417" s="12" t="str">
        <f>VLOOKUP($E417,Product!$A:$D,MATCH(G$1,Product!$A$1:$D$1,0),0)</f>
        <v>Detergents</v>
      </c>
      <c r="H417" s="12">
        <f>VLOOKUP($E417,Product!$A:$D,MATCH(H$1,Product!$A$1:$D$1,0),0)</f>
        <v>70</v>
      </c>
      <c r="I417" s="12" t="s">
        <v>99</v>
      </c>
      <c r="J417" s="12" t="str">
        <f>VLOOKUP($I417,Vendor!$A:$F,MATCH('Final Output'!J$1,Vendor!$A$1:$F$1,0),0)</f>
        <v>D-Mart</v>
      </c>
      <c r="K417" s="12" t="str">
        <f>VLOOKUP($I417,Vendor!$A:$F,MATCH('Final Output'!K$1,Vendor!$A$1:$F$1,0),0)</f>
        <v>JP Nagar</v>
      </c>
      <c r="L417" s="12" t="str">
        <f>VLOOKUP($I417,Vendor!$A:$F,MATCH('Final Output'!L$1,Vendor!$A$1:$F$1,0),0)</f>
        <v>Karnataka</v>
      </c>
      <c r="M417" s="12" t="str">
        <f>VLOOKUP($I417,Vendor!$A:$F,MATCH('Final Output'!M$1,Vendor!$A$1:$F$1,0),0)</f>
        <v>India</v>
      </c>
      <c r="N417" s="12" t="str">
        <f>VLOOKUP($I417,Vendor!$A:$F,MATCH('Final Output'!N$1,Vendor!$A$1:$F$1,0),0)</f>
        <v>West</v>
      </c>
      <c r="O417" s="12">
        <v>2</v>
      </c>
      <c r="P417" s="12">
        <v>1</v>
      </c>
      <c r="Q417" s="12" t="str">
        <f>VLOOKUP(P417,Time!A:B,2,0)</f>
        <v>Q1</v>
      </c>
      <c r="R417" s="12">
        <v>2013</v>
      </c>
      <c r="S417" s="13">
        <v>41276</v>
      </c>
      <c r="T417" s="12">
        <f t="shared" si="12"/>
        <v>201301</v>
      </c>
      <c r="U417" s="12">
        <v>493</v>
      </c>
      <c r="V417" s="12">
        <f t="shared" si="13"/>
        <v>34510</v>
      </c>
    </row>
    <row r="418" spans="1:22" x14ac:dyDescent="0.25">
      <c r="A418">
        <v>417</v>
      </c>
      <c r="B418" t="s">
        <v>31</v>
      </c>
      <c r="C418" t="str">
        <f>VLOOKUP(B418,Customer!A:C,2,0)</f>
        <v>Female</v>
      </c>
      <c r="D418">
        <f>VLOOKUP(B418,Customer!A:C,3,0)</f>
        <v>54</v>
      </c>
      <c r="E418" t="s">
        <v>81</v>
      </c>
      <c r="F418" t="str">
        <f>VLOOKUP($E418,Product!$A:$D,MATCH(F$1,Product!$A$1:$D$1,0),0)</f>
        <v>ORIO</v>
      </c>
      <c r="G418" s="12" t="str">
        <f>VLOOKUP($E418,Product!$A:$D,MATCH(G$1,Product!$A$1:$D$1,0),0)</f>
        <v>Biscuits</v>
      </c>
      <c r="H418" s="12">
        <f>VLOOKUP($E418,Product!$A:$D,MATCH(H$1,Product!$A$1:$D$1,0),0)</f>
        <v>25</v>
      </c>
      <c r="I418" s="12" t="s">
        <v>99</v>
      </c>
      <c r="J418" s="12" t="str">
        <f>VLOOKUP($I418,Vendor!$A:$F,MATCH('Final Output'!J$1,Vendor!$A$1:$F$1,0),0)</f>
        <v>D-Mart</v>
      </c>
      <c r="K418" s="12" t="str">
        <f>VLOOKUP($I418,Vendor!$A:$F,MATCH('Final Output'!K$1,Vendor!$A$1:$F$1,0),0)</f>
        <v>JP Nagar</v>
      </c>
      <c r="L418" s="12" t="str">
        <f>VLOOKUP($I418,Vendor!$A:$F,MATCH('Final Output'!L$1,Vendor!$A$1:$F$1,0),0)</f>
        <v>Karnataka</v>
      </c>
      <c r="M418" s="12" t="str">
        <f>VLOOKUP($I418,Vendor!$A:$F,MATCH('Final Output'!M$1,Vendor!$A$1:$F$1,0),0)</f>
        <v>India</v>
      </c>
      <c r="N418" s="12" t="str">
        <f>VLOOKUP($I418,Vendor!$A:$F,MATCH('Final Output'!N$1,Vendor!$A$1:$F$1,0),0)</f>
        <v>West</v>
      </c>
      <c r="O418" s="12">
        <v>16</v>
      </c>
      <c r="P418" s="12">
        <v>10</v>
      </c>
      <c r="Q418" s="12" t="str">
        <f>VLOOKUP(P418,Time!A:B,2,0)</f>
        <v>Q4</v>
      </c>
      <c r="R418" s="12">
        <v>2011</v>
      </c>
      <c r="S418" s="13">
        <v>40832</v>
      </c>
      <c r="T418" s="12">
        <f t="shared" si="12"/>
        <v>201110</v>
      </c>
      <c r="U418" s="12">
        <v>211</v>
      </c>
      <c r="V418" s="12">
        <f t="shared" si="13"/>
        <v>5275</v>
      </c>
    </row>
    <row r="419" spans="1:22" x14ac:dyDescent="0.25">
      <c r="A419">
        <v>418</v>
      </c>
      <c r="B419" t="s">
        <v>42</v>
      </c>
      <c r="C419" t="str">
        <f>VLOOKUP(B419,Customer!A:C,2,0)</f>
        <v>Female</v>
      </c>
      <c r="D419">
        <f>VLOOKUP(B419,Customer!A:C,3,0)</f>
        <v>13</v>
      </c>
      <c r="E419" t="s">
        <v>56</v>
      </c>
      <c r="F419" t="str">
        <f>VLOOKUP($E419,Product!$A:$D,MATCH(F$1,Product!$A$1:$D$1,0),0)</f>
        <v>BEERS</v>
      </c>
      <c r="G419" s="12" t="str">
        <f>VLOOKUP($E419,Product!$A:$D,MATCH(G$1,Product!$A$1:$D$1,0),0)</f>
        <v>Sampoo</v>
      </c>
      <c r="H419" s="12">
        <f>VLOOKUP($E419,Product!$A:$D,MATCH(H$1,Product!$A$1:$D$1,0),0)</f>
        <v>120</v>
      </c>
      <c r="I419" s="12" t="s">
        <v>96</v>
      </c>
      <c r="J419" s="12" t="str">
        <f>VLOOKUP($I419,Vendor!$A:$F,MATCH('Final Output'!J$1,Vendor!$A$1:$F$1,0),0)</f>
        <v>MK Retail</v>
      </c>
      <c r="K419" s="12" t="str">
        <f>VLOOKUP($I419,Vendor!$A:$F,MATCH('Final Output'!K$1,Vendor!$A$1:$F$1,0),0)</f>
        <v>KR Market</v>
      </c>
      <c r="L419" s="12" t="str">
        <f>VLOOKUP($I419,Vendor!$A:$F,MATCH('Final Output'!L$1,Vendor!$A$1:$F$1,0),0)</f>
        <v>Karnataka</v>
      </c>
      <c r="M419" s="12" t="str">
        <f>VLOOKUP($I419,Vendor!$A:$F,MATCH('Final Output'!M$1,Vendor!$A$1:$F$1,0),0)</f>
        <v>India</v>
      </c>
      <c r="N419" s="12" t="str">
        <f>VLOOKUP($I419,Vendor!$A:$F,MATCH('Final Output'!N$1,Vendor!$A$1:$F$1,0),0)</f>
        <v>East</v>
      </c>
      <c r="O419" s="12">
        <v>3</v>
      </c>
      <c r="P419" s="12">
        <v>1</v>
      </c>
      <c r="Q419" s="12" t="str">
        <f>VLOOKUP(P419,Time!A:B,2,0)</f>
        <v>Q1</v>
      </c>
      <c r="R419" s="12">
        <v>2013</v>
      </c>
      <c r="S419" s="13">
        <v>41277</v>
      </c>
      <c r="T419" s="12">
        <f t="shared" si="12"/>
        <v>201301</v>
      </c>
      <c r="U419" s="12">
        <v>717</v>
      </c>
      <c r="V419" s="12">
        <f t="shared" si="13"/>
        <v>86040</v>
      </c>
    </row>
    <row r="420" spans="1:22" x14ac:dyDescent="0.25">
      <c r="A420">
        <v>419</v>
      </c>
      <c r="B420" t="s">
        <v>44</v>
      </c>
      <c r="C420" t="str">
        <f>VLOOKUP(B420,Customer!A:C,2,0)</f>
        <v>Female</v>
      </c>
      <c r="D420">
        <f>VLOOKUP(B420,Customer!A:C,3,0)</f>
        <v>45</v>
      </c>
      <c r="E420" t="s">
        <v>54</v>
      </c>
      <c r="F420" t="str">
        <f>VLOOKUP($E420,Product!$A:$D,MATCH(F$1,Product!$A$1:$D$1,0),0)</f>
        <v>RIN</v>
      </c>
      <c r="G420" s="12" t="str">
        <f>VLOOKUP($E420,Product!$A:$D,MATCH(G$1,Product!$A$1:$D$1,0),0)</f>
        <v>Detergents</v>
      </c>
      <c r="H420" s="12">
        <f>VLOOKUP($E420,Product!$A:$D,MATCH(H$1,Product!$A$1:$D$1,0),0)</f>
        <v>80</v>
      </c>
      <c r="I420" s="12" t="s">
        <v>91</v>
      </c>
      <c r="J420" s="12" t="str">
        <f>VLOOKUP($I420,Vendor!$A:$F,MATCH('Final Output'!J$1,Vendor!$A$1:$F$1,0),0)</f>
        <v>Hemachandra Grocerry Shops</v>
      </c>
      <c r="K420" s="12" t="str">
        <f>VLOOKUP($I420,Vendor!$A:$F,MATCH('Final Output'!K$1,Vendor!$A$1:$F$1,0),0)</f>
        <v>BTM</v>
      </c>
      <c r="L420" s="12" t="str">
        <f>VLOOKUP($I420,Vendor!$A:$F,MATCH('Final Output'!L$1,Vendor!$A$1:$F$1,0),0)</f>
        <v>Karnataka</v>
      </c>
      <c r="M420" s="12" t="str">
        <f>VLOOKUP($I420,Vendor!$A:$F,MATCH('Final Output'!M$1,Vendor!$A$1:$F$1,0),0)</f>
        <v>India</v>
      </c>
      <c r="N420" s="12" t="str">
        <f>VLOOKUP($I420,Vendor!$A:$F,MATCH('Final Output'!N$1,Vendor!$A$1:$F$1,0),0)</f>
        <v>South</v>
      </c>
      <c r="O420" s="12">
        <v>5</v>
      </c>
      <c r="P420" s="12">
        <v>2</v>
      </c>
      <c r="Q420" s="12" t="str">
        <f>VLOOKUP(P420,Time!A:B,2,0)</f>
        <v>Q1</v>
      </c>
      <c r="R420" s="12">
        <v>2010</v>
      </c>
      <c r="S420" s="13">
        <v>40214</v>
      </c>
      <c r="T420" s="12">
        <f t="shared" si="12"/>
        <v>201002</v>
      </c>
      <c r="U420" s="12">
        <v>383</v>
      </c>
      <c r="V420" s="12">
        <f t="shared" si="13"/>
        <v>30640</v>
      </c>
    </row>
    <row r="421" spans="1:22" x14ac:dyDescent="0.25">
      <c r="A421">
        <v>420</v>
      </c>
      <c r="B421" t="s">
        <v>12</v>
      </c>
      <c r="C421" t="str">
        <f>VLOOKUP(B421,Customer!A:C,2,0)</f>
        <v>Female</v>
      </c>
      <c r="D421">
        <f>VLOOKUP(B421,Customer!A:C,3,0)</f>
        <v>13</v>
      </c>
      <c r="E421" t="s">
        <v>69</v>
      </c>
      <c r="F421" t="str">
        <f>VLOOKUP($E421,Product!$A:$D,MATCH(F$1,Product!$A$1:$D$1,0),0)</f>
        <v>LIRIL</v>
      </c>
      <c r="G421" s="12" t="str">
        <f>VLOOKUP($E421,Product!$A:$D,MATCH(G$1,Product!$A$1:$D$1,0),0)</f>
        <v>Soaps</v>
      </c>
      <c r="H421" s="12">
        <f>VLOOKUP($E421,Product!$A:$D,MATCH(H$1,Product!$A$1:$D$1,0),0)</f>
        <v>42</v>
      </c>
      <c r="I421" s="12" t="s">
        <v>101</v>
      </c>
      <c r="J421" s="12" t="str">
        <f>VLOOKUP($I421,Vendor!$A:$F,MATCH('Final Output'!J$1,Vendor!$A$1:$F$1,0),0)</f>
        <v>Reliance</v>
      </c>
      <c r="K421" s="12" t="str">
        <f>VLOOKUP($I421,Vendor!$A:$F,MATCH('Final Output'!K$1,Vendor!$A$1:$F$1,0),0)</f>
        <v>HSR</v>
      </c>
      <c r="L421" s="12" t="str">
        <f>VLOOKUP($I421,Vendor!$A:$F,MATCH('Final Output'!L$1,Vendor!$A$1:$F$1,0),0)</f>
        <v>Karnataka</v>
      </c>
      <c r="M421" s="12" t="str">
        <f>VLOOKUP($I421,Vendor!$A:$F,MATCH('Final Output'!M$1,Vendor!$A$1:$F$1,0),0)</f>
        <v>India</v>
      </c>
      <c r="N421" s="12" t="str">
        <f>VLOOKUP($I421,Vendor!$A:$F,MATCH('Final Output'!N$1,Vendor!$A$1:$F$1,0),0)</f>
        <v>West</v>
      </c>
      <c r="O421" s="12">
        <v>24</v>
      </c>
      <c r="P421" s="12">
        <v>9</v>
      </c>
      <c r="Q421" s="12" t="str">
        <f>VLOOKUP(P421,Time!A:B,2,0)</f>
        <v>Q3</v>
      </c>
      <c r="R421" s="12">
        <v>2011</v>
      </c>
      <c r="S421" s="13">
        <v>40810</v>
      </c>
      <c r="T421" s="12">
        <f t="shared" si="12"/>
        <v>201109</v>
      </c>
      <c r="U421" s="12">
        <v>781</v>
      </c>
      <c r="V421" s="12">
        <f t="shared" si="13"/>
        <v>32802</v>
      </c>
    </row>
    <row r="422" spans="1:22" x14ac:dyDescent="0.25">
      <c r="A422">
        <v>421</v>
      </c>
      <c r="B422" t="s">
        <v>8</v>
      </c>
      <c r="C422" t="str">
        <f>VLOOKUP(B422,Customer!A:C,2,0)</f>
        <v>Male</v>
      </c>
      <c r="D422">
        <f>VLOOKUP(B422,Customer!A:C,3,0)</f>
        <v>14</v>
      </c>
      <c r="E422" t="s">
        <v>71</v>
      </c>
      <c r="F422" t="str">
        <f>VLOOKUP($E422,Product!$A:$D,MATCH(F$1,Product!$A$1:$D$1,0),0)</f>
        <v>GARNIER MALE FW</v>
      </c>
      <c r="G422" s="12" t="str">
        <f>VLOOKUP($E422,Product!$A:$D,MATCH(G$1,Product!$A$1:$D$1,0),0)</f>
        <v>Beauty</v>
      </c>
      <c r="H422" s="12">
        <f>VLOOKUP($E422,Product!$A:$D,MATCH(H$1,Product!$A$1:$D$1,0),0)</f>
        <v>120</v>
      </c>
      <c r="I422" s="12" t="s">
        <v>100</v>
      </c>
      <c r="J422" s="12" t="str">
        <f>VLOOKUP($I422,Vendor!$A:$F,MATCH('Final Output'!J$1,Vendor!$A$1:$F$1,0),0)</f>
        <v>More</v>
      </c>
      <c r="K422" s="12" t="str">
        <f>VLOOKUP($I422,Vendor!$A:$F,MATCH('Final Output'!K$1,Vendor!$A$1:$F$1,0),0)</f>
        <v>Jeevan Bima</v>
      </c>
      <c r="L422" s="12" t="str">
        <f>VLOOKUP($I422,Vendor!$A:$F,MATCH('Final Output'!L$1,Vendor!$A$1:$F$1,0),0)</f>
        <v>Karnataka</v>
      </c>
      <c r="M422" s="12" t="str">
        <f>VLOOKUP($I422,Vendor!$A:$F,MATCH('Final Output'!M$1,Vendor!$A$1:$F$1,0),0)</f>
        <v>India</v>
      </c>
      <c r="N422" s="12" t="str">
        <f>VLOOKUP($I422,Vendor!$A:$F,MATCH('Final Output'!N$1,Vendor!$A$1:$F$1,0),0)</f>
        <v>West</v>
      </c>
      <c r="O422" s="12">
        <v>9</v>
      </c>
      <c r="P422" s="12">
        <v>9</v>
      </c>
      <c r="Q422" s="12" t="str">
        <f>VLOOKUP(P422,Time!A:B,2,0)</f>
        <v>Q3</v>
      </c>
      <c r="R422" s="12">
        <v>2011</v>
      </c>
      <c r="S422" s="13">
        <v>40795</v>
      </c>
      <c r="T422" s="12">
        <f t="shared" si="12"/>
        <v>201109</v>
      </c>
      <c r="U422" s="12">
        <v>677</v>
      </c>
      <c r="V422" s="12">
        <f t="shared" si="13"/>
        <v>81240</v>
      </c>
    </row>
    <row r="423" spans="1:22" x14ac:dyDescent="0.25">
      <c r="A423">
        <v>422</v>
      </c>
      <c r="B423" t="s">
        <v>50</v>
      </c>
      <c r="C423" t="str">
        <f>VLOOKUP(B423,Customer!A:C,2,0)</f>
        <v>Female</v>
      </c>
      <c r="D423">
        <f>VLOOKUP(B423,Customer!A:C,3,0)</f>
        <v>56</v>
      </c>
      <c r="E423" t="s">
        <v>79</v>
      </c>
      <c r="F423" t="str">
        <f>VLOOKUP($E423,Product!$A:$D,MATCH(F$1,Product!$A$1:$D$1,0),0)</f>
        <v>CLINIC PLUS</v>
      </c>
      <c r="G423" s="12" t="str">
        <f>VLOOKUP($E423,Product!$A:$D,MATCH(G$1,Product!$A$1:$D$1,0),0)</f>
        <v>Sampoo</v>
      </c>
      <c r="H423" s="12">
        <f>VLOOKUP($E423,Product!$A:$D,MATCH(H$1,Product!$A$1:$D$1,0),0)</f>
        <v>85</v>
      </c>
      <c r="I423" s="12" t="s">
        <v>90</v>
      </c>
      <c r="J423" s="12" t="str">
        <f>VLOOKUP($I423,Vendor!$A:$F,MATCH('Final Output'!J$1,Vendor!$A$1:$F$1,0),0)</f>
        <v>Sumesh Ent</v>
      </c>
      <c r="K423" s="12" t="str">
        <f>VLOOKUP($I423,Vendor!$A:$F,MATCH('Final Output'!K$1,Vendor!$A$1:$F$1,0),0)</f>
        <v>Jaynagar</v>
      </c>
      <c r="L423" s="12" t="str">
        <f>VLOOKUP($I423,Vendor!$A:$F,MATCH('Final Output'!L$1,Vendor!$A$1:$F$1,0),0)</f>
        <v>Karnataka</v>
      </c>
      <c r="M423" s="12" t="str">
        <f>VLOOKUP($I423,Vendor!$A:$F,MATCH('Final Output'!M$1,Vendor!$A$1:$F$1,0),0)</f>
        <v>India</v>
      </c>
      <c r="N423" s="12" t="str">
        <f>VLOOKUP($I423,Vendor!$A:$F,MATCH('Final Output'!N$1,Vendor!$A$1:$F$1,0),0)</f>
        <v>South</v>
      </c>
      <c r="O423" s="12">
        <v>11</v>
      </c>
      <c r="P423" s="12">
        <v>4</v>
      </c>
      <c r="Q423" s="12" t="str">
        <f>VLOOKUP(P423,Time!A:B,2,0)</f>
        <v>Q2</v>
      </c>
      <c r="R423" s="12">
        <v>2013</v>
      </c>
      <c r="S423" s="13">
        <v>41375</v>
      </c>
      <c r="T423" s="12">
        <f t="shared" si="12"/>
        <v>201304</v>
      </c>
      <c r="U423" s="12">
        <v>373</v>
      </c>
      <c r="V423" s="12">
        <f t="shared" si="13"/>
        <v>31705</v>
      </c>
    </row>
    <row r="424" spans="1:22" x14ac:dyDescent="0.25">
      <c r="A424">
        <v>423</v>
      </c>
      <c r="B424" t="s">
        <v>5</v>
      </c>
      <c r="C424" t="str">
        <f>VLOOKUP(B424,Customer!A:C,2,0)</f>
        <v>Female</v>
      </c>
      <c r="D424">
        <f>VLOOKUP(B424,Customer!A:C,3,0)</f>
        <v>59</v>
      </c>
      <c r="E424" t="s">
        <v>55</v>
      </c>
      <c r="F424" t="str">
        <f>VLOOKUP($E424,Product!$A:$D,MATCH(F$1,Product!$A$1:$D$1,0),0)</f>
        <v>PONDS FW</v>
      </c>
      <c r="G424" s="12" t="str">
        <f>VLOOKUP($E424,Product!$A:$D,MATCH(G$1,Product!$A$1:$D$1,0),0)</f>
        <v>Beauty</v>
      </c>
      <c r="H424" s="12">
        <f>VLOOKUP($E424,Product!$A:$D,MATCH(H$1,Product!$A$1:$D$1,0),0)</f>
        <v>160</v>
      </c>
      <c r="I424" s="12" t="s">
        <v>91</v>
      </c>
      <c r="J424" s="12" t="str">
        <f>VLOOKUP($I424,Vendor!$A:$F,MATCH('Final Output'!J$1,Vendor!$A$1:$F$1,0),0)</f>
        <v>Hemachandra Grocerry Shops</v>
      </c>
      <c r="K424" s="12" t="str">
        <f>VLOOKUP($I424,Vendor!$A:$F,MATCH('Final Output'!K$1,Vendor!$A$1:$F$1,0),0)</f>
        <v>BTM</v>
      </c>
      <c r="L424" s="12" t="str">
        <f>VLOOKUP($I424,Vendor!$A:$F,MATCH('Final Output'!L$1,Vendor!$A$1:$F$1,0),0)</f>
        <v>Karnataka</v>
      </c>
      <c r="M424" s="12" t="str">
        <f>VLOOKUP($I424,Vendor!$A:$F,MATCH('Final Output'!M$1,Vendor!$A$1:$F$1,0),0)</f>
        <v>India</v>
      </c>
      <c r="N424" s="12" t="str">
        <f>VLOOKUP($I424,Vendor!$A:$F,MATCH('Final Output'!N$1,Vendor!$A$1:$F$1,0),0)</f>
        <v>South</v>
      </c>
      <c r="O424" s="12">
        <v>12</v>
      </c>
      <c r="P424" s="12">
        <v>6</v>
      </c>
      <c r="Q424" s="12" t="str">
        <f>VLOOKUP(P424,Time!A:B,2,0)</f>
        <v>Q2</v>
      </c>
      <c r="R424" s="12">
        <v>2010</v>
      </c>
      <c r="S424" s="13">
        <v>40341</v>
      </c>
      <c r="T424" s="12">
        <f t="shared" si="12"/>
        <v>201006</v>
      </c>
      <c r="U424" s="12">
        <v>894</v>
      </c>
      <c r="V424" s="12">
        <f t="shared" si="13"/>
        <v>143040</v>
      </c>
    </row>
    <row r="425" spans="1:22" x14ac:dyDescent="0.25">
      <c r="A425">
        <v>424</v>
      </c>
      <c r="B425" t="s">
        <v>45</v>
      </c>
      <c r="C425" t="str">
        <f>VLOOKUP(B425,Customer!A:C,2,0)</f>
        <v>Female</v>
      </c>
      <c r="D425">
        <f>VLOOKUP(B425,Customer!A:C,3,0)</f>
        <v>48</v>
      </c>
      <c r="E425" t="s">
        <v>66</v>
      </c>
      <c r="F425" t="str">
        <f>VLOOKUP($E425,Product!$A:$D,MATCH(F$1,Product!$A$1:$D$1,0),0)</f>
        <v>TIDE</v>
      </c>
      <c r="G425" s="12" t="str">
        <f>VLOOKUP($E425,Product!$A:$D,MATCH(G$1,Product!$A$1:$D$1,0),0)</f>
        <v>Detergents</v>
      </c>
      <c r="H425" s="12">
        <f>VLOOKUP($E425,Product!$A:$D,MATCH(H$1,Product!$A$1:$D$1,0),0)</f>
        <v>70</v>
      </c>
      <c r="I425" s="12" t="s">
        <v>97</v>
      </c>
      <c r="J425" s="12" t="str">
        <f>VLOOKUP($I425,Vendor!$A:$F,MATCH('Final Output'!J$1,Vendor!$A$1:$F$1,0),0)</f>
        <v>Big Bazar</v>
      </c>
      <c r="K425" s="12" t="str">
        <f>VLOOKUP($I425,Vendor!$A:$F,MATCH('Final Output'!K$1,Vendor!$A$1:$F$1,0),0)</f>
        <v>Malleswaram</v>
      </c>
      <c r="L425" s="12" t="str">
        <f>VLOOKUP($I425,Vendor!$A:$F,MATCH('Final Output'!L$1,Vendor!$A$1:$F$1,0),0)</f>
        <v>Karnataka</v>
      </c>
      <c r="M425" s="12" t="str">
        <f>VLOOKUP($I425,Vendor!$A:$F,MATCH('Final Output'!M$1,Vendor!$A$1:$F$1,0),0)</f>
        <v>India</v>
      </c>
      <c r="N425" s="12" t="str">
        <f>VLOOKUP($I425,Vendor!$A:$F,MATCH('Final Output'!N$1,Vendor!$A$1:$F$1,0),0)</f>
        <v>East</v>
      </c>
      <c r="O425" s="12">
        <v>24</v>
      </c>
      <c r="P425" s="12">
        <v>12</v>
      </c>
      <c r="Q425" s="12" t="str">
        <f>VLOOKUP(P425,Time!A:B,2,0)</f>
        <v>Q4</v>
      </c>
      <c r="R425" s="12">
        <v>2010</v>
      </c>
      <c r="S425" s="13">
        <v>40536</v>
      </c>
      <c r="T425" s="12">
        <f t="shared" si="12"/>
        <v>201012</v>
      </c>
      <c r="U425" s="12">
        <v>161</v>
      </c>
      <c r="V425" s="12">
        <f t="shared" si="13"/>
        <v>11270</v>
      </c>
    </row>
    <row r="426" spans="1:22" x14ac:dyDescent="0.25">
      <c r="A426">
        <v>425</v>
      </c>
      <c r="B426" t="s">
        <v>45</v>
      </c>
      <c r="C426" t="str">
        <f>VLOOKUP(B426,Customer!A:C,2,0)</f>
        <v>Female</v>
      </c>
      <c r="D426">
        <f>VLOOKUP(B426,Customer!A:C,3,0)</f>
        <v>48</v>
      </c>
      <c r="E426" t="s">
        <v>70</v>
      </c>
      <c r="F426" t="str">
        <f>VLOOKUP($E426,Product!$A:$D,MATCH(F$1,Product!$A$1:$D$1,0),0)</f>
        <v>SURF EXCEL</v>
      </c>
      <c r="G426" s="12" t="str">
        <f>VLOOKUP($E426,Product!$A:$D,MATCH(G$1,Product!$A$1:$D$1,0),0)</f>
        <v>Detergents</v>
      </c>
      <c r="H426" s="12">
        <f>VLOOKUP($E426,Product!$A:$D,MATCH(H$1,Product!$A$1:$D$1,0),0)</f>
        <v>110</v>
      </c>
      <c r="I426" s="12" t="s">
        <v>96</v>
      </c>
      <c r="J426" s="12" t="str">
        <f>VLOOKUP($I426,Vendor!$A:$F,MATCH('Final Output'!J$1,Vendor!$A$1:$F$1,0),0)</f>
        <v>MK Retail</v>
      </c>
      <c r="K426" s="12" t="str">
        <f>VLOOKUP($I426,Vendor!$A:$F,MATCH('Final Output'!K$1,Vendor!$A$1:$F$1,0),0)</f>
        <v>KR Market</v>
      </c>
      <c r="L426" s="12" t="str">
        <f>VLOOKUP($I426,Vendor!$A:$F,MATCH('Final Output'!L$1,Vendor!$A$1:$F$1,0),0)</f>
        <v>Karnataka</v>
      </c>
      <c r="M426" s="12" t="str">
        <f>VLOOKUP($I426,Vendor!$A:$F,MATCH('Final Output'!M$1,Vendor!$A$1:$F$1,0),0)</f>
        <v>India</v>
      </c>
      <c r="N426" s="12" t="str">
        <f>VLOOKUP($I426,Vendor!$A:$F,MATCH('Final Output'!N$1,Vendor!$A$1:$F$1,0),0)</f>
        <v>East</v>
      </c>
      <c r="O426" s="12">
        <v>2</v>
      </c>
      <c r="P426" s="12">
        <v>6</v>
      </c>
      <c r="Q426" s="12" t="str">
        <f>VLOOKUP(P426,Time!A:B,2,0)</f>
        <v>Q2</v>
      </c>
      <c r="R426" s="12">
        <v>2011</v>
      </c>
      <c r="S426" s="13">
        <v>40696</v>
      </c>
      <c r="T426" s="12">
        <f t="shared" si="12"/>
        <v>201106</v>
      </c>
      <c r="U426" s="12">
        <v>678</v>
      </c>
      <c r="V426" s="12">
        <f t="shared" si="13"/>
        <v>74580</v>
      </c>
    </row>
    <row r="427" spans="1:22" x14ac:dyDescent="0.25">
      <c r="A427">
        <v>426</v>
      </c>
      <c r="B427" t="s">
        <v>34</v>
      </c>
      <c r="C427" t="str">
        <f>VLOOKUP(B427,Customer!A:C,2,0)</f>
        <v>Male</v>
      </c>
      <c r="D427">
        <f>VLOOKUP(B427,Customer!A:C,3,0)</f>
        <v>33</v>
      </c>
      <c r="E427" t="s">
        <v>73</v>
      </c>
      <c r="F427" t="str">
        <f>VLOOKUP($E427,Product!$A:$D,MATCH(F$1,Product!$A$1:$D$1,0),0)</f>
        <v>MYSORE SANDLE</v>
      </c>
      <c r="G427" s="12" t="str">
        <f>VLOOKUP($E427,Product!$A:$D,MATCH(G$1,Product!$A$1:$D$1,0),0)</f>
        <v>Soaps</v>
      </c>
      <c r="H427" s="12">
        <f>VLOOKUP($E427,Product!$A:$D,MATCH(H$1,Product!$A$1:$D$1,0),0)</f>
        <v>65</v>
      </c>
      <c r="I427" s="12" t="s">
        <v>92</v>
      </c>
      <c r="J427" s="12" t="str">
        <f>VLOOKUP($I427,Vendor!$A:$F,MATCH('Final Output'!J$1,Vendor!$A$1:$F$1,0),0)</f>
        <v>Sunny Super Market</v>
      </c>
      <c r="K427" s="12" t="str">
        <f>VLOOKUP($I427,Vendor!$A:$F,MATCH('Final Output'!K$1,Vendor!$A$1:$F$1,0),0)</f>
        <v>HAL</v>
      </c>
      <c r="L427" s="12" t="str">
        <f>VLOOKUP($I427,Vendor!$A:$F,MATCH('Final Output'!L$1,Vendor!$A$1:$F$1,0),0)</f>
        <v>Karnataka</v>
      </c>
      <c r="M427" s="12" t="str">
        <f>VLOOKUP($I427,Vendor!$A:$F,MATCH('Final Output'!M$1,Vendor!$A$1:$F$1,0),0)</f>
        <v>India</v>
      </c>
      <c r="N427" s="12" t="str">
        <f>VLOOKUP($I427,Vendor!$A:$F,MATCH('Final Output'!N$1,Vendor!$A$1:$F$1,0),0)</f>
        <v>South</v>
      </c>
      <c r="O427" s="12">
        <v>6</v>
      </c>
      <c r="P427" s="12">
        <v>10</v>
      </c>
      <c r="Q427" s="12" t="str">
        <f>VLOOKUP(P427,Time!A:B,2,0)</f>
        <v>Q4</v>
      </c>
      <c r="R427" s="12">
        <v>2011</v>
      </c>
      <c r="S427" s="13">
        <v>40822</v>
      </c>
      <c r="T427" s="12">
        <f t="shared" si="12"/>
        <v>201110</v>
      </c>
      <c r="U427" s="12">
        <v>438</v>
      </c>
      <c r="V427" s="12">
        <f t="shared" si="13"/>
        <v>28470</v>
      </c>
    </row>
    <row r="428" spans="1:22" x14ac:dyDescent="0.25">
      <c r="A428">
        <v>427</v>
      </c>
      <c r="B428" t="s">
        <v>10</v>
      </c>
      <c r="C428" t="str">
        <f>VLOOKUP(B428,Customer!A:C,2,0)</f>
        <v>Male</v>
      </c>
      <c r="D428">
        <f>VLOOKUP(B428,Customer!A:C,3,0)</f>
        <v>47</v>
      </c>
      <c r="E428" t="s">
        <v>59</v>
      </c>
      <c r="F428" t="str">
        <f>VLOOKUP($E428,Product!$A:$D,MATCH(F$1,Product!$A$1:$D$1,0),0)</f>
        <v>CHICK</v>
      </c>
      <c r="G428" s="12" t="str">
        <f>VLOOKUP($E428,Product!$A:$D,MATCH(G$1,Product!$A$1:$D$1,0),0)</f>
        <v>Sampoo</v>
      </c>
      <c r="H428" s="12">
        <f>VLOOKUP($E428,Product!$A:$D,MATCH(H$1,Product!$A$1:$D$1,0),0)</f>
        <v>60</v>
      </c>
      <c r="I428" s="12" t="s">
        <v>92</v>
      </c>
      <c r="J428" s="12" t="str">
        <f>VLOOKUP($I428,Vendor!$A:$F,MATCH('Final Output'!J$1,Vendor!$A$1:$F$1,0),0)</f>
        <v>Sunny Super Market</v>
      </c>
      <c r="K428" s="12" t="str">
        <f>VLOOKUP($I428,Vendor!$A:$F,MATCH('Final Output'!K$1,Vendor!$A$1:$F$1,0),0)</f>
        <v>HAL</v>
      </c>
      <c r="L428" s="12" t="str">
        <f>VLOOKUP($I428,Vendor!$A:$F,MATCH('Final Output'!L$1,Vendor!$A$1:$F$1,0),0)</f>
        <v>Karnataka</v>
      </c>
      <c r="M428" s="12" t="str">
        <f>VLOOKUP($I428,Vendor!$A:$F,MATCH('Final Output'!M$1,Vendor!$A$1:$F$1,0),0)</f>
        <v>India</v>
      </c>
      <c r="N428" s="12" t="str">
        <f>VLOOKUP($I428,Vendor!$A:$F,MATCH('Final Output'!N$1,Vendor!$A$1:$F$1,0),0)</f>
        <v>South</v>
      </c>
      <c r="O428" s="12">
        <v>11</v>
      </c>
      <c r="P428" s="12">
        <v>8</v>
      </c>
      <c r="Q428" s="12" t="str">
        <f>VLOOKUP(P428,Time!A:B,2,0)</f>
        <v>Q3</v>
      </c>
      <c r="R428" s="12">
        <v>2011</v>
      </c>
      <c r="S428" s="13">
        <v>40766</v>
      </c>
      <c r="T428" s="12">
        <f t="shared" si="12"/>
        <v>201108</v>
      </c>
      <c r="U428" s="12">
        <v>538</v>
      </c>
      <c r="V428" s="12">
        <f t="shared" si="13"/>
        <v>32280</v>
      </c>
    </row>
    <row r="429" spans="1:22" x14ac:dyDescent="0.25">
      <c r="A429">
        <v>428</v>
      </c>
      <c r="B429" t="s">
        <v>15</v>
      </c>
      <c r="C429" t="str">
        <f>VLOOKUP(B429,Customer!A:C,2,0)</f>
        <v>Female</v>
      </c>
      <c r="D429">
        <f>VLOOKUP(B429,Customer!A:C,3,0)</f>
        <v>25</v>
      </c>
      <c r="E429" t="s">
        <v>59</v>
      </c>
      <c r="F429" t="str">
        <f>VLOOKUP($E429,Product!$A:$D,MATCH(F$1,Product!$A$1:$D$1,0),0)</f>
        <v>CHICK</v>
      </c>
      <c r="G429" s="12" t="str">
        <f>VLOOKUP($E429,Product!$A:$D,MATCH(G$1,Product!$A$1:$D$1,0),0)</f>
        <v>Sampoo</v>
      </c>
      <c r="H429" s="12">
        <f>VLOOKUP($E429,Product!$A:$D,MATCH(H$1,Product!$A$1:$D$1,0),0)</f>
        <v>60</v>
      </c>
      <c r="I429" s="12" t="s">
        <v>94</v>
      </c>
      <c r="J429" s="12" t="str">
        <f>VLOOKUP($I429,Vendor!$A:$F,MATCH('Final Output'!J$1,Vendor!$A$1:$F$1,0),0)</f>
        <v>Shetty Store</v>
      </c>
      <c r="K429" s="12" t="str">
        <f>VLOOKUP($I429,Vendor!$A:$F,MATCH('Final Output'!K$1,Vendor!$A$1:$F$1,0),0)</f>
        <v>Silk board</v>
      </c>
      <c r="L429" s="12" t="str">
        <f>VLOOKUP($I429,Vendor!$A:$F,MATCH('Final Output'!L$1,Vendor!$A$1:$F$1,0),0)</f>
        <v>Karnataka</v>
      </c>
      <c r="M429" s="12" t="str">
        <f>VLOOKUP($I429,Vendor!$A:$F,MATCH('Final Output'!M$1,Vendor!$A$1:$F$1,0),0)</f>
        <v>India</v>
      </c>
      <c r="N429" s="12" t="str">
        <f>VLOOKUP($I429,Vendor!$A:$F,MATCH('Final Output'!N$1,Vendor!$A$1:$F$1,0),0)</f>
        <v>North</v>
      </c>
      <c r="O429" s="12">
        <v>21</v>
      </c>
      <c r="P429" s="12">
        <v>9</v>
      </c>
      <c r="Q429" s="12" t="str">
        <f>VLOOKUP(P429,Time!A:B,2,0)</f>
        <v>Q3</v>
      </c>
      <c r="R429" s="12">
        <v>2011</v>
      </c>
      <c r="S429" s="13">
        <v>40807</v>
      </c>
      <c r="T429" s="12">
        <f t="shared" si="12"/>
        <v>201109</v>
      </c>
      <c r="U429" s="12">
        <v>840</v>
      </c>
      <c r="V429" s="12">
        <f t="shared" si="13"/>
        <v>50400</v>
      </c>
    </row>
    <row r="430" spans="1:22" x14ac:dyDescent="0.25">
      <c r="A430">
        <v>429</v>
      </c>
      <c r="B430" t="s">
        <v>39</v>
      </c>
      <c r="C430" t="str">
        <f>VLOOKUP(B430,Customer!A:C,2,0)</f>
        <v>Female</v>
      </c>
      <c r="D430">
        <f>VLOOKUP(B430,Customer!A:C,3,0)</f>
        <v>33</v>
      </c>
      <c r="E430" t="s">
        <v>57</v>
      </c>
      <c r="F430" t="str">
        <f>VLOOKUP($E430,Product!$A:$D,MATCH(F$1,Product!$A$1:$D$1,0),0)</f>
        <v>HIDE AND SEEK</v>
      </c>
      <c r="G430" s="12" t="str">
        <f>VLOOKUP($E430,Product!$A:$D,MATCH(G$1,Product!$A$1:$D$1,0),0)</f>
        <v>Biscuits</v>
      </c>
      <c r="H430" s="12">
        <f>VLOOKUP($E430,Product!$A:$D,MATCH(H$1,Product!$A$1:$D$1,0),0)</f>
        <v>25</v>
      </c>
      <c r="I430" s="12" t="s">
        <v>97</v>
      </c>
      <c r="J430" s="12" t="str">
        <f>VLOOKUP($I430,Vendor!$A:$F,MATCH('Final Output'!J$1,Vendor!$A$1:$F$1,0),0)</f>
        <v>Big Bazar</v>
      </c>
      <c r="K430" s="12" t="str">
        <f>VLOOKUP($I430,Vendor!$A:$F,MATCH('Final Output'!K$1,Vendor!$A$1:$F$1,0),0)</f>
        <v>Malleswaram</v>
      </c>
      <c r="L430" s="12" t="str">
        <f>VLOOKUP($I430,Vendor!$A:$F,MATCH('Final Output'!L$1,Vendor!$A$1:$F$1,0),0)</f>
        <v>Karnataka</v>
      </c>
      <c r="M430" s="12" t="str">
        <f>VLOOKUP($I430,Vendor!$A:$F,MATCH('Final Output'!M$1,Vendor!$A$1:$F$1,0),0)</f>
        <v>India</v>
      </c>
      <c r="N430" s="12" t="str">
        <f>VLOOKUP($I430,Vendor!$A:$F,MATCH('Final Output'!N$1,Vendor!$A$1:$F$1,0),0)</f>
        <v>East</v>
      </c>
      <c r="O430" s="12">
        <v>24</v>
      </c>
      <c r="P430" s="12">
        <v>11</v>
      </c>
      <c r="Q430" s="12" t="str">
        <f>VLOOKUP(P430,Time!A:B,2,0)</f>
        <v>Q4</v>
      </c>
      <c r="R430" s="12">
        <v>2011</v>
      </c>
      <c r="S430" s="13">
        <v>40871</v>
      </c>
      <c r="T430" s="12">
        <f t="shared" si="12"/>
        <v>201111</v>
      </c>
      <c r="U430" s="12">
        <v>742</v>
      </c>
      <c r="V430" s="12">
        <f t="shared" si="13"/>
        <v>18550</v>
      </c>
    </row>
    <row r="431" spans="1:22" x14ac:dyDescent="0.25">
      <c r="A431">
        <v>430</v>
      </c>
      <c r="B431" t="s">
        <v>30</v>
      </c>
      <c r="C431" t="str">
        <f>VLOOKUP(B431,Customer!A:C,2,0)</f>
        <v>Male</v>
      </c>
      <c r="D431">
        <f>VLOOKUP(B431,Customer!A:C,3,0)</f>
        <v>41</v>
      </c>
      <c r="E431" t="s">
        <v>72</v>
      </c>
      <c r="F431" t="str">
        <f>VLOOKUP($E431,Product!$A:$D,MATCH(F$1,Product!$A$1:$D$1,0),0)</f>
        <v>SURF EXCEL MATIC</v>
      </c>
      <c r="G431" s="12" t="str">
        <f>VLOOKUP($E431,Product!$A:$D,MATCH(G$1,Product!$A$1:$D$1,0),0)</f>
        <v>Detergents</v>
      </c>
      <c r="H431" s="12">
        <f>VLOOKUP($E431,Product!$A:$D,MATCH(H$1,Product!$A$1:$D$1,0),0)</f>
        <v>120</v>
      </c>
      <c r="I431" s="12" t="s">
        <v>92</v>
      </c>
      <c r="J431" s="12" t="str">
        <f>VLOOKUP($I431,Vendor!$A:$F,MATCH('Final Output'!J$1,Vendor!$A$1:$F$1,0),0)</f>
        <v>Sunny Super Market</v>
      </c>
      <c r="K431" s="12" t="str">
        <f>VLOOKUP($I431,Vendor!$A:$F,MATCH('Final Output'!K$1,Vendor!$A$1:$F$1,0),0)</f>
        <v>HAL</v>
      </c>
      <c r="L431" s="12" t="str">
        <f>VLOOKUP($I431,Vendor!$A:$F,MATCH('Final Output'!L$1,Vendor!$A$1:$F$1,0),0)</f>
        <v>Karnataka</v>
      </c>
      <c r="M431" s="12" t="str">
        <f>VLOOKUP($I431,Vendor!$A:$F,MATCH('Final Output'!M$1,Vendor!$A$1:$F$1,0),0)</f>
        <v>India</v>
      </c>
      <c r="N431" s="12" t="str">
        <f>VLOOKUP($I431,Vendor!$A:$F,MATCH('Final Output'!N$1,Vendor!$A$1:$F$1,0),0)</f>
        <v>South</v>
      </c>
      <c r="O431" s="12">
        <v>16</v>
      </c>
      <c r="P431" s="12">
        <v>4</v>
      </c>
      <c r="Q431" s="12" t="str">
        <f>VLOOKUP(P431,Time!A:B,2,0)</f>
        <v>Q2</v>
      </c>
      <c r="R431" s="12">
        <v>2012</v>
      </c>
      <c r="S431" s="13">
        <v>41015</v>
      </c>
      <c r="T431" s="12">
        <f t="shared" si="12"/>
        <v>201204</v>
      </c>
      <c r="U431" s="12">
        <v>305</v>
      </c>
      <c r="V431" s="12">
        <f t="shared" si="13"/>
        <v>36600</v>
      </c>
    </row>
    <row r="432" spans="1:22" x14ac:dyDescent="0.25">
      <c r="A432">
        <v>431</v>
      </c>
      <c r="B432" t="s">
        <v>15</v>
      </c>
      <c r="C432" t="str">
        <f>VLOOKUP(B432,Customer!A:C,2,0)</f>
        <v>Female</v>
      </c>
      <c r="D432">
        <f>VLOOKUP(B432,Customer!A:C,3,0)</f>
        <v>25</v>
      </c>
      <c r="E432" t="s">
        <v>59</v>
      </c>
      <c r="F432" t="str">
        <f>VLOOKUP($E432,Product!$A:$D,MATCH(F$1,Product!$A$1:$D$1,0),0)</f>
        <v>CHICK</v>
      </c>
      <c r="G432" s="12" t="str">
        <f>VLOOKUP($E432,Product!$A:$D,MATCH(G$1,Product!$A$1:$D$1,0),0)</f>
        <v>Sampoo</v>
      </c>
      <c r="H432" s="12">
        <f>VLOOKUP($E432,Product!$A:$D,MATCH(H$1,Product!$A$1:$D$1,0),0)</f>
        <v>60</v>
      </c>
      <c r="I432" s="12" t="s">
        <v>93</v>
      </c>
      <c r="J432" s="12" t="str">
        <f>VLOOKUP($I432,Vendor!$A:$F,MATCH('Final Output'!J$1,Vendor!$A$1:$F$1,0),0)</f>
        <v>Vashavi Genral Store</v>
      </c>
      <c r="K432" s="12" t="str">
        <f>VLOOKUP($I432,Vendor!$A:$F,MATCH('Final Output'!K$1,Vendor!$A$1:$F$1,0),0)</f>
        <v>Koramangala</v>
      </c>
      <c r="L432" s="12" t="str">
        <f>VLOOKUP($I432,Vendor!$A:$F,MATCH('Final Output'!L$1,Vendor!$A$1:$F$1,0),0)</f>
        <v>Karnataka</v>
      </c>
      <c r="M432" s="12" t="str">
        <f>VLOOKUP($I432,Vendor!$A:$F,MATCH('Final Output'!M$1,Vendor!$A$1:$F$1,0),0)</f>
        <v>India</v>
      </c>
      <c r="N432" s="12" t="str">
        <f>VLOOKUP($I432,Vendor!$A:$F,MATCH('Final Output'!N$1,Vendor!$A$1:$F$1,0),0)</f>
        <v>North</v>
      </c>
      <c r="O432" s="12">
        <v>19</v>
      </c>
      <c r="P432" s="12">
        <v>6</v>
      </c>
      <c r="Q432" s="12" t="str">
        <f>VLOOKUP(P432,Time!A:B,2,0)</f>
        <v>Q2</v>
      </c>
      <c r="R432" s="12">
        <v>2013</v>
      </c>
      <c r="S432" s="13">
        <v>41444</v>
      </c>
      <c r="T432" s="12">
        <f t="shared" si="12"/>
        <v>201306</v>
      </c>
      <c r="U432" s="12">
        <v>525</v>
      </c>
      <c r="V432" s="12">
        <f t="shared" si="13"/>
        <v>31500</v>
      </c>
    </row>
    <row r="433" spans="1:22" x14ac:dyDescent="0.25">
      <c r="A433">
        <v>432</v>
      </c>
      <c r="B433" t="s">
        <v>36</v>
      </c>
      <c r="C433" t="str">
        <f>VLOOKUP(B433,Customer!A:C,2,0)</f>
        <v>Male</v>
      </c>
      <c r="D433">
        <f>VLOOKUP(B433,Customer!A:C,3,0)</f>
        <v>14</v>
      </c>
      <c r="E433" t="s">
        <v>74</v>
      </c>
      <c r="F433" t="str">
        <f>VLOOKUP($E433,Product!$A:$D,MATCH(F$1,Product!$A$1:$D$1,0),0)</f>
        <v>LUIFEBUOY</v>
      </c>
      <c r="G433" s="12" t="str">
        <f>VLOOKUP($E433,Product!$A:$D,MATCH(G$1,Product!$A$1:$D$1,0),0)</f>
        <v>Soaps</v>
      </c>
      <c r="H433" s="12">
        <f>VLOOKUP($E433,Product!$A:$D,MATCH(H$1,Product!$A$1:$D$1,0),0)</f>
        <v>35</v>
      </c>
      <c r="I433" s="12" t="s">
        <v>94</v>
      </c>
      <c r="J433" s="12" t="str">
        <f>VLOOKUP($I433,Vendor!$A:$F,MATCH('Final Output'!J$1,Vendor!$A$1:$F$1,0),0)</f>
        <v>Shetty Store</v>
      </c>
      <c r="K433" s="12" t="str">
        <f>VLOOKUP($I433,Vendor!$A:$F,MATCH('Final Output'!K$1,Vendor!$A$1:$F$1,0),0)</f>
        <v>Silk board</v>
      </c>
      <c r="L433" s="12" t="str">
        <f>VLOOKUP($I433,Vendor!$A:$F,MATCH('Final Output'!L$1,Vendor!$A$1:$F$1,0),0)</f>
        <v>Karnataka</v>
      </c>
      <c r="M433" s="12" t="str">
        <f>VLOOKUP($I433,Vendor!$A:$F,MATCH('Final Output'!M$1,Vendor!$A$1:$F$1,0),0)</f>
        <v>India</v>
      </c>
      <c r="N433" s="12" t="str">
        <f>VLOOKUP($I433,Vendor!$A:$F,MATCH('Final Output'!N$1,Vendor!$A$1:$F$1,0),0)</f>
        <v>North</v>
      </c>
      <c r="O433" s="12">
        <v>4</v>
      </c>
      <c r="P433" s="12">
        <v>7</v>
      </c>
      <c r="Q433" s="12" t="str">
        <f>VLOOKUP(P433,Time!A:B,2,0)</f>
        <v>Q3</v>
      </c>
      <c r="R433" s="12">
        <v>2011</v>
      </c>
      <c r="S433" s="13">
        <v>40728</v>
      </c>
      <c r="T433" s="12">
        <f t="shared" si="12"/>
        <v>201107</v>
      </c>
      <c r="U433" s="12">
        <v>415</v>
      </c>
      <c r="V433" s="12">
        <f t="shared" si="13"/>
        <v>14525</v>
      </c>
    </row>
    <row r="434" spans="1:22" x14ac:dyDescent="0.25">
      <c r="A434">
        <v>433</v>
      </c>
      <c r="B434" t="s">
        <v>26</v>
      </c>
      <c r="C434" t="str">
        <f>VLOOKUP(B434,Customer!A:C,2,0)</f>
        <v>Male</v>
      </c>
      <c r="D434">
        <f>VLOOKUP(B434,Customer!A:C,3,0)</f>
        <v>40</v>
      </c>
      <c r="E434" t="s">
        <v>59</v>
      </c>
      <c r="F434" t="str">
        <f>VLOOKUP($E434,Product!$A:$D,MATCH(F$1,Product!$A$1:$D$1,0),0)</f>
        <v>CHICK</v>
      </c>
      <c r="G434" s="12" t="str">
        <f>VLOOKUP($E434,Product!$A:$D,MATCH(G$1,Product!$A$1:$D$1,0),0)</f>
        <v>Sampoo</v>
      </c>
      <c r="H434" s="12">
        <f>VLOOKUP($E434,Product!$A:$D,MATCH(H$1,Product!$A$1:$D$1,0),0)</f>
        <v>60</v>
      </c>
      <c r="I434" s="12" t="s">
        <v>99</v>
      </c>
      <c r="J434" s="12" t="str">
        <f>VLOOKUP($I434,Vendor!$A:$F,MATCH('Final Output'!J$1,Vendor!$A$1:$F$1,0),0)</f>
        <v>D-Mart</v>
      </c>
      <c r="K434" s="12" t="str">
        <f>VLOOKUP($I434,Vendor!$A:$F,MATCH('Final Output'!K$1,Vendor!$A$1:$F$1,0),0)</f>
        <v>JP Nagar</v>
      </c>
      <c r="L434" s="12" t="str">
        <f>VLOOKUP($I434,Vendor!$A:$F,MATCH('Final Output'!L$1,Vendor!$A$1:$F$1,0),0)</f>
        <v>Karnataka</v>
      </c>
      <c r="M434" s="12" t="str">
        <f>VLOOKUP($I434,Vendor!$A:$F,MATCH('Final Output'!M$1,Vendor!$A$1:$F$1,0),0)</f>
        <v>India</v>
      </c>
      <c r="N434" s="12" t="str">
        <f>VLOOKUP($I434,Vendor!$A:$F,MATCH('Final Output'!N$1,Vendor!$A$1:$F$1,0),0)</f>
        <v>West</v>
      </c>
      <c r="O434" s="12">
        <v>23</v>
      </c>
      <c r="P434" s="12">
        <v>6</v>
      </c>
      <c r="Q434" s="12" t="str">
        <f>VLOOKUP(P434,Time!A:B,2,0)</f>
        <v>Q2</v>
      </c>
      <c r="R434" s="12">
        <v>2012</v>
      </c>
      <c r="S434" s="13">
        <v>41083</v>
      </c>
      <c r="T434" s="12">
        <f t="shared" si="12"/>
        <v>201206</v>
      </c>
      <c r="U434" s="12">
        <v>734</v>
      </c>
      <c r="V434" s="12">
        <f t="shared" si="13"/>
        <v>44040</v>
      </c>
    </row>
    <row r="435" spans="1:22" x14ac:dyDescent="0.25">
      <c r="A435">
        <v>434</v>
      </c>
      <c r="B435" t="s">
        <v>7</v>
      </c>
      <c r="C435" t="str">
        <f>VLOOKUP(B435,Customer!A:C,2,0)</f>
        <v>Female</v>
      </c>
      <c r="D435">
        <f>VLOOKUP(B435,Customer!A:C,3,0)</f>
        <v>19</v>
      </c>
      <c r="E435" t="s">
        <v>80</v>
      </c>
      <c r="F435" t="str">
        <f>VLOOKUP($E435,Product!$A:$D,MATCH(F$1,Product!$A$1:$D$1,0),0)</f>
        <v>SANTOOR</v>
      </c>
      <c r="G435" s="12" t="str">
        <f>VLOOKUP($E435,Product!$A:$D,MATCH(G$1,Product!$A$1:$D$1,0),0)</f>
        <v>Soaps</v>
      </c>
      <c r="H435" s="12">
        <f>VLOOKUP($E435,Product!$A:$D,MATCH(H$1,Product!$A$1:$D$1,0),0)</f>
        <v>43</v>
      </c>
      <c r="I435" s="12" t="s">
        <v>92</v>
      </c>
      <c r="J435" s="12" t="str">
        <f>VLOOKUP($I435,Vendor!$A:$F,MATCH('Final Output'!J$1,Vendor!$A$1:$F$1,0),0)</f>
        <v>Sunny Super Market</v>
      </c>
      <c r="K435" s="12" t="str">
        <f>VLOOKUP($I435,Vendor!$A:$F,MATCH('Final Output'!K$1,Vendor!$A$1:$F$1,0),0)</f>
        <v>HAL</v>
      </c>
      <c r="L435" s="12" t="str">
        <f>VLOOKUP($I435,Vendor!$A:$F,MATCH('Final Output'!L$1,Vendor!$A$1:$F$1,0),0)</f>
        <v>Karnataka</v>
      </c>
      <c r="M435" s="12" t="str">
        <f>VLOOKUP($I435,Vendor!$A:$F,MATCH('Final Output'!M$1,Vendor!$A$1:$F$1,0),0)</f>
        <v>India</v>
      </c>
      <c r="N435" s="12" t="str">
        <f>VLOOKUP($I435,Vendor!$A:$F,MATCH('Final Output'!N$1,Vendor!$A$1:$F$1,0),0)</f>
        <v>South</v>
      </c>
      <c r="O435" s="12">
        <v>24</v>
      </c>
      <c r="P435" s="12">
        <v>10</v>
      </c>
      <c r="Q435" s="12" t="str">
        <f>VLOOKUP(P435,Time!A:B,2,0)</f>
        <v>Q4</v>
      </c>
      <c r="R435" s="12">
        <v>2011</v>
      </c>
      <c r="S435" s="13">
        <v>40840</v>
      </c>
      <c r="T435" s="12">
        <f t="shared" si="12"/>
        <v>201110</v>
      </c>
      <c r="U435" s="12">
        <v>828</v>
      </c>
      <c r="V435" s="12">
        <f t="shared" si="13"/>
        <v>35604</v>
      </c>
    </row>
    <row r="436" spans="1:22" x14ac:dyDescent="0.25">
      <c r="A436">
        <v>435</v>
      </c>
      <c r="B436" t="s">
        <v>38</v>
      </c>
      <c r="C436" t="str">
        <f>VLOOKUP(B436,Customer!A:C,2,0)</f>
        <v>Male</v>
      </c>
      <c r="D436">
        <f>VLOOKUP(B436,Customer!A:C,3,0)</f>
        <v>25</v>
      </c>
      <c r="E436" t="s">
        <v>79</v>
      </c>
      <c r="F436" t="str">
        <f>VLOOKUP($E436,Product!$A:$D,MATCH(F$1,Product!$A$1:$D$1,0),0)</f>
        <v>CLINIC PLUS</v>
      </c>
      <c r="G436" s="12" t="str">
        <f>VLOOKUP($E436,Product!$A:$D,MATCH(G$1,Product!$A$1:$D$1,0),0)</f>
        <v>Sampoo</v>
      </c>
      <c r="H436" s="12">
        <f>VLOOKUP($E436,Product!$A:$D,MATCH(H$1,Product!$A$1:$D$1,0),0)</f>
        <v>85</v>
      </c>
      <c r="I436" s="12" t="s">
        <v>100</v>
      </c>
      <c r="J436" s="12" t="str">
        <f>VLOOKUP($I436,Vendor!$A:$F,MATCH('Final Output'!J$1,Vendor!$A$1:$F$1,0),0)</f>
        <v>More</v>
      </c>
      <c r="K436" s="12" t="str">
        <f>VLOOKUP($I436,Vendor!$A:$F,MATCH('Final Output'!K$1,Vendor!$A$1:$F$1,0),0)</f>
        <v>Jeevan Bima</v>
      </c>
      <c r="L436" s="12" t="str">
        <f>VLOOKUP($I436,Vendor!$A:$F,MATCH('Final Output'!L$1,Vendor!$A$1:$F$1,0),0)</f>
        <v>Karnataka</v>
      </c>
      <c r="M436" s="12" t="str">
        <f>VLOOKUP($I436,Vendor!$A:$F,MATCH('Final Output'!M$1,Vendor!$A$1:$F$1,0),0)</f>
        <v>India</v>
      </c>
      <c r="N436" s="12" t="str">
        <f>VLOOKUP($I436,Vendor!$A:$F,MATCH('Final Output'!N$1,Vendor!$A$1:$F$1,0),0)</f>
        <v>West</v>
      </c>
      <c r="O436" s="12">
        <v>3</v>
      </c>
      <c r="P436" s="12">
        <v>12</v>
      </c>
      <c r="Q436" s="12" t="str">
        <f>VLOOKUP(P436,Time!A:B,2,0)</f>
        <v>Q4</v>
      </c>
      <c r="R436" s="12">
        <v>2010</v>
      </c>
      <c r="S436" s="13">
        <v>40515</v>
      </c>
      <c r="T436" s="12">
        <f t="shared" si="12"/>
        <v>201012</v>
      </c>
      <c r="U436" s="12">
        <v>898</v>
      </c>
      <c r="V436" s="12">
        <f t="shared" si="13"/>
        <v>76330</v>
      </c>
    </row>
    <row r="437" spans="1:22" x14ac:dyDescent="0.25">
      <c r="A437">
        <v>436</v>
      </c>
      <c r="B437" t="s">
        <v>27</v>
      </c>
      <c r="C437" t="str">
        <f>VLOOKUP(B437,Customer!A:C,2,0)</f>
        <v>Male</v>
      </c>
      <c r="D437">
        <f>VLOOKUP(B437,Customer!A:C,3,0)</f>
        <v>24</v>
      </c>
      <c r="E437" t="s">
        <v>64</v>
      </c>
      <c r="F437" t="str">
        <f>VLOOKUP($E437,Product!$A:$D,MATCH(F$1,Product!$A$1:$D$1,0),0)</f>
        <v>PARLEG</v>
      </c>
      <c r="G437" s="12" t="str">
        <f>VLOOKUP($E437,Product!$A:$D,MATCH(G$1,Product!$A$1:$D$1,0),0)</f>
        <v>Biscuits</v>
      </c>
      <c r="H437" s="12">
        <f>VLOOKUP($E437,Product!$A:$D,MATCH(H$1,Product!$A$1:$D$1,0),0)</f>
        <v>10</v>
      </c>
      <c r="I437" s="12" t="s">
        <v>91</v>
      </c>
      <c r="J437" s="12" t="str">
        <f>VLOOKUP($I437,Vendor!$A:$F,MATCH('Final Output'!J$1,Vendor!$A$1:$F$1,0),0)</f>
        <v>Hemachandra Grocerry Shops</v>
      </c>
      <c r="K437" s="12" t="str">
        <f>VLOOKUP($I437,Vendor!$A:$F,MATCH('Final Output'!K$1,Vendor!$A$1:$F$1,0),0)</f>
        <v>BTM</v>
      </c>
      <c r="L437" s="12" t="str">
        <f>VLOOKUP($I437,Vendor!$A:$F,MATCH('Final Output'!L$1,Vendor!$A$1:$F$1,0),0)</f>
        <v>Karnataka</v>
      </c>
      <c r="M437" s="12" t="str">
        <f>VLOOKUP($I437,Vendor!$A:$F,MATCH('Final Output'!M$1,Vendor!$A$1:$F$1,0),0)</f>
        <v>India</v>
      </c>
      <c r="N437" s="12" t="str">
        <f>VLOOKUP($I437,Vendor!$A:$F,MATCH('Final Output'!N$1,Vendor!$A$1:$F$1,0),0)</f>
        <v>South</v>
      </c>
      <c r="O437" s="12">
        <v>18</v>
      </c>
      <c r="P437" s="12">
        <v>2</v>
      </c>
      <c r="Q437" s="12" t="str">
        <f>VLOOKUP(P437,Time!A:B,2,0)</f>
        <v>Q1</v>
      </c>
      <c r="R437" s="12">
        <v>2010</v>
      </c>
      <c r="S437" s="13">
        <v>40227</v>
      </c>
      <c r="T437" s="12">
        <f t="shared" si="12"/>
        <v>201002</v>
      </c>
      <c r="U437" s="12">
        <v>851</v>
      </c>
      <c r="V437" s="12">
        <f t="shared" si="13"/>
        <v>8510</v>
      </c>
    </row>
    <row r="438" spans="1:22" x14ac:dyDescent="0.25">
      <c r="A438">
        <v>437</v>
      </c>
      <c r="B438" t="s">
        <v>38</v>
      </c>
      <c r="C438" t="str">
        <f>VLOOKUP(B438,Customer!A:C,2,0)</f>
        <v>Male</v>
      </c>
      <c r="D438">
        <f>VLOOKUP(B438,Customer!A:C,3,0)</f>
        <v>25</v>
      </c>
      <c r="E438" t="s">
        <v>76</v>
      </c>
      <c r="F438" t="str">
        <f>VLOOKUP($E438,Product!$A:$D,MATCH(F$1,Product!$A$1:$D$1,0),0)</f>
        <v>FAIR AND LOVELY FC</v>
      </c>
      <c r="G438" s="12" t="str">
        <f>VLOOKUP($E438,Product!$A:$D,MATCH(G$1,Product!$A$1:$D$1,0),0)</f>
        <v>Beauty</v>
      </c>
      <c r="H438" s="12">
        <f>VLOOKUP($E438,Product!$A:$D,MATCH(H$1,Product!$A$1:$D$1,0),0)</f>
        <v>85</v>
      </c>
      <c r="I438" s="12" t="s">
        <v>91</v>
      </c>
      <c r="J438" s="12" t="str">
        <f>VLOOKUP($I438,Vendor!$A:$F,MATCH('Final Output'!J$1,Vendor!$A$1:$F$1,0),0)</f>
        <v>Hemachandra Grocerry Shops</v>
      </c>
      <c r="K438" s="12" t="str">
        <f>VLOOKUP($I438,Vendor!$A:$F,MATCH('Final Output'!K$1,Vendor!$A$1:$F$1,0),0)</f>
        <v>BTM</v>
      </c>
      <c r="L438" s="12" t="str">
        <f>VLOOKUP($I438,Vendor!$A:$F,MATCH('Final Output'!L$1,Vendor!$A$1:$F$1,0),0)</f>
        <v>Karnataka</v>
      </c>
      <c r="M438" s="12" t="str">
        <f>VLOOKUP($I438,Vendor!$A:$F,MATCH('Final Output'!M$1,Vendor!$A$1:$F$1,0),0)</f>
        <v>India</v>
      </c>
      <c r="N438" s="12" t="str">
        <f>VLOOKUP($I438,Vendor!$A:$F,MATCH('Final Output'!N$1,Vendor!$A$1:$F$1,0),0)</f>
        <v>South</v>
      </c>
      <c r="O438" s="12">
        <v>2</v>
      </c>
      <c r="P438" s="12">
        <v>2</v>
      </c>
      <c r="Q438" s="12" t="str">
        <f>VLOOKUP(P438,Time!A:B,2,0)</f>
        <v>Q1</v>
      </c>
      <c r="R438" s="12">
        <v>2010</v>
      </c>
      <c r="S438" s="13">
        <v>40211</v>
      </c>
      <c r="T438" s="12">
        <f t="shared" si="12"/>
        <v>201002</v>
      </c>
      <c r="U438" s="12">
        <v>280</v>
      </c>
      <c r="V438" s="12">
        <f t="shared" si="13"/>
        <v>23800</v>
      </c>
    </row>
    <row r="439" spans="1:22" x14ac:dyDescent="0.25">
      <c r="A439">
        <v>438</v>
      </c>
      <c r="B439" t="s">
        <v>37</v>
      </c>
      <c r="C439" t="str">
        <f>VLOOKUP(B439,Customer!A:C,2,0)</f>
        <v>Female</v>
      </c>
      <c r="D439">
        <f>VLOOKUP(B439,Customer!A:C,3,0)</f>
        <v>56</v>
      </c>
      <c r="E439" t="s">
        <v>80</v>
      </c>
      <c r="F439" t="str">
        <f>VLOOKUP($E439,Product!$A:$D,MATCH(F$1,Product!$A$1:$D$1,0),0)</f>
        <v>SANTOOR</v>
      </c>
      <c r="G439" s="12" t="str">
        <f>VLOOKUP($E439,Product!$A:$D,MATCH(G$1,Product!$A$1:$D$1,0),0)</f>
        <v>Soaps</v>
      </c>
      <c r="H439" s="12">
        <f>VLOOKUP($E439,Product!$A:$D,MATCH(H$1,Product!$A$1:$D$1,0),0)</f>
        <v>43</v>
      </c>
      <c r="I439" s="12" t="s">
        <v>99</v>
      </c>
      <c r="J439" s="12" t="str">
        <f>VLOOKUP($I439,Vendor!$A:$F,MATCH('Final Output'!J$1,Vendor!$A$1:$F$1,0),0)</f>
        <v>D-Mart</v>
      </c>
      <c r="K439" s="12" t="str">
        <f>VLOOKUP($I439,Vendor!$A:$F,MATCH('Final Output'!K$1,Vendor!$A$1:$F$1,0),0)</f>
        <v>JP Nagar</v>
      </c>
      <c r="L439" s="12" t="str">
        <f>VLOOKUP($I439,Vendor!$A:$F,MATCH('Final Output'!L$1,Vendor!$A$1:$F$1,0),0)</f>
        <v>Karnataka</v>
      </c>
      <c r="M439" s="12" t="str">
        <f>VLOOKUP($I439,Vendor!$A:$F,MATCH('Final Output'!M$1,Vendor!$A$1:$F$1,0),0)</f>
        <v>India</v>
      </c>
      <c r="N439" s="12" t="str">
        <f>VLOOKUP($I439,Vendor!$A:$F,MATCH('Final Output'!N$1,Vendor!$A$1:$F$1,0),0)</f>
        <v>West</v>
      </c>
      <c r="O439" s="12">
        <v>21</v>
      </c>
      <c r="P439" s="12">
        <v>11</v>
      </c>
      <c r="Q439" s="12" t="str">
        <f>VLOOKUP(P439,Time!A:B,2,0)</f>
        <v>Q4</v>
      </c>
      <c r="R439" s="12">
        <v>2010</v>
      </c>
      <c r="S439" s="13">
        <v>40503</v>
      </c>
      <c r="T439" s="12">
        <f t="shared" si="12"/>
        <v>201011</v>
      </c>
      <c r="U439" s="12">
        <v>510</v>
      </c>
      <c r="V439" s="12">
        <f t="shared" si="13"/>
        <v>21930</v>
      </c>
    </row>
    <row r="440" spans="1:22" x14ac:dyDescent="0.25">
      <c r="A440">
        <v>439</v>
      </c>
      <c r="B440" t="s">
        <v>35</v>
      </c>
      <c r="C440" t="str">
        <f>VLOOKUP(B440,Customer!A:C,2,0)</f>
        <v>Female</v>
      </c>
      <c r="D440">
        <f>VLOOKUP(B440,Customer!A:C,3,0)</f>
        <v>29</v>
      </c>
      <c r="E440" t="s">
        <v>64</v>
      </c>
      <c r="F440" t="str">
        <f>VLOOKUP($E440,Product!$A:$D,MATCH(F$1,Product!$A$1:$D$1,0),0)</f>
        <v>PARLEG</v>
      </c>
      <c r="G440" s="12" t="str">
        <f>VLOOKUP($E440,Product!$A:$D,MATCH(G$1,Product!$A$1:$D$1,0),0)</f>
        <v>Biscuits</v>
      </c>
      <c r="H440" s="12">
        <f>VLOOKUP($E440,Product!$A:$D,MATCH(H$1,Product!$A$1:$D$1,0),0)</f>
        <v>10</v>
      </c>
      <c r="I440" s="12" t="s">
        <v>95</v>
      </c>
      <c r="J440" s="12" t="str">
        <f>VLOOKUP($I440,Vendor!$A:$F,MATCH('Final Output'!J$1,Vendor!$A$1:$F$1,0),0)</f>
        <v>Patel Store</v>
      </c>
      <c r="K440" s="12" t="str">
        <f>VLOOKUP($I440,Vendor!$A:$F,MATCH('Final Output'!K$1,Vendor!$A$1:$F$1,0),0)</f>
        <v>Marathalli</v>
      </c>
      <c r="L440" s="12" t="str">
        <f>VLOOKUP($I440,Vendor!$A:$F,MATCH('Final Output'!L$1,Vendor!$A$1:$F$1,0),0)</f>
        <v>Karnataka</v>
      </c>
      <c r="M440" s="12" t="str">
        <f>VLOOKUP($I440,Vendor!$A:$F,MATCH('Final Output'!M$1,Vendor!$A$1:$F$1,0),0)</f>
        <v>India</v>
      </c>
      <c r="N440" s="12" t="str">
        <f>VLOOKUP($I440,Vendor!$A:$F,MATCH('Final Output'!N$1,Vendor!$A$1:$F$1,0),0)</f>
        <v>North</v>
      </c>
      <c r="O440" s="12">
        <v>26</v>
      </c>
      <c r="P440" s="12">
        <v>4</v>
      </c>
      <c r="Q440" s="12" t="str">
        <f>VLOOKUP(P440,Time!A:B,2,0)</f>
        <v>Q2</v>
      </c>
      <c r="R440" s="12">
        <v>2012</v>
      </c>
      <c r="S440" s="13">
        <v>41025</v>
      </c>
      <c r="T440" s="12">
        <f t="shared" si="12"/>
        <v>201204</v>
      </c>
      <c r="U440" s="12">
        <v>660</v>
      </c>
      <c r="V440" s="12">
        <f t="shared" si="13"/>
        <v>6600</v>
      </c>
    </row>
    <row r="441" spans="1:22" x14ac:dyDescent="0.25">
      <c r="A441">
        <v>440</v>
      </c>
      <c r="B441" t="s">
        <v>31</v>
      </c>
      <c r="C441" t="str">
        <f>VLOOKUP(B441,Customer!A:C,2,0)</f>
        <v>Female</v>
      </c>
      <c r="D441">
        <f>VLOOKUP(B441,Customer!A:C,3,0)</f>
        <v>54</v>
      </c>
      <c r="E441" t="s">
        <v>54</v>
      </c>
      <c r="F441" t="str">
        <f>VLOOKUP($E441,Product!$A:$D,MATCH(F$1,Product!$A$1:$D$1,0),0)</f>
        <v>RIN</v>
      </c>
      <c r="G441" s="12" t="str">
        <f>VLOOKUP($E441,Product!$A:$D,MATCH(G$1,Product!$A$1:$D$1,0),0)</f>
        <v>Detergents</v>
      </c>
      <c r="H441" s="12">
        <f>VLOOKUP($E441,Product!$A:$D,MATCH(H$1,Product!$A$1:$D$1,0),0)</f>
        <v>80</v>
      </c>
      <c r="I441" s="12" t="s">
        <v>99</v>
      </c>
      <c r="J441" s="12" t="str">
        <f>VLOOKUP($I441,Vendor!$A:$F,MATCH('Final Output'!J$1,Vendor!$A$1:$F$1,0),0)</f>
        <v>D-Mart</v>
      </c>
      <c r="K441" s="12" t="str">
        <f>VLOOKUP($I441,Vendor!$A:$F,MATCH('Final Output'!K$1,Vendor!$A$1:$F$1,0),0)</f>
        <v>JP Nagar</v>
      </c>
      <c r="L441" s="12" t="str">
        <f>VLOOKUP($I441,Vendor!$A:$F,MATCH('Final Output'!L$1,Vendor!$A$1:$F$1,0),0)</f>
        <v>Karnataka</v>
      </c>
      <c r="M441" s="12" t="str">
        <f>VLOOKUP($I441,Vendor!$A:$F,MATCH('Final Output'!M$1,Vendor!$A$1:$F$1,0),0)</f>
        <v>India</v>
      </c>
      <c r="N441" s="12" t="str">
        <f>VLOOKUP($I441,Vendor!$A:$F,MATCH('Final Output'!N$1,Vendor!$A$1:$F$1,0),0)</f>
        <v>West</v>
      </c>
      <c r="O441" s="12">
        <v>14</v>
      </c>
      <c r="P441" s="12">
        <v>12</v>
      </c>
      <c r="Q441" s="12" t="str">
        <f>VLOOKUP(P441,Time!A:B,2,0)</f>
        <v>Q4</v>
      </c>
      <c r="R441" s="12">
        <v>2010</v>
      </c>
      <c r="S441" s="13">
        <v>40526</v>
      </c>
      <c r="T441" s="12">
        <f t="shared" si="12"/>
        <v>201012</v>
      </c>
      <c r="U441" s="12">
        <v>138</v>
      </c>
      <c r="V441" s="12">
        <f t="shared" si="13"/>
        <v>11040</v>
      </c>
    </row>
    <row r="442" spans="1:22" x14ac:dyDescent="0.25">
      <c r="A442">
        <v>441</v>
      </c>
      <c r="B442" t="s">
        <v>14</v>
      </c>
      <c r="C442" t="str">
        <f>VLOOKUP(B442,Customer!A:C,2,0)</f>
        <v>Female</v>
      </c>
      <c r="D442">
        <f>VLOOKUP(B442,Customer!A:C,3,0)</f>
        <v>40</v>
      </c>
      <c r="E442" t="s">
        <v>77</v>
      </c>
      <c r="F442" t="str">
        <f>VLOOKUP($E442,Product!$A:$D,MATCH(F$1,Product!$A$1:$D$1,0),0)</f>
        <v>GARNIER FEMALE FW</v>
      </c>
      <c r="G442" s="12" t="str">
        <f>VLOOKUP($E442,Product!$A:$D,MATCH(G$1,Product!$A$1:$D$1,0),0)</f>
        <v>Beauty</v>
      </c>
      <c r="H442" s="12">
        <f>VLOOKUP($E442,Product!$A:$D,MATCH(H$1,Product!$A$1:$D$1,0),0)</f>
        <v>130</v>
      </c>
      <c r="I442" s="12" t="s">
        <v>95</v>
      </c>
      <c r="J442" s="12" t="str">
        <f>VLOOKUP($I442,Vendor!$A:$F,MATCH('Final Output'!J$1,Vendor!$A$1:$F$1,0),0)</f>
        <v>Patel Store</v>
      </c>
      <c r="K442" s="12" t="str">
        <f>VLOOKUP($I442,Vendor!$A:$F,MATCH('Final Output'!K$1,Vendor!$A$1:$F$1,0),0)</f>
        <v>Marathalli</v>
      </c>
      <c r="L442" s="12" t="str">
        <f>VLOOKUP($I442,Vendor!$A:$F,MATCH('Final Output'!L$1,Vendor!$A$1:$F$1,0),0)</f>
        <v>Karnataka</v>
      </c>
      <c r="M442" s="12" t="str">
        <f>VLOOKUP($I442,Vendor!$A:$F,MATCH('Final Output'!M$1,Vendor!$A$1:$F$1,0),0)</f>
        <v>India</v>
      </c>
      <c r="N442" s="12" t="str">
        <f>VLOOKUP($I442,Vendor!$A:$F,MATCH('Final Output'!N$1,Vendor!$A$1:$F$1,0),0)</f>
        <v>North</v>
      </c>
      <c r="O442" s="12">
        <v>24</v>
      </c>
      <c r="P442" s="12">
        <v>1</v>
      </c>
      <c r="Q442" s="12" t="str">
        <f>VLOOKUP(P442,Time!A:B,2,0)</f>
        <v>Q1</v>
      </c>
      <c r="R442" s="12">
        <v>2010</v>
      </c>
      <c r="S442" s="13">
        <v>40202</v>
      </c>
      <c r="T442" s="12">
        <f t="shared" si="12"/>
        <v>201001</v>
      </c>
      <c r="U442" s="12">
        <v>180</v>
      </c>
      <c r="V442" s="12">
        <f t="shared" si="13"/>
        <v>23400</v>
      </c>
    </row>
    <row r="443" spans="1:22" x14ac:dyDescent="0.25">
      <c r="A443">
        <v>442</v>
      </c>
      <c r="B443" t="s">
        <v>5</v>
      </c>
      <c r="C443" t="str">
        <f>VLOOKUP(B443,Customer!A:C,2,0)</f>
        <v>Female</v>
      </c>
      <c r="D443">
        <f>VLOOKUP(B443,Customer!A:C,3,0)</f>
        <v>59</v>
      </c>
      <c r="E443" t="s">
        <v>74</v>
      </c>
      <c r="F443" t="str">
        <f>VLOOKUP($E443,Product!$A:$D,MATCH(F$1,Product!$A$1:$D$1,0),0)</f>
        <v>LUIFEBUOY</v>
      </c>
      <c r="G443" s="12" t="str">
        <f>VLOOKUP($E443,Product!$A:$D,MATCH(G$1,Product!$A$1:$D$1,0),0)</f>
        <v>Soaps</v>
      </c>
      <c r="H443" s="12">
        <f>VLOOKUP($E443,Product!$A:$D,MATCH(H$1,Product!$A$1:$D$1,0),0)</f>
        <v>35</v>
      </c>
      <c r="I443" s="12" t="s">
        <v>101</v>
      </c>
      <c r="J443" s="12" t="str">
        <f>VLOOKUP($I443,Vendor!$A:$F,MATCH('Final Output'!J$1,Vendor!$A$1:$F$1,0),0)</f>
        <v>Reliance</v>
      </c>
      <c r="K443" s="12" t="str">
        <f>VLOOKUP($I443,Vendor!$A:$F,MATCH('Final Output'!K$1,Vendor!$A$1:$F$1,0),0)</f>
        <v>HSR</v>
      </c>
      <c r="L443" s="12" t="str">
        <f>VLOOKUP($I443,Vendor!$A:$F,MATCH('Final Output'!L$1,Vendor!$A$1:$F$1,0),0)</f>
        <v>Karnataka</v>
      </c>
      <c r="M443" s="12" t="str">
        <f>VLOOKUP($I443,Vendor!$A:$F,MATCH('Final Output'!M$1,Vendor!$A$1:$F$1,0),0)</f>
        <v>India</v>
      </c>
      <c r="N443" s="12" t="str">
        <f>VLOOKUP($I443,Vendor!$A:$F,MATCH('Final Output'!N$1,Vendor!$A$1:$F$1,0),0)</f>
        <v>West</v>
      </c>
      <c r="O443" s="12">
        <v>11</v>
      </c>
      <c r="P443" s="12">
        <v>12</v>
      </c>
      <c r="Q443" s="12" t="str">
        <f>VLOOKUP(P443,Time!A:B,2,0)</f>
        <v>Q4</v>
      </c>
      <c r="R443" s="12">
        <v>2011</v>
      </c>
      <c r="S443" s="13">
        <v>40888</v>
      </c>
      <c r="T443" s="12">
        <f t="shared" si="12"/>
        <v>201112</v>
      </c>
      <c r="U443" s="12">
        <v>815</v>
      </c>
      <c r="V443" s="12">
        <f t="shared" si="13"/>
        <v>28525</v>
      </c>
    </row>
    <row r="444" spans="1:22" x14ac:dyDescent="0.25">
      <c r="A444">
        <v>443</v>
      </c>
      <c r="B444" t="s">
        <v>11</v>
      </c>
      <c r="C444" t="str">
        <f>VLOOKUP(B444,Customer!A:C,2,0)</f>
        <v>Female</v>
      </c>
      <c r="D444">
        <f>VLOOKUP(B444,Customer!A:C,3,0)</f>
        <v>18</v>
      </c>
      <c r="E444" t="s">
        <v>71</v>
      </c>
      <c r="F444" t="str">
        <f>VLOOKUP($E444,Product!$A:$D,MATCH(F$1,Product!$A$1:$D$1,0),0)</f>
        <v>GARNIER MALE FW</v>
      </c>
      <c r="G444" s="12" t="str">
        <f>VLOOKUP($E444,Product!$A:$D,MATCH(G$1,Product!$A$1:$D$1,0),0)</f>
        <v>Beauty</v>
      </c>
      <c r="H444" s="12">
        <f>VLOOKUP($E444,Product!$A:$D,MATCH(H$1,Product!$A$1:$D$1,0),0)</f>
        <v>120</v>
      </c>
      <c r="I444" s="12" t="s">
        <v>94</v>
      </c>
      <c r="J444" s="12" t="str">
        <f>VLOOKUP($I444,Vendor!$A:$F,MATCH('Final Output'!J$1,Vendor!$A$1:$F$1,0),0)</f>
        <v>Shetty Store</v>
      </c>
      <c r="K444" s="12" t="str">
        <f>VLOOKUP($I444,Vendor!$A:$F,MATCH('Final Output'!K$1,Vendor!$A$1:$F$1,0),0)</f>
        <v>Silk board</v>
      </c>
      <c r="L444" s="12" t="str">
        <f>VLOOKUP($I444,Vendor!$A:$F,MATCH('Final Output'!L$1,Vendor!$A$1:$F$1,0),0)</f>
        <v>Karnataka</v>
      </c>
      <c r="M444" s="12" t="str">
        <f>VLOOKUP($I444,Vendor!$A:$F,MATCH('Final Output'!M$1,Vendor!$A$1:$F$1,0),0)</f>
        <v>India</v>
      </c>
      <c r="N444" s="12" t="str">
        <f>VLOOKUP($I444,Vendor!$A:$F,MATCH('Final Output'!N$1,Vendor!$A$1:$F$1,0),0)</f>
        <v>North</v>
      </c>
      <c r="O444" s="12">
        <v>9</v>
      </c>
      <c r="P444" s="12">
        <v>9</v>
      </c>
      <c r="Q444" s="12" t="str">
        <f>VLOOKUP(P444,Time!A:B,2,0)</f>
        <v>Q3</v>
      </c>
      <c r="R444" s="12">
        <v>2012</v>
      </c>
      <c r="S444" s="13">
        <v>41161</v>
      </c>
      <c r="T444" s="12">
        <f t="shared" si="12"/>
        <v>201209</v>
      </c>
      <c r="U444" s="12">
        <v>744</v>
      </c>
      <c r="V444" s="12">
        <f t="shared" si="13"/>
        <v>89280</v>
      </c>
    </row>
    <row r="445" spans="1:22" x14ac:dyDescent="0.25">
      <c r="A445">
        <v>444</v>
      </c>
      <c r="B445" t="s">
        <v>5</v>
      </c>
      <c r="C445" t="str">
        <f>VLOOKUP(B445,Customer!A:C,2,0)</f>
        <v>Female</v>
      </c>
      <c r="D445">
        <f>VLOOKUP(B445,Customer!A:C,3,0)</f>
        <v>59</v>
      </c>
      <c r="E445" t="s">
        <v>56</v>
      </c>
      <c r="F445" t="str">
        <f>VLOOKUP($E445,Product!$A:$D,MATCH(F$1,Product!$A$1:$D$1,0),0)</f>
        <v>BEERS</v>
      </c>
      <c r="G445" s="12" t="str">
        <f>VLOOKUP($E445,Product!$A:$D,MATCH(G$1,Product!$A$1:$D$1,0),0)</f>
        <v>Sampoo</v>
      </c>
      <c r="H445" s="12">
        <f>VLOOKUP($E445,Product!$A:$D,MATCH(H$1,Product!$A$1:$D$1,0),0)</f>
        <v>120</v>
      </c>
      <c r="I445" s="12" t="s">
        <v>90</v>
      </c>
      <c r="J445" s="12" t="str">
        <f>VLOOKUP($I445,Vendor!$A:$F,MATCH('Final Output'!J$1,Vendor!$A$1:$F$1,0),0)</f>
        <v>Sumesh Ent</v>
      </c>
      <c r="K445" s="12" t="str">
        <f>VLOOKUP($I445,Vendor!$A:$F,MATCH('Final Output'!K$1,Vendor!$A$1:$F$1,0),0)</f>
        <v>Jaynagar</v>
      </c>
      <c r="L445" s="12" t="str">
        <f>VLOOKUP($I445,Vendor!$A:$F,MATCH('Final Output'!L$1,Vendor!$A$1:$F$1,0),0)</f>
        <v>Karnataka</v>
      </c>
      <c r="M445" s="12" t="str">
        <f>VLOOKUP($I445,Vendor!$A:$F,MATCH('Final Output'!M$1,Vendor!$A$1:$F$1,0),0)</f>
        <v>India</v>
      </c>
      <c r="N445" s="12" t="str">
        <f>VLOOKUP($I445,Vendor!$A:$F,MATCH('Final Output'!N$1,Vendor!$A$1:$F$1,0),0)</f>
        <v>South</v>
      </c>
      <c r="O445" s="12">
        <v>23</v>
      </c>
      <c r="P445" s="12">
        <v>9</v>
      </c>
      <c r="Q445" s="12" t="str">
        <f>VLOOKUP(P445,Time!A:B,2,0)</f>
        <v>Q3</v>
      </c>
      <c r="R445" s="12">
        <v>2010</v>
      </c>
      <c r="S445" s="13">
        <v>40444</v>
      </c>
      <c r="T445" s="12">
        <f t="shared" si="12"/>
        <v>201009</v>
      </c>
      <c r="U445" s="12">
        <v>449</v>
      </c>
      <c r="V445" s="12">
        <f t="shared" si="13"/>
        <v>53880</v>
      </c>
    </row>
    <row r="446" spans="1:22" x14ac:dyDescent="0.25">
      <c r="A446">
        <v>445</v>
      </c>
      <c r="B446" t="s">
        <v>30</v>
      </c>
      <c r="C446" t="str">
        <f>VLOOKUP(B446,Customer!A:C,2,0)</f>
        <v>Male</v>
      </c>
      <c r="D446">
        <f>VLOOKUP(B446,Customer!A:C,3,0)</f>
        <v>41</v>
      </c>
      <c r="E446" t="s">
        <v>76</v>
      </c>
      <c r="F446" t="str">
        <f>VLOOKUP($E446,Product!$A:$D,MATCH(F$1,Product!$A$1:$D$1,0),0)</f>
        <v>FAIR AND LOVELY FC</v>
      </c>
      <c r="G446" s="12" t="str">
        <f>VLOOKUP($E446,Product!$A:$D,MATCH(G$1,Product!$A$1:$D$1,0),0)</f>
        <v>Beauty</v>
      </c>
      <c r="H446" s="12">
        <f>VLOOKUP($E446,Product!$A:$D,MATCH(H$1,Product!$A$1:$D$1,0),0)</f>
        <v>85</v>
      </c>
      <c r="I446" s="12" t="s">
        <v>93</v>
      </c>
      <c r="J446" s="12" t="str">
        <f>VLOOKUP($I446,Vendor!$A:$F,MATCH('Final Output'!J$1,Vendor!$A$1:$F$1,0),0)</f>
        <v>Vashavi Genral Store</v>
      </c>
      <c r="K446" s="12" t="str">
        <f>VLOOKUP($I446,Vendor!$A:$F,MATCH('Final Output'!K$1,Vendor!$A$1:$F$1,0),0)</f>
        <v>Koramangala</v>
      </c>
      <c r="L446" s="12" t="str">
        <f>VLOOKUP($I446,Vendor!$A:$F,MATCH('Final Output'!L$1,Vendor!$A$1:$F$1,0),0)</f>
        <v>Karnataka</v>
      </c>
      <c r="M446" s="12" t="str">
        <f>VLOOKUP($I446,Vendor!$A:$F,MATCH('Final Output'!M$1,Vendor!$A$1:$F$1,0),0)</f>
        <v>India</v>
      </c>
      <c r="N446" s="12" t="str">
        <f>VLOOKUP($I446,Vendor!$A:$F,MATCH('Final Output'!N$1,Vendor!$A$1:$F$1,0),0)</f>
        <v>North</v>
      </c>
      <c r="O446" s="12">
        <v>11</v>
      </c>
      <c r="P446" s="12">
        <v>12</v>
      </c>
      <c r="Q446" s="12" t="str">
        <f>VLOOKUP(P446,Time!A:B,2,0)</f>
        <v>Q4</v>
      </c>
      <c r="R446" s="12">
        <v>2010</v>
      </c>
      <c r="S446" s="13">
        <v>40523</v>
      </c>
      <c r="T446" s="12">
        <f t="shared" si="12"/>
        <v>201012</v>
      </c>
      <c r="U446" s="12">
        <v>695</v>
      </c>
      <c r="V446" s="12">
        <f t="shared" si="13"/>
        <v>59075</v>
      </c>
    </row>
    <row r="447" spans="1:22" x14ac:dyDescent="0.25">
      <c r="A447">
        <v>446</v>
      </c>
      <c r="B447" t="s">
        <v>31</v>
      </c>
      <c r="C447" t="str">
        <f>VLOOKUP(B447,Customer!A:C,2,0)</f>
        <v>Female</v>
      </c>
      <c r="D447">
        <f>VLOOKUP(B447,Customer!A:C,3,0)</f>
        <v>54</v>
      </c>
      <c r="E447" t="s">
        <v>63</v>
      </c>
      <c r="F447" t="str">
        <f>VLOOKUP($E447,Product!$A:$D,MATCH(F$1,Product!$A$1:$D$1,0),0)</f>
        <v>LUX</v>
      </c>
      <c r="G447" s="12" t="str">
        <f>VLOOKUP($E447,Product!$A:$D,MATCH(G$1,Product!$A$1:$D$1,0),0)</f>
        <v>Soaps</v>
      </c>
      <c r="H447" s="12">
        <f>VLOOKUP($E447,Product!$A:$D,MATCH(H$1,Product!$A$1:$D$1,0),0)</f>
        <v>30</v>
      </c>
      <c r="I447" s="12" t="s">
        <v>91</v>
      </c>
      <c r="J447" s="12" t="str">
        <f>VLOOKUP($I447,Vendor!$A:$F,MATCH('Final Output'!J$1,Vendor!$A$1:$F$1,0),0)</f>
        <v>Hemachandra Grocerry Shops</v>
      </c>
      <c r="K447" s="12" t="str">
        <f>VLOOKUP($I447,Vendor!$A:$F,MATCH('Final Output'!K$1,Vendor!$A$1:$F$1,0),0)</f>
        <v>BTM</v>
      </c>
      <c r="L447" s="12" t="str">
        <f>VLOOKUP($I447,Vendor!$A:$F,MATCH('Final Output'!L$1,Vendor!$A$1:$F$1,0),0)</f>
        <v>Karnataka</v>
      </c>
      <c r="M447" s="12" t="str">
        <f>VLOOKUP($I447,Vendor!$A:$F,MATCH('Final Output'!M$1,Vendor!$A$1:$F$1,0),0)</f>
        <v>India</v>
      </c>
      <c r="N447" s="12" t="str">
        <f>VLOOKUP($I447,Vendor!$A:$F,MATCH('Final Output'!N$1,Vendor!$A$1:$F$1,0),0)</f>
        <v>South</v>
      </c>
      <c r="O447" s="12">
        <v>1</v>
      </c>
      <c r="P447" s="12">
        <v>4</v>
      </c>
      <c r="Q447" s="12" t="str">
        <f>VLOOKUP(P447,Time!A:B,2,0)</f>
        <v>Q2</v>
      </c>
      <c r="R447" s="12">
        <v>2011</v>
      </c>
      <c r="S447" s="13">
        <v>40634</v>
      </c>
      <c r="T447" s="12">
        <f t="shared" si="12"/>
        <v>201104</v>
      </c>
      <c r="U447" s="12">
        <v>754</v>
      </c>
      <c r="V447" s="12">
        <f t="shared" si="13"/>
        <v>22620</v>
      </c>
    </row>
    <row r="448" spans="1:22" x14ac:dyDescent="0.25">
      <c r="A448">
        <v>447</v>
      </c>
      <c r="B448" t="s">
        <v>16</v>
      </c>
      <c r="C448" t="str">
        <f>VLOOKUP(B448,Customer!A:C,2,0)</f>
        <v>Female</v>
      </c>
      <c r="D448">
        <f>VLOOKUP(B448,Customer!A:C,3,0)</f>
        <v>32</v>
      </c>
      <c r="E448" t="s">
        <v>60</v>
      </c>
      <c r="F448" t="str">
        <f>VLOOKUP($E448,Product!$A:$D,MATCH(F$1,Product!$A$1:$D$1,0),0)</f>
        <v>SUNFEAST</v>
      </c>
      <c r="G448" s="12" t="str">
        <f>VLOOKUP($E448,Product!$A:$D,MATCH(G$1,Product!$A$1:$D$1,0),0)</f>
        <v>Biscuits</v>
      </c>
      <c r="H448" s="12">
        <f>VLOOKUP($E448,Product!$A:$D,MATCH(H$1,Product!$A$1:$D$1,0),0)</f>
        <v>10</v>
      </c>
      <c r="I448" s="12" t="s">
        <v>98</v>
      </c>
      <c r="J448" s="12" t="str">
        <f>VLOOKUP($I448,Vendor!$A:$F,MATCH('Final Output'!J$1,Vendor!$A$1:$F$1,0),0)</f>
        <v>metro</v>
      </c>
      <c r="K448" s="12" t="str">
        <f>VLOOKUP($I448,Vendor!$A:$F,MATCH('Final Output'!K$1,Vendor!$A$1:$F$1,0),0)</f>
        <v>Basangudi</v>
      </c>
      <c r="L448" s="12" t="str">
        <f>VLOOKUP($I448,Vendor!$A:$F,MATCH('Final Output'!L$1,Vendor!$A$1:$F$1,0),0)</f>
        <v>Karnataka</v>
      </c>
      <c r="M448" s="12" t="str">
        <f>VLOOKUP($I448,Vendor!$A:$F,MATCH('Final Output'!M$1,Vendor!$A$1:$F$1,0),0)</f>
        <v>India</v>
      </c>
      <c r="N448" s="12" t="str">
        <f>VLOOKUP($I448,Vendor!$A:$F,MATCH('Final Output'!N$1,Vendor!$A$1:$F$1,0),0)</f>
        <v>East</v>
      </c>
      <c r="O448" s="12">
        <v>24</v>
      </c>
      <c r="P448" s="12">
        <v>8</v>
      </c>
      <c r="Q448" s="12" t="str">
        <f>VLOOKUP(P448,Time!A:B,2,0)</f>
        <v>Q3</v>
      </c>
      <c r="R448" s="12">
        <v>2011</v>
      </c>
      <c r="S448" s="13">
        <v>40779</v>
      </c>
      <c r="T448" s="12">
        <f t="shared" si="12"/>
        <v>201108</v>
      </c>
      <c r="U448" s="12">
        <v>859</v>
      </c>
      <c r="V448" s="12">
        <f t="shared" si="13"/>
        <v>8590</v>
      </c>
    </row>
    <row r="449" spans="1:22" x14ac:dyDescent="0.25">
      <c r="A449">
        <v>448</v>
      </c>
      <c r="B449" t="s">
        <v>45</v>
      </c>
      <c r="C449" t="str">
        <f>VLOOKUP(B449,Customer!A:C,2,0)</f>
        <v>Female</v>
      </c>
      <c r="D449">
        <f>VLOOKUP(B449,Customer!A:C,3,0)</f>
        <v>48</v>
      </c>
      <c r="E449" t="s">
        <v>60</v>
      </c>
      <c r="F449" t="str">
        <f>VLOOKUP($E449,Product!$A:$D,MATCH(F$1,Product!$A$1:$D$1,0),0)</f>
        <v>SUNFEAST</v>
      </c>
      <c r="G449" s="12" t="str">
        <f>VLOOKUP($E449,Product!$A:$D,MATCH(G$1,Product!$A$1:$D$1,0),0)</f>
        <v>Biscuits</v>
      </c>
      <c r="H449" s="12">
        <f>VLOOKUP($E449,Product!$A:$D,MATCH(H$1,Product!$A$1:$D$1,0),0)</f>
        <v>10</v>
      </c>
      <c r="I449" s="12" t="s">
        <v>99</v>
      </c>
      <c r="J449" s="12" t="str">
        <f>VLOOKUP($I449,Vendor!$A:$F,MATCH('Final Output'!J$1,Vendor!$A$1:$F$1,0),0)</f>
        <v>D-Mart</v>
      </c>
      <c r="K449" s="12" t="str">
        <f>VLOOKUP($I449,Vendor!$A:$F,MATCH('Final Output'!K$1,Vendor!$A$1:$F$1,0),0)</f>
        <v>JP Nagar</v>
      </c>
      <c r="L449" s="12" t="str">
        <f>VLOOKUP($I449,Vendor!$A:$F,MATCH('Final Output'!L$1,Vendor!$A$1:$F$1,0),0)</f>
        <v>Karnataka</v>
      </c>
      <c r="M449" s="12" t="str">
        <f>VLOOKUP($I449,Vendor!$A:$F,MATCH('Final Output'!M$1,Vendor!$A$1:$F$1,0),0)</f>
        <v>India</v>
      </c>
      <c r="N449" s="12" t="str">
        <f>VLOOKUP($I449,Vendor!$A:$F,MATCH('Final Output'!N$1,Vendor!$A$1:$F$1,0),0)</f>
        <v>West</v>
      </c>
      <c r="O449" s="12">
        <v>12</v>
      </c>
      <c r="P449" s="12">
        <v>3</v>
      </c>
      <c r="Q449" s="12" t="str">
        <f>VLOOKUP(P449,Time!A:B,2,0)</f>
        <v>Q1</v>
      </c>
      <c r="R449" s="12">
        <v>2011</v>
      </c>
      <c r="S449" s="13">
        <v>40614</v>
      </c>
      <c r="T449" s="12">
        <f t="shared" si="12"/>
        <v>201103</v>
      </c>
      <c r="U449" s="12">
        <v>281</v>
      </c>
      <c r="V449" s="12">
        <f t="shared" si="13"/>
        <v>2810</v>
      </c>
    </row>
    <row r="450" spans="1:22" x14ac:dyDescent="0.25">
      <c r="A450">
        <v>449</v>
      </c>
      <c r="B450" t="s">
        <v>8</v>
      </c>
      <c r="C450" t="str">
        <f>VLOOKUP(B450,Customer!A:C,2,0)</f>
        <v>Male</v>
      </c>
      <c r="D450">
        <f>VLOOKUP(B450,Customer!A:C,3,0)</f>
        <v>14</v>
      </c>
      <c r="E450" t="s">
        <v>57</v>
      </c>
      <c r="F450" t="str">
        <f>VLOOKUP($E450,Product!$A:$D,MATCH(F$1,Product!$A$1:$D$1,0),0)</f>
        <v>HIDE AND SEEK</v>
      </c>
      <c r="G450" s="12" t="str">
        <f>VLOOKUP($E450,Product!$A:$D,MATCH(G$1,Product!$A$1:$D$1,0),0)</f>
        <v>Biscuits</v>
      </c>
      <c r="H450" s="12">
        <f>VLOOKUP($E450,Product!$A:$D,MATCH(H$1,Product!$A$1:$D$1,0),0)</f>
        <v>25</v>
      </c>
      <c r="I450" s="12" t="s">
        <v>92</v>
      </c>
      <c r="J450" s="12" t="str">
        <f>VLOOKUP($I450,Vendor!$A:$F,MATCH('Final Output'!J$1,Vendor!$A$1:$F$1,0),0)</f>
        <v>Sunny Super Market</v>
      </c>
      <c r="K450" s="12" t="str">
        <f>VLOOKUP($I450,Vendor!$A:$F,MATCH('Final Output'!K$1,Vendor!$A$1:$F$1,0),0)</f>
        <v>HAL</v>
      </c>
      <c r="L450" s="12" t="str">
        <f>VLOOKUP($I450,Vendor!$A:$F,MATCH('Final Output'!L$1,Vendor!$A$1:$F$1,0),0)</f>
        <v>Karnataka</v>
      </c>
      <c r="M450" s="12" t="str">
        <f>VLOOKUP($I450,Vendor!$A:$F,MATCH('Final Output'!M$1,Vendor!$A$1:$F$1,0),0)</f>
        <v>India</v>
      </c>
      <c r="N450" s="12" t="str">
        <f>VLOOKUP($I450,Vendor!$A:$F,MATCH('Final Output'!N$1,Vendor!$A$1:$F$1,0),0)</f>
        <v>South</v>
      </c>
      <c r="O450" s="12">
        <v>20</v>
      </c>
      <c r="P450" s="12">
        <v>12</v>
      </c>
      <c r="Q450" s="12" t="str">
        <f>VLOOKUP(P450,Time!A:B,2,0)</f>
        <v>Q4</v>
      </c>
      <c r="R450" s="12">
        <v>2012</v>
      </c>
      <c r="S450" s="13">
        <v>41263</v>
      </c>
      <c r="T450" s="12">
        <f t="shared" si="12"/>
        <v>201212</v>
      </c>
      <c r="U450" s="12">
        <v>148</v>
      </c>
      <c r="V450" s="12">
        <f t="shared" si="13"/>
        <v>3700</v>
      </c>
    </row>
    <row r="451" spans="1:22" x14ac:dyDescent="0.25">
      <c r="A451">
        <v>450</v>
      </c>
      <c r="B451" t="s">
        <v>39</v>
      </c>
      <c r="C451" t="str">
        <f>VLOOKUP(B451,Customer!A:C,2,0)</f>
        <v>Female</v>
      </c>
      <c r="D451">
        <f>VLOOKUP(B451,Customer!A:C,3,0)</f>
        <v>33</v>
      </c>
      <c r="E451" t="s">
        <v>69</v>
      </c>
      <c r="F451" t="str">
        <f>VLOOKUP($E451,Product!$A:$D,MATCH(F$1,Product!$A$1:$D$1,0),0)</f>
        <v>LIRIL</v>
      </c>
      <c r="G451" s="12" t="str">
        <f>VLOOKUP($E451,Product!$A:$D,MATCH(G$1,Product!$A$1:$D$1,0),0)</f>
        <v>Soaps</v>
      </c>
      <c r="H451" s="12">
        <f>VLOOKUP($E451,Product!$A:$D,MATCH(H$1,Product!$A$1:$D$1,0),0)</f>
        <v>42</v>
      </c>
      <c r="I451" s="12" t="s">
        <v>98</v>
      </c>
      <c r="J451" s="12" t="str">
        <f>VLOOKUP($I451,Vendor!$A:$F,MATCH('Final Output'!J$1,Vendor!$A$1:$F$1,0),0)</f>
        <v>metro</v>
      </c>
      <c r="K451" s="12" t="str">
        <f>VLOOKUP($I451,Vendor!$A:$F,MATCH('Final Output'!K$1,Vendor!$A$1:$F$1,0),0)</f>
        <v>Basangudi</v>
      </c>
      <c r="L451" s="12" t="str">
        <f>VLOOKUP($I451,Vendor!$A:$F,MATCH('Final Output'!L$1,Vendor!$A$1:$F$1,0),0)</f>
        <v>Karnataka</v>
      </c>
      <c r="M451" s="12" t="str">
        <f>VLOOKUP($I451,Vendor!$A:$F,MATCH('Final Output'!M$1,Vendor!$A$1:$F$1,0),0)</f>
        <v>India</v>
      </c>
      <c r="N451" s="12" t="str">
        <f>VLOOKUP($I451,Vendor!$A:$F,MATCH('Final Output'!N$1,Vendor!$A$1:$F$1,0),0)</f>
        <v>East</v>
      </c>
      <c r="O451" s="12">
        <v>21</v>
      </c>
      <c r="P451" s="12">
        <v>10</v>
      </c>
      <c r="Q451" s="12" t="str">
        <f>VLOOKUP(P451,Time!A:B,2,0)</f>
        <v>Q4</v>
      </c>
      <c r="R451" s="12">
        <v>2013</v>
      </c>
      <c r="S451" s="13">
        <v>41568</v>
      </c>
      <c r="T451" s="12">
        <f t="shared" ref="T451:T514" si="14">R451*100+P451</f>
        <v>201310</v>
      </c>
      <c r="U451" s="12">
        <v>701</v>
      </c>
      <c r="V451" s="12">
        <f t="shared" ref="V451:V514" si="15">U451*H451</f>
        <v>29442</v>
      </c>
    </row>
    <row r="452" spans="1:22" x14ac:dyDescent="0.25">
      <c r="A452">
        <v>451</v>
      </c>
      <c r="B452" t="s">
        <v>48</v>
      </c>
      <c r="C452" t="str">
        <f>VLOOKUP(B452,Customer!A:C,2,0)</f>
        <v>Female</v>
      </c>
      <c r="D452">
        <f>VLOOKUP(B452,Customer!A:C,3,0)</f>
        <v>58</v>
      </c>
      <c r="E452" t="s">
        <v>73</v>
      </c>
      <c r="F452" t="str">
        <f>VLOOKUP($E452,Product!$A:$D,MATCH(F$1,Product!$A$1:$D$1,0),0)</f>
        <v>MYSORE SANDLE</v>
      </c>
      <c r="G452" s="12" t="str">
        <f>VLOOKUP($E452,Product!$A:$D,MATCH(G$1,Product!$A$1:$D$1,0),0)</f>
        <v>Soaps</v>
      </c>
      <c r="H452" s="12">
        <f>VLOOKUP($E452,Product!$A:$D,MATCH(H$1,Product!$A$1:$D$1,0),0)</f>
        <v>65</v>
      </c>
      <c r="I452" s="12" t="s">
        <v>100</v>
      </c>
      <c r="J452" s="12" t="str">
        <f>VLOOKUP($I452,Vendor!$A:$F,MATCH('Final Output'!J$1,Vendor!$A$1:$F$1,0),0)</f>
        <v>More</v>
      </c>
      <c r="K452" s="12" t="str">
        <f>VLOOKUP($I452,Vendor!$A:$F,MATCH('Final Output'!K$1,Vendor!$A$1:$F$1,0),0)</f>
        <v>Jeevan Bima</v>
      </c>
      <c r="L452" s="12" t="str">
        <f>VLOOKUP($I452,Vendor!$A:$F,MATCH('Final Output'!L$1,Vendor!$A$1:$F$1,0),0)</f>
        <v>Karnataka</v>
      </c>
      <c r="M452" s="12" t="str">
        <f>VLOOKUP($I452,Vendor!$A:$F,MATCH('Final Output'!M$1,Vendor!$A$1:$F$1,0),0)</f>
        <v>India</v>
      </c>
      <c r="N452" s="12" t="str">
        <f>VLOOKUP($I452,Vendor!$A:$F,MATCH('Final Output'!N$1,Vendor!$A$1:$F$1,0),0)</f>
        <v>West</v>
      </c>
      <c r="O452" s="12">
        <v>12</v>
      </c>
      <c r="P452" s="12">
        <v>1</v>
      </c>
      <c r="Q452" s="12" t="str">
        <f>VLOOKUP(P452,Time!A:B,2,0)</f>
        <v>Q1</v>
      </c>
      <c r="R452" s="12">
        <v>2013</v>
      </c>
      <c r="S452" s="13">
        <v>41286</v>
      </c>
      <c r="T452" s="12">
        <f t="shared" si="14"/>
        <v>201301</v>
      </c>
      <c r="U452" s="12">
        <v>284</v>
      </c>
      <c r="V452" s="12">
        <f t="shared" si="15"/>
        <v>18460</v>
      </c>
    </row>
    <row r="453" spans="1:22" x14ac:dyDescent="0.25">
      <c r="A453">
        <v>452</v>
      </c>
      <c r="B453" t="s">
        <v>47</v>
      </c>
      <c r="C453" t="str">
        <f>VLOOKUP(B453,Customer!A:C,2,0)</f>
        <v>Male</v>
      </c>
      <c r="D453">
        <f>VLOOKUP(B453,Customer!A:C,3,0)</f>
        <v>35</v>
      </c>
      <c r="E453" t="s">
        <v>64</v>
      </c>
      <c r="F453" t="str">
        <f>VLOOKUP($E453,Product!$A:$D,MATCH(F$1,Product!$A$1:$D$1,0),0)</f>
        <v>PARLEG</v>
      </c>
      <c r="G453" s="12" t="str">
        <f>VLOOKUP($E453,Product!$A:$D,MATCH(G$1,Product!$A$1:$D$1,0),0)</f>
        <v>Biscuits</v>
      </c>
      <c r="H453" s="12">
        <f>VLOOKUP($E453,Product!$A:$D,MATCH(H$1,Product!$A$1:$D$1,0),0)</f>
        <v>10</v>
      </c>
      <c r="I453" s="12" t="s">
        <v>96</v>
      </c>
      <c r="J453" s="12" t="str">
        <f>VLOOKUP($I453,Vendor!$A:$F,MATCH('Final Output'!J$1,Vendor!$A$1:$F$1,0),0)</f>
        <v>MK Retail</v>
      </c>
      <c r="K453" s="12" t="str">
        <f>VLOOKUP($I453,Vendor!$A:$F,MATCH('Final Output'!K$1,Vendor!$A$1:$F$1,0),0)</f>
        <v>KR Market</v>
      </c>
      <c r="L453" s="12" t="str">
        <f>VLOOKUP($I453,Vendor!$A:$F,MATCH('Final Output'!L$1,Vendor!$A$1:$F$1,0),0)</f>
        <v>Karnataka</v>
      </c>
      <c r="M453" s="12" t="str">
        <f>VLOOKUP($I453,Vendor!$A:$F,MATCH('Final Output'!M$1,Vendor!$A$1:$F$1,0),0)</f>
        <v>India</v>
      </c>
      <c r="N453" s="12" t="str">
        <f>VLOOKUP($I453,Vendor!$A:$F,MATCH('Final Output'!N$1,Vendor!$A$1:$F$1,0),0)</f>
        <v>East</v>
      </c>
      <c r="O453" s="12">
        <v>24</v>
      </c>
      <c r="P453" s="12">
        <v>2</v>
      </c>
      <c r="Q453" s="12" t="str">
        <f>VLOOKUP(P453,Time!A:B,2,0)</f>
        <v>Q1</v>
      </c>
      <c r="R453" s="12">
        <v>2011</v>
      </c>
      <c r="S453" s="13">
        <v>40598</v>
      </c>
      <c r="T453" s="12">
        <f t="shared" si="14"/>
        <v>201102</v>
      </c>
      <c r="U453" s="12">
        <v>689</v>
      </c>
      <c r="V453" s="12">
        <f t="shared" si="15"/>
        <v>6890</v>
      </c>
    </row>
    <row r="454" spans="1:22" x14ac:dyDescent="0.25">
      <c r="A454">
        <v>453</v>
      </c>
      <c r="B454" t="s">
        <v>40</v>
      </c>
      <c r="C454" t="str">
        <f>VLOOKUP(B454,Customer!A:C,2,0)</f>
        <v>Male</v>
      </c>
      <c r="D454">
        <f>VLOOKUP(B454,Customer!A:C,3,0)</f>
        <v>47</v>
      </c>
      <c r="E454" t="s">
        <v>63</v>
      </c>
      <c r="F454" t="str">
        <f>VLOOKUP($E454,Product!$A:$D,MATCH(F$1,Product!$A$1:$D$1,0),0)</f>
        <v>LUX</v>
      </c>
      <c r="G454" s="12" t="str">
        <f>VLOOKUP($E454,Product!$A:$D,MATCH(G$1,Product!$A$1:$D$1,0),0)</f>
        <v>Soaps</v>
      </c>
      <c r="H454" s="12">
        <f>VLOOKUP($E454,Product!$A:$D,MATCH(H$1,Product!$A$1:$D$1,0),0)</f>
        <v>30</v>
      </c>
      <c r="I454" s="12" t="s">
        <v>98</v>
      </c>
      <c r="J454" s="12" t="str">
        <f>VLOOKUP($I454,Vendor!$A:$F,MATCH('Final Output'!J$1,Vendor!$A$1:$F$1,0),0)</f>
        <v>metro</v>
      </c>
      <c r="K454" s="12" t="str">
        <f>VLOOKUP($I454,Vendor!$A:$F,MATCH('Final Output'!K$1,Vendor!$A$1:$F$1,0),0)</f>
        <v>Basangudi</v>
      </c>
      <c r="L454" s="12" t="str">
        <f>VLOOKUP($I454,Vendor!$A:$F,MATCH('Final Output'!L$1,Vendor!$A$1:$F$1,0),0)</f>
        <v>Karnataka</v>
      </c>
      <c r="M454" s="12" t="str">
        <f>VLOOKUP($I454,Vendor!$A:$F,MATCH('Final Output'!M$1,Vendor!$A$1:$F$1,0),0)</f>
        <v>India</v>
      </c>
      <c r="N454" s="12" t="str">
        <f>VLOOKUP($I454,Vendor!$A:$F,MATCH('Final Output'!N$1,Vendor!$A$1:$F$1,0),0)</f>
        <v>East</v>
      </c>
      <c r="O454" s="12">
        <v>8</v>
      </c>
      <c r="P454" s="12">
        <v>3</v>
      </c>
      <c r="Q454" s="12" t="str">
        <f>VLOOKUP(P454,Time!A:B,2,0)</f>
        <v>Q1</v>
      </c>
      <c r="R454" s="12">
        <v>2013</v>
      </c>
      <c r="S454" s="13">
        <v>41341</v>
      </c>
      <c r="T454" s="12">
        <f t="shared" si="14"/>
        <v>201303</v>
      </c>
      <c r="U454" s="12">
        <v>205</v>
      </c>
      <c r="V454" s="12">
        <f t="shared" si="15"/>
        <v>6150</v>
      </c>
    </row>
    <row r="455" spans="1:22" x14ac:dyDescent="0.25">
      <c r="A455">
        <v>454</v>
      </c>
      <c r="B455" t="s">
        <v>5</v>
      </c>
      <c r="C455" t="str">
        <f>VLOOKUP(B455,Customer!A:C,2,0)</f>
        <v>Female</v>
      </c>
      <c r="D455">
        <f>VLOOKUP(B455,Customer!A:C,3,0)</f>
        <v>59</v>
      </c>
      <c r="E455" t="s">
        <v>65</v>
      </c>
      <c r="F455" t="str">
        <f>VLOOKUP($E455,Product!$A:$D,MATCH(F$1,Product!$A$1:$D$1,0),0)</f>
        <v>LITTLE HEART</v>
      </c>
      <c r="G455" s="12" t="str">
        <f>VLOOKUP($E455,Product!$A:$D,MATCH(G$1,Product!$A$1:$D$1,0),0)</f>
        <v>Biscuits</v>
      </c>
      <c r="H455" s="12">
        <f>VLOOKUP($E455,Product!$A:$D,MATCH(H$1,Product!$A$1:$D$1,0),0)</f>
        <v>15</v>
      </c>
      <c r="I455" s="12" t="s">
        <v>94</v>
      </c>
      <c r="J455" s="12" t="str">
        <f>VLOOKUP($I455,Vendor!$A:$F,MATCH('Final Output'!J$1,Vendor!$A$1:$F$1,0),0)</f>
        <v>Shetty Store</v>
      </c>
      <c r="K455" s="12" t="str">
        <f>VLOOKUP($I455,Vendor!$A:$F,MATCH('Final Output'!K$1,Vendor!$A$1:$F$1,0),0)</f>
        <v>Silk board</v>
      </c>
      <c r="L455" s="12" t="str">
        <f>VLOOKUP($I455,Vendor!$A:$F,MATCH('Final Output'!L$1,Vendor!$A$1:$F$1,0),0)</f>
        <v>Karnataka</v>
      </c>
      <c r="M455" s="12" t="str">
        <f>VLOOKUP($I455,Vendor!$A:$F,MATCH('Final Output'!M$1,Vendor!$A$1:$F$1,0),0)</f>
        <v>India</v>
      </c>
      <c r="N455" s="12" t="str">
        <f>VLOOKUP($I455,Vendor!$A:$F,MATCH('Final Output'!N$1,Vendor!$A$1:$F$1,0),0)</f>
        <v>North</v>
      </c>
      <c r="O455" s="12">
        <v>26</v>
      </c>
      <c r="P455" s="12">
        <v>1</v>
      </c>
      <c r="Q455" s="12" t="str">
        <f>VLOOKUP(P455,Time!A:B,2,0)</f>
        <v>Q1</v>
      </c>
      <c r="R455" s="12">
        <v>2011</v>
      </c>
      <c r="S455" s="13">
        <v>40569</v>
      </c>
      <c r="T455" s="12">
        <f t="shared" si="14"/>
        <v>201101</v>
      </c>
      <c r="U455" s="12">
        <v>412</v>
      </c>
      <c r="V455" s="12">
        <f t="shared" si="15"/>
        <v>6180</v>
      </c>
    </row>
    <row r="456" spans="1:22" x14ac:dyDescent="0.25">
      <c r="A456">
        <v>455</v>
      </c>
      <c r="B456" t="s">
        <v>40</v>
      </c>
      <c r="C456" t="str">
        <f>VLOOKUP(B456,Customer!A:C,2,0)</f>
        <v>Male</v>
      </c>
      <c r="D456">
        <f>VLOOKUP(B456,Customer!A:C,3,0)</f>
        <v>47</v>
      </c>
      <c r="E456" t="s">
        <v>63</v>
      </c>
      <c r="F456" t="str">
        <f>VLOOKUP($E456,Product!$A:$D,MATCH(F$1,Product!$A$1:$D$1,0),0)</f>
        <v>LUX</v>
      </c>
      <c r="G456" s="12" t="str">
        <f>VLOOKUP($E456,Product!$A:$D,MATCH(G$1,Product!$A$1:$D$1,0),0)</f>
        <v>Soaps</v>
      </c>
      <c r="H456" s="12">
        <f>VLOOKUP($E456,Product!$A:$D,MATCH(H$1,Product!$A$1:$D$1,0),0)</f>
        <v>30</v>
      </c>
      <c r="I456" s="12" t="s">
        <v>95</v>
      </c>
      <c r="J456" s="12" t="str">
        <f>VLOOKUP($I456,Vendor!$A:$F,MATCH('Final Output'!J$1,Vendor!$A$1:$F$1,0),0)</f>
        <v>Patel Store</v>
      </c>
      <c r="K456" s="12" t="str">
        <f>VLOOKUP($I456,Vendor!$A:$F,MATCH('Final Output'!K$1,Vendor!$A$1:$F$1,0),0)</f>
        <v>Marathalli</v>
      </c>
      <c r="L456" s="12" t="str">
        <f>VLOOKUP($I456,Vendor!$A:$F,MATCH('Final Output'!L$1,Vendor!$A$1:$F$1,0),0)</f>
        <v>Karnataka</v>
      </c>
      <c r="M456" s="12" t="str">
        <f>VLOOKUP($I456,Vendor!$A:$F,MATCH('Final Output'!M$1,Vendor!$A$1:$F$1,0),0)</f>
        <v>India</v>
      </c>
      <c r="N456" s="12" t="str">
        <f>VLOOKUP($I456,Vendor!$A:$F,MATCH('Final Output'!N$1,Vendor!$A$1:$F$1,0),0)</f>
        <v>North</v>
      </c>
      <c r="O456" s="12">
        <v>16</v>
      </c>
      <c r="P456" s="12">
        <v>3</v>
      </c>
      <c r="Q456" s="12" t="str">
        <f>VLOOKUP(P456,Time!A:B,2,0)</f>
        <v>Q1</v>
      </c>
      <c r="R456" s="12">
        <v>2010</v>
      </c>
      <c r="S456" s="13">
        <v>40253</v>
      </c>
      <c r="T456" s="12">
        <f t="shared" si="14"/>
        <v>201003</v>
      </c>
      <c r="U456" s="12">
        <v>813</v>
      </c>
      <c r="V456" s="12">
        <f t="shared" si="15"/>
        <v>24390</v>
      </c>
    </row>
    <row r="457" spans="1:22" x14ac:dyDescent="0.25">
      <c r="A457">
        <v>456</v>
      </c>
      <c r="B457" t="s">
        <v>21</v>
      </c>
      <c r="C457" t="str">
        <f>VLOOKUP(B457,Customer!A:C,2,0)</f>
        <v>Female</v>
      </c>
      <c r="D457">
        <f>VLOOKUP(B457,Customer!A:C,3,0)</f>
        <v>29</v>
      </c>
      <c r="E457" t="s">
        <v>54</v>
      </c>
      <c r="F457" t="str">
        <f>VLOOKUP($E457,Product!$A:$D,MATCH(F$1,Product!$A$1:$D$1,0),0)</f>
        <v>RIN</v>
      </c>
      <c r="G457" s="12" t="str">
        <f>VLOOKUP($E457,Product!$A:$D,MATCH(G$1,Product!$A$1:$D$1,0),0)</f>
        <v>Detergents</v>
      </c>
      <c r="H457" s="12">
        <f>VLOOKUP($E457,Product!$A:$D,MATCH(H$1,Product!$A$1:$D$1,0),0)</f>
        <v>80</v>
      </c>
      <c r="I457" s="12" t="s">
        <v>96</v>
      </c>
      <c r="J457" s="12" t="str">
        <f>VLOOKUP($I457,Vendor!$A:$F,MATCH('Final Output'!J$1,Vendor!$A$1:$F$1,0),0)</f>
        <v>MK Retail</v>
      </c>
      <c r="K457" s="12" t="str">
        <f>VLOOKUP($I457,Vendor!$A:$F,MATCH('Final Output'!K$1,Vendor!$A$1:$F$1,0),0)</f>
        <v>KR Market</v>
      </c>
      <c r="L457" s="12" t="str">
        <f>VLOOKUP($I457,Vendor!$A:$F,MATCH('Final Output'!L$1,Vendor!$A$1:$F$1,0),0)</f>
        <v>Karnataka</v>
      </c>
      <c r="M457" s="12" t="str">
        <f>VLOOKUP($I457,Vendor!$A:$F,MATCH('Final Output'!M$1,Vendor!$A$1:$F$1,0),0)</f>
        <v>India</v>
      </c>
      <c r="N457" s="12" t="str">
        <f>VLOOKUP($I457,Vendor!$A:$F,MATCH('Final Output'!N$1,Vendor!$A$1:$F$1,0),0)</f>
        <v>East</v>
      </c>
      <c r="O457" s="12">
        <v>16</v>
      </c>
      <c r="P457" s="12">
        <v>9</v>
      </c>
      <c r="Q457" s="12" t="str">
        <f>VLOOKUP(P457,Time!A:B,2,0)</f>
        <v>Q3</v>
      </c>
      <c r="R457" s="12">
        <v>2011</v>
      </c>
      <c r="S457" s="13">
        <v>40802</v>
      </c>
      <c r="T457" s="12">
        <f t="shared" si="14"/>
        <v>201109</v>
      </c>
      <c r="U457" s="12">
        <v>844</v>
      </c>
      <c r="V457" s="12">
        <f t="shared" si="15"/>
        <v>67520</v>
      </c>
    </row>
    <row r="458" spans="1:22" x14ac:dyDescent="0.25">
      <c r="A458">
        <v>457</v>
      </c>
      <c r="B458" t="s">
        <v>51</v>
      </c>
      <c r="C458" t="str">
        <f>VLOOKUP(B458,Customer!A:C,2,0)</f>
        <v>Female</v>
      </c>
      <c r="D458">
        <f>VLOOKUP(B458,Customer!A:C,3,0)</f>
        <v>12</v>
      </c>
      <c r="E458" t="s">
        <v>60</v>
      </c>
      <c r="F458" t="str">
        <f>VLOOKUP($E458,Product!$A:$D,MATCH(F$1,Product!$A$1:$D$1,0),0)</f>
        <v>SUNFEAST</v>
      </c>
      <c r="G458" s="12" t="str">
        <f>VLOOKUP($E458,Product!$A:$D,MATCH(G$1,Product!$A$1:$D$1,0),0)</f>
        <v>Biscuits</v>
      </c>
      <c r="H458" s="12">
        <f>VLOOKUP($E458,Product!$A:$D,MATCH(H$1,Product!$A$1:$D$1,0),0)</f>
        <v>10</v>
      </c>
      <c r="I458" s="12" t="s">
        <v>92</v>
      </c>
      <c r="J458" s="12" t="str">
        <f>VLOOKUP($I458,Vendor!$A:$F,MATCH('Final Output'!J$1,Vendor!$A$1:$F$1,0),0)</f>
        <v>Sunny Super Market</v>
      </c>
      <c r="K458" s="12" t="str">
        <f>VLOOKUP($I458,Vendor!$A:$F,MATCH('Final Output'!K$1,Vendor!$A$1:$F$1,0),0)</f>
        <v>HAL</v>
      </c>
      <c r="L458" s="12" t="str">
        <f>VLOOKUP($I458,Vendor!$A:$F,MATCH('Final Output'!L$1,Vendor!$A$1:$F$1,0),0)</f>
        <v>Karnataka</v>
      </c>
      <c r="M458" s="12" t="str">
        <f>VLOOKUP($I458,Vendor!$A:$F,MATCH('Final Output'!M$1,Vendor!$A$1:$F$1,0),0)</f>
        <v>India</v>
      </c>
      <c r="N458" s="12" t="str">
        <f>VLOOKUP($I458,Vendor!$A:$F,MATCH('Final Output'!N$1,Vendor!$A$1:$F$1,0),0)</f>
        <v>South</v>
      </c>
      <c r="O458" s="12">
        <v>4</v>
      </c>
      <c r="P458" s="12">
        <v>1</v>
      </c>
      <c r="Q458" s="12" t="str">
        <f>VLOOKUP(P458,Time!A:B,2,0)</f>
        <v>Q1</v>
      </c>
      <c r="R458" s="12">
        <v>2010</v>
      </c>
      <c r="S458" s="13">
        <v>40182</v>
      </c>
      <c r="T458" s="12">
        <f t="shared" si="14"/>
        <v>201001</v>
      </c>
      <c r="U458" s="12">
        <v>531</v>
      </c>
      <c r="V458" s="12">
        <f t="shared" si="15"/>
        <v>5310</v>
      </c>
    </row>
    <row r="459" spans="1:22" x14ac:dyDescent="0.25">
      <c r="A459">
        <v>458</v>
      </c>
      <c r="B459" t="s">
        <v>28</v>
      </c>
      <c r="C459" t="str">
        <f>VLOOKUP(B459,Customer!A:C,2,0)</f>
        <v>Female</v>
      </c>
      <c r="D459">
        <f>VLOOKUP(B459,Customer!A:C,3,0)</f>
        <v>33</v>
      </c>
      <c r="E459" t="s">
        <v>79</v>
      </c>
      <c r="F459" t="str">
        <f>VLOOKUP($E459,Product!$A:$D,MATCH(F$1,Product!$A$1:$D$1,0),0)</f>
        <v>CLINIC PLUS</v>
      </c>
      <c r="G459" s="12" t="str">
        <f>VLOOKUP($E459,Product!$A:$D,MATCH(G$1,Product!$A$1:$D$1,0),0)</f>
        <v>Sampoo</v>
      </c>
      <c r="H459" s="12">
        <f>VLOOKUP($E459,Product!$A:$D,MATCH(H$1,Product!$A$1:$D$1,0),0)</f>
        <v>85</v>
      </c>
      <c r="I459" s="12" t="s">
        <v>94</v>
      </c>
      <c r="J459" s="12" t="str">
        <f>VLOOKUP($I459,Vendor!$A:$F,MATCH('Final Output'!J$1,Vendor!$A$1:$F$1,0),0)</f>
        <v>Shetty Store</v>
      </c>
      <c r="K459" s="12" t="str">
        <f>VLOOKUP($I459,Vendor!$A:$F,MATCH('Final Output'!K$1,Vendor!$A$1:$F$1,0),0)</f>
        <v>Silk board</v>
      </c>
      <c r="L459" s="12" t="str">
        <f>VLOOKUP($I459,Vendor!$A:$F,MATCH('Final Output'!L$1,Vendor!$A$1:$F$1,0),0)</f>
        <v>Karnataka</v>
      </c>
      <c r="M459" s="12" t="str">
        <f>VLOOKUP($I459,Vendor!$A:$F,MATCH('Final Output'!M$1,Vendor!$A$1:$F$1,0),0)</f>
        <v>India</v>
      </c>
      <c r="N459" s="12" t="str">
        <f>VLOOKUP($I459,Vendor!$A:$F,MATCH('Final Output'!N$1,Vendor!$A$1:$F$1,0),0)</f>
        <v>North</v>
      </c>
      <c r="O459" s="12">
        <v>5</v>
      </c>
      <c r="P459" s="12">
        <v>5</v>
      </c>
      <c r="Q459" s="12" t="str">
        <f>VLOOKUP(P459,Time!A:B,2,0)</f>
        <v>Q2</v>
      </c>
      <c r="R459" s="12">
        <v>2011</v>
      </c>
      <c r="S459" s="13">
        <v>40668</v>
      </c>
      <c r="T459" s="12">
        <f t="shared" si="14"/>
        <v>201105</v>
      </c>
      <c r="U459" s="12">
        <v>633</v>
      </c>
      <c r="V459" s="12">
        <f t="shared" si="15"/>
        <v>53805</v>
      </c>
    </row>
    <row r="460" spans="1:22" x14ac:dyDescent="0.25">
      <c r="A460">
        <v>459</v>
      </c>
      <c r="B460" t="s">
        <v>11</v>
      </c>
      <c r="C460" t="str">
        <f>VLOOKUP(B460,Customer!A:C,2,0)</f>
        <v>Female</v>
      </c>
      <c r="D460">
        <f>VLOOKUP(B460,Customer!A:C,3,0)</f>
        <v>18</v>
      </c>
      <c r="E460" t="s">
        <v>56</v>
      </c>
      <c r="F460" t="str">
        <f>VLOOKUP($E460,Product!$A:$D,MATCH(F$1,Product!$A$1:$D$1,0),0)</f>
        <v>BEERS</v>
      </c>
      <c r="G460" s="12" t="str">
        <f>VLOOKUP($E460,Product!$A:$D,MATCH(G$1,Product!$A$1:$D$1,0),0)</f>
        <v>Sampoo</v>
      </c>
      <c r="H460" s="12">
        <f>VLOOKUP($E460,Product!$A:$D,MATCH(H$1,Product!$A$1:$D$1,0),0)</f>
        <v>120</v>
      </c>
      <c r="I460" s="12" t="s">
        <v>93</v>
      </c>
      <c r="J460" s="12" t="str">
        <f>VLOOKUP($I460,Vendor!$A:$F,MATCH('Final Output'!J$1,Vendor!$A$1:$F$1,0),0)</f>
        <v>Vashavi Genral Store</v>
      </c>
      <c r="K460" s="12" t="str">
        <f>VLOOKUP($I460,Vendor!$A:$F,MATCH('Final Output'!K$1,Vendor!$A$1:$F$1,0),0)</f>
        <v>Koramangala</v>
      </c>
      <c r="L460" s="12" t="str">
        <f>VLOOKUP($I460,Vendor!$A:$F,MATCH('Final Output'!L$1,Vendor!$A$1:$F$1,0),0)</f>
        <v>Karnataka</v>
      </c>
      <c r="M460" s="12" t="str">
        <f>VLOOKUP($I460,Vendor!$A:$F,MATCH('Final Output'!M$1,Vendor!$A$1:$F$1,0),0)</f>
        <v>India</v>
      </c>
      <c r="N460" s="12" t="str">
        <f>VLOOKUP($I460,Vendor!$A:$F,MATCH('Final Output'!N$1,Vendor!$A$1:$F$1,0),0)</f>
        <v>North</v>
      </c>
      <c r="O460" s="12">
        <v>19</v>
      </c>
      <c r="P460" s="12">
        <v>8</v>
      </c>
      <c r="Q460" s="12" t="str">
        <f>VLOOKUP(P460,Time!A:B,2,0)</f>
        <v>Q3</v>
      </c>
      <c r="R460" s="12">
        <v>2012</v>
      </c>
      <c r="S460" s="13">
        <v>41140</v>
      </c>
      <c r="T460" s="12">
        <f t="shared" si="14"/>
        <v>201208</v>
      </c>
      <c r="U460" s="12">
        <v>156</v>
      </c>
      <c r="V460" s="12">
        <f t="shared" si="15"/>
        <v>18720</v>
      </c>
    </row>
    <row r="461" spans="1:22" x14ac:dyDescent="0.25">
      <c r="A461">
        <v>460</v>
      </c>
      <c r="B461" t="s">
        <v>18</v>
      </c>
      <c r="C461" t="str">
        <f>VLOOKUP(B461,Customer!A:C,2,0)</f>
        <v>Female</v>
      </c>
      <c r="D461">
        <f>VLOOKUP(B461,Customer!A:C,3,0)</f>
        <v>55</v>
      </c>
      <c r="E461" t="s">
        <v>72</v>
      </c>
      <c r="F461" t="str">
        <f>VLOOKUP($E461,Product!$A:$D,MATCH(F$1,Product!$A$1:$D$1,0),0)</f>
        <v>SURF EXCEL MATIC</v>
      </c>
      <c r="G461" s="12" t="str">
        <f>VLOOKUP($E461,Product!$A:$D,MATCH(G$1,Product!$A$1:$D$1,0),0)</f>
        <v>Detergents</v>
      </c>
      <c r="H461" s="12">
        <f>VLOOKUP($E461,Product!$A:$D,MATCH(H$1,Product!$A$1:$D$1,0),0)</f>
        <v>120</v>
      </c>
      <c r="I461" s="12" t="s">
        <v>95</v>
      </c>
      <c r="J461" s="12" t="str">
        <f>VLOOKUP($I461,Vendor!$A:$F,MATCH('Final Output'!J$1,Vendor!$A$1:$F$1,0),0)</f>
        <v>Patel Store</v>
      </c>
      <c r="K461" s="12" t="str">
        <f>VLOOKUP($I461,Vendor!$A:$F,MATCH('Final Output'!K$1,Vendor!$A$1:$F$1,0),0)</f>
        <v>Marathalli</v>
      </c>
      <c r="L461" s="12" t="str">
        <f>VLOOKUP($I461,Vendor!$A:$F,MATCH('Final Output'!L$1,Vendor!$A$1:$F$1,0),0)</f>
        <v>Karnataka</v>
      </c>
      <c r="M461" s="12" t="str">
        <f>VLOOKUP($I461,Vendor!$A:$F,MATCH('Final Output'!M$1,Vendor!$A$1:$F$1,0),0)</f>
        <v>India</v>
      </c>
      <c r="N461" s="12" t="str">
        <f>VLOOKUP($I461,Vendor!$A:$F,MATCH('Final Output'!N$1,Vendor!$A$1:$F$1,0),0)</f>
        <v>North</v>
      </c>
      <c r="O461" s="12">
        <v>23</v>
      </c>
      <c r="P461" s="12">
        <v>2</v>
      </c>
      <c r="Q461" s="12" t="str">
        <f>VLOOKUP(P461,Time!A:B,2,0)</f>
        <v>Q1</v>
      </c>
      <c r="R461" s="12">
        <v>2013</v>
      </c>
      <c r="S461" s="13">
        <v>41328</v>
      </c>
      <c r="T461" s="12">
        <f t="shared" si="14"/>
        <v>201302</v>
      </c>
      <c r="U461" s="12">
        <v>459</v>
      </c>
      <c r="V461" s="12">
        <f t="shared" si="15"/>
        <v>55080</v>
      </c>
    </row>
    <row r="462" spans="1:22" x14ac:dyDescent="0.25">
      <c r="A462">
        <v>461</v>
      </c>
      <c r="B462" t="s">
        <v>12</v>
      </c>
      <c r="C462" t="str">
        <f>VLOOKUP(B462,Customer!A:C,2,0)</f>
        <v>Female</v>
      </c>
      <c r="D462">
        <f>VLOOKUP(B462,Customer!A:C,3,0)</f>
        <v>13</v>
      </c>
      <c r="E462" t="s">
        <v>72</v>
      </c>
      <c r="F462" t="str">
        <f>VLOOKUP($E462,Product!$A:$D,MATCH(F$1,Product!$A$1:$D$1,0),0)</f>
        <v>SURF EXCEL MATIC</v>
      </c>
      <c r="G462" s="12" t="str">
        <f>VLOOKUP($E462,Product!$A:$D,MATCH(G$1,Product!$A$1:$D$1,0),0)</f>
        <v>Detergents</v>
      </c>
      <c r="H462" s="12">
        <f>VLOOKUP($E462,Product!$A:$D,MATCH(H$1,Product!$A$1:$D$1,0),0)</f>
        <v>120</v>
      </c>
      <c r="I462" s="12" t="s">
        <v>94</v>
      </c>
      <c r="J462" s="12" t="str">
        <f>VLOOKUP($I462,Vendor!$A:$F,MATCH('Final Output'!J$1,Vendor!$A$1:$F$1,0),0)</f>
        <v>Shetty Store</v>
      </c>
      <c r="K462" s="12" t="str">
        <f>VLOOKUP($I462,Vendor!$A:$F,MATCH('Final Output'!K$1,Vendor!$A$1:$F$1,0),0)</f>
        <v>Silk board</v>
      </c>
      <c r="L462" s="12" t="str">
        <f>VLOOKUP($I462,Vendor!$A:$F,MATCH('Final Output'!L$1,Vendor!$A$1:$F$1,0),0)</f>
        <v>Karnataka</v>
      </c>
      <c r="M462" s="12" t="str">
        <f>VLOOKUP($I462,Vendor!$A:$F,MATCH('Final Output'!M$1,Vendor!$A$1:$F$1,0),0)</f>
        <v>India</v>
      </c>
      <c r="N462" s="12" t="str">
        <f>VLOOKUP($I462,Vendor!$A:$F,MATCH('Final Output'!N$1,Vendor!$A$1:$F$1,0),0)</f>
        <v>North</v>
      </c>
      <c r="O462" s="12">
        <v>24</v>
      </c>
      <c r="P462" s="12">
        <v>3</v>
      </c>
      <c r="Q462" s="12" t="str">
        <f>VLOOKUP(P462,Time!A:B,2,0)</f>
        <v>Q1</v>
      </c>
      <c r="R462" s="12">
        <v>2011</v>
      </c>
      <c r="S462" s="13">
        <v>40626</v>
      </c>
      <c r="T462" s="12">
        <f t="shared" si="14"/>
        <v>201103</v>
      </c>
      <c r="U462" s="12">
        <v>878</v>
      </c>
      <c r="V462" s="12">
        <f t="shared" si="15"/>
        <v>105360</v>
      </c>
    </row>
    <row r="463" spans="1:22" x14ac:dyDescent="0.25">
      <c r="A463">
        <v>462</v>
      </c>
      <c r="B463" t="s">
        <v>30</v>
      </c>
      <c r="C463" t="str">
        <f>VLOOKUP(B463,Customer!A:C,2,0)</f>
        <v>Male</v>
      </c>
      <c r="D463">
        <f>VLOOKUP(B463,Customer!A:C,3,0)</f>
        <v>41</v>
      </c>
      <c r="E463" t="s">
        <v>63</v>
      </c>
      <c r="F463" t="str">
        <f>VLOOKUP($E463,Product!$A:$D,MATCH(F$1,Product!$A$1:$D$1,0),0)</f>
        <v>LUX</v>
      </c>
      <c r="G463" s="12" t="str">
        <f>VLOOKUP($E463,Product!$A:$D,MATCH(G$1,Product!$A$1:$D$1,0),0)</f>
        <v>Soaps</v>
      </c>
      <c r="H463" s="12">
        <f>VLOOKUP($E463,Product!$A:$D,MATCH(H$1,Product!$A$1:$D$1,0),0)</f>
        <v>30</v>
      </c>
      <c r="I463" s="12" t="s">
        <v>90</v>
      </c>
      <c r="J463" s="12" t="str">
        <f>VLOOKUP($I463,Vendor!$A:$F,MATCH('Final Output'!J$1,Vendor!$A$1:$F$1,0),0)</f>
        <v>Sumesh Ent</v>
      </c>
      <c r="K463" s="12" t="str">
        <f>VLOOKUP($I463,Vendor!$A:$F,MATCH('Final Output'!K$1,Vendor!$A$1:$F$1,0),0)</f>
        <v>Jaynagar</v>
      </c>
      <c r="L463" s="12" t="str">
        <f>VLOOKUP($I463,Vendor!$A:$F,MATCH('Final Output'!L$1,Vendor!$A$1:$F$1,0),0)</f>
        <v>Karnataka</v>
      </c>
      <c r="M463" s="12" t="str">
        <f>VLOOKUP($I463,Vendor!$A:$F,MATCH('Final Output'!M$1,Vendor!$A$1:$F$1,0),0)</f>
        <v>India</v>
      </c>
      <c r="N463" s="12" t="str">
        <f>VLOOKUP($I463,Vendor!$A:$F,MATCH('Final Output'!N$1,Vendor!$A$1:$F$1,0),0)</f>
        <v>South</v>
      </c>
      <c r="O463" s="12">
        <v>25</v>
      </c>
      <c r="P463" s="12">
        <v>6</v>
      </c>
      <c r="Q463" s="12" t="str">
        <f>VLOOKUP(P463,Time!A:B,2,0)</f>
        <v>Q2</v>
      </c>
      <c r="R463" s="12">
        <v>2011</v>
      </c>
      <c r="S463" s="13">
        <v>40719</v>
      </c>
      <c r="T463" s="12">
        <f t="shared" si="14"/>
        <v>201106</v>
      </c>
      <c r="U463" s="12">
        <v>755</v>
      </c>
      <c r="V463" s="12">
        <f t="shared" si="15"/>
        <v>22650</v>
      </c>
    </row>
    <row r="464" spans="1:22" x14ac:dyDescent="0.25">
      <c r="A464">
        <v>463</v>
      </c>
      <c r="B464" t="s">
        <v>26</v>
      </c>
      <c r="C464" t="str">
        <f>VLOOKUP(B464,Customer!A:C,2,0)</f>
        <v>Male</v>
      </c>
      <c r="D464">
        <f>VLOOKUP(B464,Customer!A:C,3,0)</f>
        <v>40</v>
      </c>
      <c r="E464" t="s">
        <v>64</v>
      </c>
      <c r="F464" t="str">
        <f>VLOOKUP($E464,Product!$A:$D,MATCH(F$1,Product!$A$1:$D$1,0),0)</f>
        <v>PARLEG</v>
      </c>
      <c r="G464" s="12" t="str">
        <f>VLOOKUP($E464,Product!$A:$D,MATCH(G$1,Product!$A$1:$D$1,0),0)</f>
        <v>Biscuits</v>
      </c>
      <c r="H464" s="12">
        <f>VLOOKUP($E464,Product!$A:$D,MATCH(H$1,Product!$A$1:$D$1,0),0)</f>
        <v>10</v>
      </c>
      <c r="I464" s="12" t="s">
        <v>97</v>
      </c>
      <c r="J464" s="12" t="str">
        <f>VLOOKUP($I464,Vendor!$A:$F,MATCH('Final Output'!J$1,Vendor!$A$1:$F$1,0),0)</f>
        <v>Big Bazar</v>
      </c>
      <c r="K464" s="12" t="str">
        <f>VLOOKUP($I464,Vendor!$A:$F,MATCH('Final Output'!K$1,Vendor!$A$1:$F$1,0),0)</f>
        <v>Malleswaram</v>
      </c>
      <c r="L464" s="12" t="str">
        <f>VLOOKUP($I464,Vendor!$A:$F,MATCH('Final Output'!L$1,Vendor!$A$1:$F$1,0),0)</f>
        <v>Karnataka</v>
      </c>
      <c r="M464" s="12" t="str">
        <f>VLOOKUP($I464,Vendor!$A:$F,MATCH('Final Output'!M$1,Vendor!$A$1:$F$1,0),0)</f>
        <v>India</v>
      </c>
      <c r="N464" s="12" t="str">
        <f>VLOOKUP($I464,Vendor!$A:$F,MATCH('Final Output'!N$1,Vendor!$A$1:$F$1,0),0)</f>
        <v>East</v>
      </c>
      <c r="O464" s="12">
        <v>25</v>
      </c>
      <c r="P464" s="12">
        <v>7</v>
      </c>
      <c r="Q464" s="12" t="str">
        <f>VLOOKUP(P464,Time!A:B,2,0)</f>
        <v>Q3</v>
      </c>
      <c r="R464" s="12">
        <v>2010</v>
      </c>
      <c r="S464" s="13">
        <v>40384</v>
      </c>
      <c r="T464" s="12">
        <f t="shared" si="14"/>
        <v>201007</v>
      </c>
      <c r="U464" s="12">
        <v>728</v>
      </c>
      <c r="V464" s="12">
        <f t="shared" si="15"/>
        <v>7280</v>
      </c>
    </row>
    <row r="465" spans="1:22" x14ac:dyDescent="0.25">
      <c r="A465">
        <v>464</v>
      </c>
      <c r="B465" t="s">
        <v>43</v>
      </c>
      <c r="C465" t="str">
        <f>VLOOKUP(B465,Customer!A:C,2,0)</f>
        <v>Female</v>
      </c>
      <c r="D465">
        <f>VLOOKUP(B465,Customer!A:C,3,0)</f>
        <v>49</v>
      </c>
      <c r="E465" t="s">
        <v>75</v>
      </c>
      <c r="F465" t="str">
        <f>VLOOKUP($E465,Product!$A:$D,MATCH(F$1,Product!$A$1:$D$1,0),0)</f>
        <v>MEERA</v>
      </c>
      <c r="G465" s="12" t="str">
        <f>VLOOKUP($E465,Product!$A:$D,MATCH(G$1,Product!$A$1:$D$1,0),0)</f>
        <v>Sampoo</v>
      </c>
      <c r="H465" s="12">
        <f>VLOOKUP($E465,Product!$A:$D,MATCH(H$1,Product!$A$1:$D$1,0),0)</f>
        <v>70</v>
      </c>
      <c r="I465" s="12" t="s">
        <v>90</v>
      </c>
      <c r="J465" s="12" t="str">
        <f>VLOOKUP($I465,Vendor!$A:$F,MATCH('Final Output'!J$1,Vendor!$A$1:$F$1,0),0)</f>
        <v>Sumesh Ent</v>
      </c>
      <c r="K465" s="12" t="str">
        <f>VLOOKUP($I465,Vendor!$A:$F,MATCH('Final Output'!K$1,Vendor!$A$1:$F$1,0),0)</f>
        <v>Jaynagar</v>
      </c>
      <c r="L465" s="12" t="str">
        <f>VLOOKUP($I465,Vendor!$A:$F,MATCH('Final Output'!L$1,Vendor!$A$1:$F$1,0),0)</f>
        <v>Karnataka</v>
      </c>
      <c r="M465" s="12" t="str">
        <f>VLOOKUP($I465,Vendor!$A:$F,MATCH('Final Output'!M$1,Vendor!$A$1:$F$1,0),0)</f>
        <v>India</v>
      </c>
      <c r="N465" s="12" t="str">
        <f>VLOOKUP($I465,Vendor!$A:$F,MATCH('Final Output'!N$1,Vendor!$A$1:$F$1,0),0)</f>
        <v>South</v>
      </c>
      <c r="O465" s="12">
        <v>15</v>
      </c>
      <c r="P465" s="12">
        <v>8</v>
      </c>
      <c r="Q465" s="12" t="str">
        <f>VLOOKUP(P465,Time!A:B,2,0)</f>
        <v>Q3</v>
      </c>
      <c r="R465" s="12">
        <v>2013</v>
      </c>
      <c r="S465" s="13">
        <v>41501</v>
      </c>
      <c r="T465" s="12">
        <f t="shared" si="14"/>
        <v>201308</v>
      </c>
      <c r="U465" s="12">
        <v>693</v>
      </c>
      <c r="V465" s="12">
        <f t="shared" si="15"/>
        <v>48510</v>
      </c>
    </row>
    <row r="466" spans="1:22" x14ac:dyDescent="0.25">
      <c r="A466">
        <v>465</v>
      </c>
      <c r="B466" t="s">
        <v>51</v>
      </c>
      <c r="C466" t="str">
        <f>VLOOKUP(B466,Customer!A:C,2,0)</f>
        <v>Female</v>
      </c>
      <c r="D466">
        <f>VLOOKUP(B466,Customer!A:C,3,0)</f>
        <v>12</v>
      </c>
      <c r="E466" t="s">
        <v>66</v>
      </c>
      <c r="F466" t="str">
        <f>VLOOKUP($E466,Product!$A:$D,MATCH(F$1,Product!$A$1:$D$1,0),0)</f>
        <v>TIDE</v>
      </c>
      <c r="G466" s="12" t="str">
        <f>VLOOKUP($E466,Product!$A:$D,MATCH(G$1,Product!$A$1:$D$1,0),0)</f>
        <v>Detergents</v>
      </c>
      <c r="H466" s="12">
        <f>VLOOKUP($E466,Product!$A:$D,MATCH(H$1,Product!$A$1:$D$1,0),0)</f>
        <v>70</v>
      </c>
      <c r="I466" s="12" t="s">
        <v>99</v>
      </c>
      <c r="J466" s="12" t="str">
        <f>VLOOKUP($I466,Vendor!$A:$F,MATCH('Final Output'!J$1,Vendor!$A$1:$F$1,0),0)</f>
        <v>D-Mart</v>
      </c>
      <c r="K466" s="12" t="str">
        <f>VLOOKUP($I466,Vendor!$A:$F,MATCH('Final Output'!K$1,Vendor!$A$1:$F$1,0),0)</f>
        <v>JP Nagar</v>
      </c>
      <c r="L466" s="12" t="str">
        <f>VLOOKUP($I466,Vendor!$A:$F,MATCH('Final Output'!L$1,Vendor!$A$1:$F$1,0),0)</f>
        <v>Karnataka</v>
      </c>
      <c r="M466" s="12" t="str">
        <f>VLOOKUP($I466,Vendor!$A:$F,MATCH('Final Output'!M$1,Vendor!$A$1:$F$1,0),0)</f>
        <v>India</v>
      </c>
      <c r="N466" s="12" t="str">
        <f>VLOOKUP($I466,Vendor!$A:$F,MATCH('Final Output'!N$1,Vendor!$A$1:$F$1,0),0)</f>
        <v>West</v>
      </c>
      <c r="O466" s="12">
        <v>2</v>
      </c>
      <c r="P466" s="12">
        <v>7</v>
      </c>
      <c r="Q466" s="12" t="str">
        <f>VLOOKUP(P466,Time!A:B,2,0)</f>
        <v>Q3</v>
      </c>
      <c r="R466" s="12">
        <v>2011</v>
      </c>
      <c r="S466" s="13">
        <v>40726</v>
      </c>
      <c r="T466" s="12">
        <f t="shared" si="14"/>
        <v>201107</v>
      </c>
      <c r="U466" s="12">
        <v>516</v>
      </c>
      <c r="V466" s="12">
        <f t="shared" si="15"/>
        <v>36120</v>
      </c>
    </row>
    <row r="467" spans="1:22" x14ac:dyDescent="0.25">
      <c r="A467">
        <v>466</v>
      </c>
      <c r="B467" t="s">
        <v>42</v>
      </c>
      <c r="C467" t="str">
        <f>VLOOKUP(B467,Customer!A:C,2,0)</f>
        <v>Female</v>
      </c>
      <c r="D467">
        <f>VLOOKUP(B467,Customer!A:C,3,0)</f>
        <v>13</v>
      </c>
      <c r="E467" t="s">
        <v>66</v>
      </c>
      <c r="F467" t="str">
        <f>VLOOKUP($E467,Product!$A:$D,MATCH(F$1,Product!$A$1:$D$1,0),0)</f>
        <v>TIDE</v>
      </c>
      <c r="G467" s="12" t="str">
        <f>VLOOKUP($E467,Product!$A:$D,MATCH(G$1,Product!$A$1:$D$1,0),0)</f>
        <v>Detergents</v>
      </c>
      <c r="H467" s="12">
        <f>VLOOKUP($E467,Product!$A:$D,MATCH(H$1,Product!$A$1:$D$1,0),0)</f>
        <v>70</v>
      </c>
      <c r="I467" s="12" t="s">
        <v>99</v>
      </c>
      <c r="J467" s="12" t="str">
        <f>VLOOKUP($I467,Vendor!$A:$F,MATCH('Final Output'!J$1,Vendor!$A$1:$F$1,0),0)</f>
        <v>D-Mart</v>
      </c>
      <c r="K467" s="12" t="str">
        <f>VLOOKUP($I467,Vendor!$A:$F,MATCH('Final Output'!K$1,Vendor!$A$1:$F$1,0),0)</f>
        <v>JP Nagar</v>
      </c>
      <c r="L467" s="12" t="str">
        <f>VLOOKUP($I467,Vendor!$A:$F,MATCH('Final Output'!L$1,Vendor!$A$1:$F$1,0),0)</f>
        <v>Karnataka</v>
      </c>
      <c r="M467" s="12" t="str">
        <f>VLOOKUP($I467,Vendor!$A:$F,MATCH('Final Output'!M$1,Vendor!$A$1:$F$1,0),0)</f>
        <v>India</v>
      </c>
      <c r="N467" s="12" t="str">
        <f>VLOOKUP($I467,Vendor!$A:$F,MATCH('Final Output'!N$1,Vendor!$A$1:$F$1,0),0)</f>
        <v>West</v>
      </c>
      <c r="O467" s="12">
        <v>13</v>
      </c>
      <c r="P467" s="12">
        <v>5</v>
      </c>
      <c r="Q467" s="12" t="str">
        <f>VLOOKUP(P467,Time!A:B,2,0)</f>
        <v>Q2</v>
      </c>
      <c r="R467" s="12">
        <v>2011</v>
      </c>
      <c r="S467" s="13">
        <v>40676</v>
      </c>
      <c r="T467" s="12">
        <f t="shared" si="14"/>
        <v>201105</v>
      </c>
      <c r="U467" s="12">
        <v>648</v>
      </c>
      <c r="V467" s="12">
        <f t="shared" si="15"/>
        <v>45360</v>
      </c>
    </row>
    <row r="468" spans="1:22" x14ac:dyDescent="0.25">
      <c r="A468">
        <v>467</v>
      </c>
      <c r="B468" t="s">
        <v>30</v>
      </c>
      <c r="C468" t="str">
        <f>VLOOKUP(B468,Customer!A:C,2,0)</f>
        <v>Male</v>
      </c>
      <c r="D468">
        <f>VLOOKUP(B468,Customer!A:C,3,0)</f>
        <v>41</v>
      </c>
      <c r="E468" t="s">
        <v>62</v>
      </c>
      <c r="F468" t="str">
        <f>VLOOKUP($E468,Product!$A:$D,MATCH(F$1,Product!$A$1:$D$1,0),0)</f>
        <v>NIVIA FC</v>
      </c>
      <c r="G468" s="12" t="str">
        <f>VLOOKUP($E468,Product!$A:$D,MATCH(G$1,Product!$A$1:$D$1,0),0)</f>
        <v>Beauty</v>
      </c>
      <c r="H468" s="12">
        <f>VLOOKUP($E468,Product!$A:$D,MATCH(H$1,Product!$A$1:$D$1,0),0)</f>
        <v>140</v>
      </c>
      <c r="I468" s="12" t="s">
        <v>91</v>
      </c>
      <c r="J468" s="12" t="str">
        <f>VLOOKUP($I468,Vendor!$A:$F,MATCH('Final Output'!J$1,Vendor!$A$1:$F$1,0),0)</f>
        <v>Hemachandra Grocerry Shops</v>
      </c>
      <c r="K468" s="12" t="str">
        <f>VLOOKUP($I468,Vendor!$A:$F,MATCH('Final Output'!K$1,Vendor!$A$1:$F$1,0),0)</f>
        <v>BTM</v>
      </c>
      <c r="L468" s="12" t="str">
        <f>VLOOKUP($I468,Vendor!$A:$F,MATCH('Final Output'!L$1,Vendor!$A$1:$F$1,0),0)</f>
        <v>Karnataka</v>
      </c>
      <c r="M468" s="12" t="str">
        <f>VLOOKUP($I468,Vendor!$A:$F,MATCH('Final Output'!M$1,Vendor!$A$1:$F$1,0),0)</f>
        <v>India</v>
      </c>
      <c r="N468" s="12" t="str">
        <f>VLOOKUP($I468,Vendor!$A:$F,MATCH('Final Output'!N$1,Vendor!$A$1:$F$1,0),0)</f>
        <v>South</v>
      </c>
      <c r="O468" s="12">
        <v>24</v>
      </c>
      <c r="P468" s="12">
        <v>7</v>
      </c>
      <c r="Q468" s="12" t="str">
        <f>VLOOKUP(P468,Time!A:B,2,0)</f>
        <v>Q3</v>
      </c>
      <c r="R468" s="12">
        <v>2013</v>
      </c>
      <c r="S468" s="13">
        <v>41479</v>
      </c>
      <c r="T468" s="12">
        <f t="shared" si="14"/>
        <v>201307</v>
      </c>
      <c r="U468" s="12">
        <v>628</v>
      </c>
      <c r="V468" s="12">
        <f t="shared" si="15"/>
        <v>87920</v>
      </c>
    </row>
    <row r="469" spans="1:22" x14ac:dyDescent="0.25">
      <c r="A469">
        <v>468</v>
      </c>
      <c r="B469" t="s">
        <v>5</v>
      </c>
      <c r="C469" t="str">
        <f>VLOOKUP(B469,Customer!A:C,2,0)</f>
        <v>Female</v>
      </c>
      <c r="D469">
        <f>VLOOKUP(B469,Customer!A:C,3,0)</f>
        <v>59</v>
      </c>
      <c r="E469" t="s">
        <v>54</v>
      </c>
      <c r="F469" t="str">
        <f>VLOOKUP($E469,Product!$A:$D,MATCH(F$1,Product!$A$1:$D$1,0),0)</f>
        <v>RIN</v>
      </c>
      <c r="G469" s="12" t="str">
        <f>VLOOKUP($E469,Product!$A:$D,MATCH(G$1,Product!$A$1:$D$1,0),0)</f>
        <v>Detergents</v>
      </c>
      <c r="H469" s="12">
        <f>VLOOKUP($E469,Product!$A:$D,MATCH(H$1,Product!$A$1:$D$1,0),0)</f>
        <v>80</v>
      </c>
      <c r="I469" s="12" t="s">
        <v>91</v>
      </c>
      <c r="J469" s="12" t="str">
        <f>VLOOKUP($I469,Vendor!$A:$F,MATCH('Final Output'!J$1,Vendor!$A$1:$F$1,0),0)</f>
        <v>Hemachandra Grocerry Shops</v>
      </c>
      <c r="K469" s="12" t="str">
        <f>VLOOKUP($I469,Vendor!$A:$F,MATCH('Final Output'!K$1,Vendor!$A$1:$F$1,0),0)</f>
        <v>BTM</v>
      </c>
      <c r="L469" s="12" t="str">
        <f>VLOOKUP($I469,Vendor!$A:$F,MATCH('Final Output'!L$1,Vendor!$A$1:$F$1,0),0)</f>
        <v>Karnataka</v>
      </c>
      <c r="M469" s="12" t="str">
        <f>VLOOKUP($I469,Vendor!$A:$F,MATCH('Final Output'!M$1,Vendor!$A$1:$F$1,0),0)</f>
        <v>India</v>
      </c>
      <c r="N469" s="12" t="str">
        <f>VLOOKUP($I469,Vendor!$A:$F,MATCH('Final Output'!N$1,Vendor!$A$1:$F$1,0),0)</f>
        <v>South</v>
      </c>
      <c r="O469" s="12">
        <v>9</v>
      </c>
      <c r="P469" s="12">
        <v>1</v>
      </c>
      <c r="Q469" s="12" t="str">
        <f>VLOOKUP(P469,Time!A:B,2,0)</f>
        <v>Q1</v>
      </c>
      <c r="R469" s="12">
        <v>2010</v>
      </c>
      <c r="S469" s="13">
        <v>40187</v>
      </c>
      <c r="T469" s="12">
        <f t="shared" si="14"/>
        <v>201001</v>
      </c>
      <c r="U469" s="12">
        <v>236</v>
      </c>
      <c r="V469" s="12">
        <f t="shared" si="15"/>
        <v>18880</v>
      </c>
    </row>
    <row r="470" spans="1:22" x14ac:dyDescent="0.25">
      <c r="A470">
        <v>469</v>
      </c>
      <c r="B470" t="s">
        <v>8</v>
      </c>
      <c r="C470" t="str">
        <f>VLOOKUP(B470,Customer!A:C,2,0)</f>
        <v>Male</v>
      </c>
      <c r="D470">
        <f>VLOOKUP(B470,Customer!A:C,3,0)</f>
        <v>14</v>
      </c>
      <c r="E470" t="s">
        <v>66</v>
      </c>
      <c r="F470" t="str">
        <f>VLOOKUP($E470,Product!$A:$D,MATCH(F$1,Product!$A$1:$D$1,0),0)</f>
        <v>TIDE</v>
      </c>
      <c r="G470" s="12" t="str">
        <f>VLOOKUP($E470,Product!$A:$D,MATCH(G$1,Product!$A$1:$D$1,0),0)</f>
        <v>Detergents</v>
      </c>
      <c r="H470" s="12">
        <f>VLOOKUP($E470,Product!$A:$D,MATCH(H$1,Product!$A$1:$D$1,0),0)</f>
        <v>70</v>
      </c>
      <c r="I470" s="12" t="s">
        <v>96</v>
      </c>
      <c r="J470" s="12" t="str">
        <f>VLOOKUP($I470,Vendor!$A:$F,MATCH('Final Output'!J$1,Vendor!$A$1:$F$1,0),0)</f>
        <v>MK Retail</v>
      </c>
      <c r="K470" s="12" t="str">
        <f>VLOOKUP($I470,Vendor!$A:$F,MATCH('Final Output'!K$1,Vendor!$A$1:$F$1,0),0)</f>
        <v>KR Market</v>
      </c>
      <c r="L470" s="12" t="str">
        <f>VLOOKUP($I470,Vendor!$A:$F,MATCH('Final Output'!L$1,Vendor!$A$1:$F$1,0),0)</f>
        <v>Karnataka</v>
      </c>
      <c r="M470" s="12" t="str">
        <f>VLOOKUP($I470,Vendor!$A:$F,MATCH('Final Output'!M$1,Vendor!$A$1:$F$1,0),0)</f>
        <v>India</v>
      </c>
      <c r="N470" s="12" t="str">
        <f>VLOOKUP($I470,Vendor!$A:$F,MATCH('Final Output'!N$1,Vendor!$A$1:$F$1,0),0)</f>
        <v>East</v>
      </c>
      <c r="O470" s="12">
        <v>18</v>
      </c>
      <c r="P470" s="12">
        <v>4</v>
      </c>
      <c r="Q470" s="12" t="str">
        <f>VLOOKUP(P470,Time!A:B,2,0)</f>
        <v>Q2</v>
      </c>
      <c r="R470" s="12">
        <v>2013</v>
      </c>
      <c r="S470" s="13">
        <v>41382</v>
      </c>
      <c r="T470" s="12">
        <f t="shared" si="14"/>
        <v>201304</v>
      </c>
      <c r="U470" s="12">
        <v>341</v>
      </c>
      <c r="V470" s="12">
        <f t="shared" si="15"/>
        <v>23870</v>
      </c>
    </row>
    <row r="471" spans="1:22" x14ac:dyDescent="0.25">
      <c r="A471">
        <v>470</v>
      </c>
      <c r="B471" t="s">
        <v>23</v>
      </c>
      <c r="C471" t="str">
        <f>VLOOKUP(B471,Customer!A:C,2,0)</f>
        <v>Male</v>
      </c>
      <c r="D471">
        <f>VLOOKUP(B471,Customer!A:C,3,0)</f>
        <v>44</v>
      </c>
      <c r="E471" t="s">
        <v>57</v>
      </c>
      <c r="F471" t="str">
        <f>VLOOKUP($E471,Product!$A:$D,MATCH(F$1,Product!$A$1:$D$1,0),0)</f>
        <v>HIDE AND SEEK</v>
      </c>
      <c r="G471" s="12" t="str">
        <f>VLOOKUP($E471,Product!$A:$D,MATCH(G$1,Product!$A$1:$D$1,0),0)</f>
        <v>Biscuits</v>
      </c>
      <c r="H471" s="12">
        <f>VLOOKUP($E471,Product!$A:$D,MATCH(H$1,Product!$A$1:$D$1,0),0)</f>
        <v>25</v>
      </c>
      <c r="I471" s="12" t="s">
        <v>94</v>
      </c>
      <c r="J471" s="12" t="str">
        <f>VLOOKUP($I471,Vendor!$A:$F,MATCH('Final Output'!J$1,Vendor!$A$1:$F$1,0),0)</f>
        <v>Shetty Store</v>
      </c>
      <c r="K471" s="12" t="str">
        <f>VLOOKUP($I471,Vendor!$A:$F,MATCH('Final Output'!K$1,Vendor!$A$1:$F$1,0),0)</f>
        <v>Silk board</v>
      </c>
      <c r="L471" s="12" t="str">
        <f>VLOOKUP($I471,Vendor!$A:$F,MATCH('Final Output'!L$1,Vendor!$A$1:$F$1,0),0)</f>
        <v>Karnataka</v>
      </c>
      <c r="M471" s="12" t="str">
        <f>VLOOKUP($I471,Vendor!$A:$F,MATCH('Final Output'!M$1,Vendor!$A$1:$F$1,0),0)</f>
        <v>India</v>
      </c>
      <c r="N471" s="12" t="str">
        <f>VLOOKUP($I471,Vendor!$A:$F,MATCH('Final Output'!N$1,Vendor!$A$1:$F$1,0),0)</f>
        <v>North</v>
      </c>
      <c r="O471" s="12">
        <v>26</v>
      </c>
      <c r="P471" s="12">
        <v>1</v>
      </c>
      <c r="Q471" s="12" t="str">
        <f>VLOOKUP(P471,Time!A:B,2,0)</f>
        <v>Q1</v>
      </c>
      <c r="R471" s="12">
        <v>2012</v>
      </c>
      <c r="S471" s="13">
        <v>40934</v>
      </c>
      <c r="T471" s="12">
        <f t="shared" si="14"/>
        <v>201201</v>
      </c>
      <c r="U471" s="12">
        <v>168</v>
      </c>
      <c r="V471" s="12">
        <f t="shared" si="15"/>
        <v>4200</v>
      </c>
    </row>
    <row r="472" spans="1:22" x14ac:dyDescent="0.25">
      <c r="A472">
        <v>471</v>
      </c>
      <c r="B472" t="s">
        <v>29</v>
      </c>
      <c r="C472" t="str">
        <f>VLOOKUP(B472,Customer!A:C,2,0)</f>
        <v>Female</v>
      </c>
      <c r="D472">
        <f>VLOOKUP(B472,Customer!A:C,3,0)</f>
        <v>33</v>
      </c>
      <c r="E472" t="s">
        <v>61</v>
      </c>
      <c r="F472" t="str">
        <f>VLOOKUP($E472,Product!$A:$D,MATCH(F$1,Product!$A$1:$D$1,0),0)</f>
        <v>SUNSILK</v>
      </c>
      <c r="G472" s="12" t="str">
        <f>VLOOKUP($E472,Product!$A:$D,MATCH(G$1,Product!$A$1:$D$1,0),0)</f>
        <v>Sampoo</v>
      </c>
      <c r="H472" s="12">
        <f>VLOOKUP($E472,Product!$A:$D,MATCH(H$1,Product!$A$1:$D$1,0),0)</f>
        <v>65</v>
      </c>
      <c r="I472" s="12" t="s">
        <v>97</v>
      </c>
      <c r="J472" s="12" t="str">
        <f>VLOOKUP($I472,Vendor!$A:$F,MATCH('Final Output'!J$1,Vendor!$A$1:$F$1,0),0)</f>
        <v>Big Bazar</v>
      </c>
      <c r="K472" s="12" t="str">
        <f>VLOOKUP($I472,Vendor!$A:$F,MATCH('Final Output'!K$1,Vendor!$A$1:$F$1,0),0)</f>
        <v>Malleswaram</v>
      </c>
      <c r="L472" s="12" t="str">
        <f>VLOOKUP($I472,Vendor!$A:$F,MATCH('Final Output'!L$1,Vendor!$A$1:$F$1,0),0)</f>
        <v>Karnataka</v>
      </c>
      <c r="M472" s="12" t="str">
        <f>VLOOKUP($I472,Vendor!$A:$F,MATCH('Final Output'!M$1,Vendor!$A$1:$F$1,0),0)</f>
        <v>India</v>
      </c>
      <c r="N472" s="12" t="str">
        <f>VLOOKUP($I472,Vendor!$A:$F,MATCH('Final Output'!N$1,Vendor!$A$1:$F$1,0),0)</f>
        <v>East</v>
      </c>
      <c r="O472" s="12">
        <v>14</v>
      </c>
      <c r="P472" s="12">
        <v>4</v>
      </c>
      <c r="Q472" s="12" t="str">
        <f>VLOOKUP(P472,Time!A:B,2,0)</f>
        <v>Q2</v>
      </c>
      <c r="R472" s="12">
        <v>2012</v>
      </c>
      <c r="S472" s="13">
        <v>41013</v>
      </c>
      <c r="T472" s="12">
        <f t="shared" si="14"/>
        <v>201204</v>
      </c>
      <c r="U472" s="12">
        <v>579</v>
      </c>
      <c r="V472" s="12">
        <f t="shared" si="15"/>
        <v>37635</v>
      </c>
    </row>
    <row r="473" spans="1:22" x14ac:dyDescent="0.25">
      <c r="A473">
        <v>472</v>
      </c>
      <c r="B473" t="s">
        <v>47</v>
      </c>
      <c r="C473" t="str">
        <f>VLOOKUP(B473,Customer!A:C,2,0)</f>
        <v>Male</v>
      </c>
      <c r="D473">
        <f>VLOOKUP(B473,Customer!A:C,3,0)</f>
        <v>35</v>
      </c>
      <c r="E473" t="s">
        <v>60</v>
      </c>
      <c r="F473" t="str">
        <f>VLOOKUP($E473,Product!$A:$D,MATCH(F$1,Product!$A$1:$D$1,0),0)</f>
        <v>SUNFEAST</v>
      </c>
      <c r="G473" s="12" t="str">
        <f>VLOOKUP($E473,Product!$A:$D,MATCH(G$1,Product!$A$1:$D$1,0),0)</f>
        <v>Biscuits</v>
      </c>
      <c r="H473" s="12">
        <f>VLOOKUP($E473,Product!$A:$D,MATCH(H$1,Product!$A$1:$D$1,0),0)</f>
        <v>10</v>
      </c>
      <c r="I473" s="12" t="s">
        <v>96</v>
      </c>
      <c r="J473" s="12" t="str">
        <f>VLOOKUP($I473,Vendor!$A:$F,MATCH('Final Output'!J$1,Vendor!$A$1:$F$1,0),0)</f>
        <v>MK Retail</v>
      </c>
      <c r="K473" s="12" t="str">
        <f>VLOOKUP($I473,Vendor!$A:$F,MATCH('Final Output'!K$1,Vendor!$A$1:$F$1,0),0)</f>
        <v>KR Market</v>
      </c>
      <c r="L473" s="12" t="str">
        <f>VLOOKUP($I473,Vendor!$A:$F,MATCH('Final Output'!L$1,Vendor!$A$1:$F$1,0),0)</f>
        <v>Karnataka</v>
      </c>
      <c r="M473" s="12" t="str">
        <f>VLOOKUP($I473,Vendor!$A:$F,MATCH('Final Output'!M$1,Vendor!$A$1:$F$1,0),0)</f>
        <v>India</v>
      </c>
      <c r="N473" s="12" t="str">
        <f>VLOOKUP($I473,Vendor!$A:$F,MATCH('Final Output'!N$1,Vendor!$A$1:$F$1,0),0)</f>
        <v>East</v>
      </c>
      <c r="O473" s="12">
        <v>24</v>
      </c>
      <c r="P473" s="12">
        <v>10</v>
      </c>
      <c r="Q473" s="12" t="str">
        <f>VLOOKUP(P473,Time!A:B,2,0)</f>
        <v>Q4</v>
      </c>
      <c r="R473" s="12">
        <v>2013</v>
      </c>
      <c r="S473" s="13">
        <v>41571</v>
      </c>
      <c r="T473" s="12">
        <f t="shared" si="14"/>
        <v>201310</v>
      </c>
      <c r="U473" s="12">
        <v>721</v>
      </c>
      <c r="V473" s="12">
        <f t="shared" si="15"/>
        <v>7210</v>
      </c>
    </row>
    <row r="474" spans="1:22" x14ac:dyDescent="0.25">
      <c r="A474">
        <v>473</v>
      </c>
      <c r="B474" t="s">
        <v>16</v>
      </c>
      <c r="C474" t="str">
        <f>VLOOKUP(B474,Customer!A:C,2,0)</f>
        <v>Female</v>
      </c>
      <c r="D474">
        <f>VLOOKUP(B474,Customer!A:C,3,0)</f>
        <v>32</v>
      </c>
      <c r="E474" t="s">
        <v>61</v>
      </c>
      <c r="F474" t="str">
        <f>VLOOKUP($E474,Product!$A:$D,MATCH(F$1,Product!$A$1:$D$1,0),0)</f>
        <v>SUNSILK</v>
      </c>
      <c r="G474" s="12" t="str">
        <f>VLOOKUP($E474,Product!$A:$D,MATCH(G$1,Product!$A$1:$D$1,0),0)</f>
        <v>Sampoo</v>
      </c>
      <c r="H474" s="12">
        <f>VLOOKUP($E474,Product!$A:$D,MATCH(H$1,Product!$A$1:$D$1,0),0)</f>
        <v>65</v>
      </c>
      <c r="I474" s="12" t="s">
        <v>93</v>
      </c>
      <c r="J474" s="12" t="str">
        <f>VLOOKUP($I474,Vendor!$A:$F,MATCH('Final Output'!J$1,Vendor!$A$1:$F$1,0),0)</f>
        <v>Vashavi Genral Store</v>
      </c>
      <c r="K474" s="12" t="str">
        <f>VLOOKUP($I474,Vendor!$A:$F,MATCH('Final Output'!K$1,Vendor!$A$1:$F$1,0),0)</f>
        <v>Koramangala</v>
      </c>
      <c r="L474" s="12" t="str">
        <f>VLOOKUP($I474,Vendor!$A:$F,MATCH('Final Output'!L$1,Vendor!$A$1:$F$1,0),0)</f>
        <v>Karnataka</v>
      </c>
      <c r="M474" s="12" t="str">
        <f>VLOOKUP($I474,Vendor!$A:$F,MATCH('Final Output'!M$1,Vendor!$A$1:$F$1,0),0)</f>
        <v>India</v>
      </c>
      <c r="N474" s="12" t="str">
        <f>VLOOKUP($I474,Vendor!$A:$F,MATCH('Final Output'!N$1,Vendor!$A$1:$F$1,0),0)</f>
        <v>North</v>
      </c>
      <c r="O474" s="12">
        <v>14</v>
      </c>
      <c r="P474" s="12">
        <v>12</v>
      </c>
      <c r="Q474" s="12" t="str">
        <f>VLOOKUP(P474,Time!A:B,2,0)</f>
        <v>Q4</v>
      </c>
      <c r="R474" s="12">
        <v>2013</v>
      </c>
      <c r="S474" s="13">
        <v>41622</v>
      </c>
      <c r="T474" s="12">
        <f t="shared" si="14"/>
        <v>201312</v>
      </c>
      <c r="U474" s="12">
        <v>575</v>
      </c>
      <c r="V474" s="12">
        <f t="shared" si="15"/>
        <v>37375</v>
      </c>
    </row>
    <row r="475" spans="1:22" x14ac:dyDescent="0.25">
      <c r="A475">
        <v>474</v>
      </c>
      <c r="B475" t="s">
        <v>31</v>
      </c>
      <c r="C475" t="str">
        <f>VLOOKUP(B475,Customer!A:C,2,0)</f>
        <v>Female</v>
      </c>
      <c r="D475">
        <f>VLOOKUP(B475,Customer!A:C,3,0)</f>
        <v>54</v>
      </c>
      <c r="E475" t="s">
        <v>66</v>
      </c>
      <c r="F475" t="str">
        <f>VLOOKUP($E475,Product!$A:$D,MATCH(F$1,Product!$A$1:$D$1,0),0)</f>
        <v>TIDE</v>
      </c>
      <c r="G475" s="12" t="str">
        <f>VLOOKUP($E475,Product!$A:$D,MATCH(G$1,Product!$A$1:$D$1,0),0)</f>
        <v>Detergents</v>
      </c>
      <c r="H475" s="12">
        <f>VLOOKUP($E475,Product!$A:$D,MATCH(H$1,Product!$A$1:$D$1,0),0)</f>
        <v>70</v>
      </c>
      <c r="I475" s="12" t="s">
        <v>93</v>
      </c>
      <c r="J475" s="12" t="str">
        <f>VLOOKUP($I475,Vendor!$A:$F,MATCH('Final Output'!J$1,Vendor!$A$1:$F$1,0),0)</f>
        <v>Vashavi Genral Store</v>
      </c>
      <c r="K475" s="12" t="str">
        <f>VLOOKUP($I475,Vendor!$A:$F,MATCH('Final Output'!K$1,Vendor!$A$1:$F$1,0),0)</f>
        <v>Koramangala</v>
      </c>
      <c r="L475" s="12" t="str">
        <f>VLOOKUP($I475,Vendor!$A:$F,MATCH('Final Output'!L$1,Vendor!$A$1:$F$1,0),0)</f>
        <v>Karnataka</v>
      </c>
      <c r="M475" s="12" t="str">
        <f>VLOOKUP($I475,Vendor!$A:$F,MATCH('Final Output'!M$1,Vendor!$A$1:$F$1,0),0)</f>
        <v>India</v>
      </c>
      <c r="N475" s="12" t="str">
        <f>VLOOKUP($I475,Vendor!$A:$F,MATCH('Final Output'!N$1,Vendor!$A$1:$F$1,0),0)</f>
        <v>North</v>
      </c>
      <c r="O475" s="12">
        <v>18</v>
      </c>
      <c r="P475" s="12">
        <v>8</v>
      </c>
      <c r="Q475" s="12" t="str">
        <f>VLOOKUP(P475,Time!A:B,2,0)</f>
        <v>Q3</v>
      </c>
      <c r="R475" s="12">
        <v>2011</v>
      </c>
      <c r="S475" s="13">
        <v>40773</v>
      </c>
      <c r="T475" s="12">
        <f t="shared" si="14"/>
        <v>201108</v>
      </c>
      <c r="U475" s="12">
        <v>108</v>
      </c>
      <c r="V475" s="12">
        <f t="shared" si="15"/>
        <v>7560</v>
      </c>
    </row>
    <row r="476" spans="1:22" x14ac:dyDescent="0.25">
      <c r="A476">
        <v>475</v>
      </c>
      <c r="B476" t="s">
        <v>42</v>
      </c>
      <c r="C476" t="str">
        <f>VLOOKUP(B476,Customer!A:C,2,0)</f>
        <v>Female</v>
      </c>
      <c r="D476">
        <f>VLOOKUP(B476,Customer!A:C,3,0)</f>
        <v>13</v>
      </c>
      <c r="E476" t="s">
        <v>61</v>
      </c>
      <c r="F476" t="str">
        <f>VLOOKUP($E476,Product!$A:$D,MATCH(F$1,Product!$A$1:$D$1,0),0)</f>
        <v>SUNSILK</v>
      </c>
      <c r="G476" s="12" t="str">
        <f>VLOOKUP($E476,Product!$A:$D,MATCH(G$1,Product!$A$1:$D$1,0),0)</f>
        <v>Sampoo</v>
      </c>
      <c r="H476" s="12">
        <f>VLOOKUP($E476,Product!$A:$D,MATCH(H$1,Product!$A$1:$D$1,0),0)</f>
        <v>65</v>
      </c>
      <c r="I476" s="12" t="s">
        <v>97</v>
      </c>
      <c r="J476" s="12" t="str">
        <f>VLOOKUP($I476,Vendor!$A:$F,MATCH('Final Output'!J$1,Vendor!$A$1:$F$1,0),0)</f>
        <v>Big Bazar</v>
      </c>
      <c r="K476" s="12" t="str">
        <f>VLOOKUP($I476,Vendor!$A:$F,MATCH('Final Output'!K$1,Vendor!$A$1:$F$1,0),0)</f>
        <v>Malleswaram</v>
      </c>
      <c r="L476" s="12" t="str">
        <f>VLOOKUP($I476,Vendor!$A:$F,MATCH('Final Output'!L$1,Vendor!$A$1:$F$1,0),0)</f>
        <v>Karnataka</v>
      </c>
      <c r="M476" s="12" t="str">
        <f>VLOOKUP($I476,Vendor!$A:$F,MATCH('Final Output'!M$1,Vendor!$A$1:$F$1,0),0)</f>
        <v>India</v>
      </c>
      <c r="N476" s="12" t="str">
        <f>VLOOKUP($I476,Vendor!$A:$F,MATCH('Final Output'!N$1,Vendor!$A$1:$F$1,0),0)</f>
        <v>East</v>
      </c>
      <c r="O476" s="12">
        <v>19</v>
      </c>
      <c r="P476" s="12">
        <v>1</v>
      </c>
      <c r="Q476" s="12" t="str">
        <f>VLOOKUP(P476,Time!A:B,2,0)</f>
        <v>Q1</v>
      </c>
      <c r="R476" s="12">
        <v>2012</v>
      </c>
      <c r="S476" s="13">
        <v>40927</v>
      </c>
      <c r="T476" s="12">
        <f t="shared" si="14"/>
        <v>201201</v>
      </c>
      <c r="U476" s="12">
        <v>701</v>
      </c>
      <c r="V476" s="12">
        <f t="shared" si="15"/>
        <v>45565</v>
      </c>
    </row>
    <row r="477" spans="1:22" x14ac:dyDescent="0.25">
      <c r="A477">
        <v>476</v>
      </c>
      <c r="B477" t="s">
        <v>12</v>
      </c>
      <c r="C477" t="str">
        <f>VLOOKUP(B477,Customer!A:C,2,0)</f>
        <v>Female</v>
      </c>
      <c r="D477">
        <f>VLOOKUP(B477,Customer!A:C,3,0)</f>
        <v>13</v>
      </c>
      <c r="E477" t="s">
        <v>58</v>
      </c>
      <c r="F477" t="str">
        <f>VLOOKUP($E477,Product!$A:$D,MATCH(F$1,Product!$A$1:$D$1,0),0)</f>
        <v>BOURBON</v>
      </c>
      <c r="G477" s="12" t="str">
        <f>VLOOKUP($E477,Product!$A:$D,MATCH(G$1,Product!$A$1:$D$1,0),0)</f>
        <v>Biscuits</v>
      </c>
      <c r="H477" s="12">
        <f>VLOOKUP($E477,Product!$A:$D,MATCH(H$1,Product!$A$1:$D$1,0),0)</f>
        <v>20</v>
      </c>
      <c r="I477" s="12" t="s">
        <v>93</v>
      </c>
      <c r="J477" s="12" t="str">
        <f>VLOOKUP($I477,Vendor!$A:$F,MATCH('Final Output'!J$1,Vendor!$A$1:$F$1,0),0)</f>
        <v>Vashavi Genral Store</v>
      </c>
      <c r="K477" s="12" t="str">
        <f>VLOOKUP($I477,Vendor!$A:$F,MATCH('Final Output'!K$1,Vendor!$A$1:$F$1,0),0)</f>
        <v>Koramangala</v>
      </c>
      <c r="L477" s="12" t="str">
        <f>VLOOKUP($I477,Vendor!$A:$F,MATCH('Final Output'!L$1,Vendor!$A$1:$F$1,0),0)</f>
        <v>Karnataka</v>
      </c>
      <c r="M477" s="12" t="str">
        <f>VLOOKUP($I477,Vendor!$A:$F,MATCH('Final Output'!M$1,Vendor!$A$1:$F$1,0),0)</f>
        <v>India</v>
      </c>
      <c r="N477" s="12" t="str">
        <f>VLOOKUP($I477,Vendor!$A:$F,MATCH('Final Output'!N$1,Vendor!$A$1:$F$1,0),0)</f>
        <v>North</v>
      </c>
      <c r="O477" s="12">
        <v>25</v>
      </c>
      <c r="P477" s="12">
        <v>8</v>
      </c>
      <c r="Q477" s="12" t="str">
        <f>VLOOKUP(P477,Time!A:B,2,0)</f>
        <v>Q3</v>
      </c>
      <c r="R477" s="12">
        <v>2010</v>
      </c>
      <c r="S477" s="13">
        <v>40415</v>
      </c>
      <c r="T477" s="12">
        <f t="shared" si="14"/>
        <v>201008</v>
      </c>
      <c r="U477" s="12">
        <v>765</v>
      </c>
      <c r="V477" s="12">
        <f t="shared" si="15"/>
        <v>15300</v>
      </c>
    </row>
    <row r="478" spans="1:22" x14ac:dyDescent="0.25">
      <c r="A478">
        <v>477</v>
      </c>
      <c r="B478" t="s">
        <v>37</v>
      </c>
      <c r="C478" t="str">
        <f>VLOOKUP(B478,Customer!A:C,2,0)</f>
        <v>Female</v>
      </c>
      <c r="D478">
        <f>VLOOKUP(B478,Customer!A:C,3,0)</f>
        <v>56</v>
      </c>
      <c r="E478" t="s">
        <v>64</v>
      </c>
      <c r="F478" t="str">
        <f>VLOOKUP($E478,Product!$A:$D,MATCH(F$1,Product!$A$1:$D$1,0),0)</f>
        <v>PARLEG</v>
      </c>
      <c r="G478" s="12" t="str">
        <f>VLOOKUP($E478,Product!$A:$D,MATCH(G$1,Product!$A$1:$D$1,0),0)</f>
        <v>Biscuits</v>
      </c>
      <c r="H478" s="12">
        <f>VLOOKUP($E478,Product!$A:$D,MATCH(H$1,Product!$A$1:$D$1,0),0)</f>
        <v>10</v>
      </c>
      <c r="I478" s="12" t="s">
        <v>94</v>
      </c>
      <c r="J478" s="12" t="str">
        <f>VLOOKUP($I478,Vendor!$A:$F,MATCH('Final Output'!J$1,Vendor!$A$1:$F$1,0),0)</f>
        <v>Shetty Store</v>
      </c>
      <c r="K478" s="12" t="str">
        <f>VLOOKUP($I478,Vendor!$A:$F,MATCH('Final Output'!K$1,Vendor!$A$1:$F$1,0),0)</f>
        <v>Silk board</v>
      </c>
      <c r="L478" s="12" t="str">
        <f>VLOOKUP($I478,Vendor!$A:$F,MATCH('Final Output'!L$1,Vendor!$A$1:$F$1,0),0)</f>
        <v>Karnataka</v>
      </c>
      <c r="M478" s="12" t="str">
        <f>VLOOKUP($I478,Vendor!$A:$F,MATCH('Final Output'!M$1,Vendor!$A$1:$F$1,0),0)</f>
        <v>India</v>
      </c>
      <c r="N478" s="12" t="str">
        <f>VLOOKUP($I478,Vendor!$A:$F,MATCH('Final Output'!N$1,Vendor!$A$1:$F$1,0),0)</f>
        <v>North</v>
      </c>
      <c r="O478" s="12">
        <v>12</v>
      </c>
      <c r="P478" s="12">
        <v>9</v>
      </c>
      <c r="Q478" s="12" t="str">
        <f>VLOOKUP(P478,Time!A:B,2,0)</f>
        <v>Q3</v>
      </c>
      <c r="R478" s="12">
        <v>2011</v>
      </c>
      <c r="S478" s="13">
        <v>40798</v>
      </c>
      <c r="T478" s="12">
        <f t="shared" si="14"/>
        <v>201109</v>
      </c>
      <c r="U478" s="12">
        <v>577</v>
      </c>
      <c r="V478" s="12">
        <f t="shared" si="15"/>
        <v>5770</v>
      </c>
    </row>
    <row r="479" spans="1:22" x14ac:dyDescent="0.25">
      <c r="A479">
        <v>478</v>
      </c>
      <c r="B479" t="s">
        <v>39</v>
      </c>
      <c r="C479" t="str">
        <f>VLOOKUP(B479,Customer!A:C,2,0)</f>
        <v>Female</v>
      </c>
      <c r="D479">
        <f>VLOOKUP(B479,Customer!A:C,3,0)</f>
        <v>33</v>
      </c>
      <c r="E479" t="s">
        <v>61</v>
      </c>
      <c r="F479" t="str">
        <f>VLOOKUP($E479,Product!$A:$D,MATCH(F$1,Product!$A$1:$D$1,0),0)</f>
        <v>SUNSILK</v>
      </c>
      <c r="G479" s="12" t="str">
        <f>VLOOKUP($E479,Product!$A:$D,MATCH(G$1,Product!$A$1:$D$1,0),0)</f>
        <v>Sampoo</v>
      </c>
      <c r="H479" s="12">
        <f>VLOOKUP($E479,Product!$A:$D,MATCH(H$1,Product!$A$1:$D$1,0),0)</f>
        <v>65</v>
      </c>
      <c r="I479" s="12" t="s">
        <v>100</v>
      </c>
      <c r="J479" s="12" t="str">
        <f>VLOOKUP($I479,Vendor!$A:$F,MATCH('Final Output'!J$1,Vendor!$A$1:$F$1,0),0)</f>
        <v>More</v>
      </c>
      <c r="K479" s="12" t="str">
        <f>VLOOKUP($I479,Vendor!$A:$F,MATCH('Final Output'!K$1,Vendor!$A$1:$F$1,0),0)</f>
        <v>Jeevan Bima</v>
      </c>
      <c r="L479" s="12" t="str">
        <f>VLOOKUP($I479,Vendor!$A:$F,MATCH('Final Output'!L$1,Vendor!$A$1:$F$1,0),0)</f>
        <v>Karnataka</v>
      </c>
      <c r="M479" s="12" t="str">
        <f>VLOOKUP($I479,Vendor!$A:$F,MATCH('Final Output'!M$1,Vendor!$A$1:$F$1,0),0)</f>
        <v>India</v>
      </c>
      <c r="N479" s="12" t="str">
        <f>VLOOKUP($I479,Vendor!$A:$F,MATCH('Final Output'!N$1,Vendor!$A$1:$F$1,0),0)</f>
        <v>West</v>
      </c>
      <c r="O479" s="12">
        <v>16</v>
      </c>
      <c r="P479" s="12">
        <v>1</v>
      </c>
      <c r="Q479" s="12" t="str">
        <f>VLOOKUP(P479,Time!A:B,2,0)</f>
        <v>Q1</v>
      </c>
      <c r="R479" s="12">
        <v>2011</v>
      </c>
      <c r="S479" s="13">
        <v>40559</v>
      </c>
      <c r="T479" s="12">
        <f t="shared" si="14"/>
        <v>201101</v>
      </c>
      <c r="U479" s="12">
        <v>727</v>
      </c>
      <c r="V479" s="12">
        <f t="shared" si="15"/>
        <v>47255</v>
      </c>
    </row>
    <row r="480" spans="1:22" x14ac:dyDescent="0.25">
      <c r="A480">
        <v>479</v>
      </c>
      <c r="B480" t="s">
        <v>3</v>
      </c>
      <c r="C480" t="str">
        <f>VLOOKUP(B480,Customer!A:C,2,0)</f>
        <v>Male</v>
      </c>
      <c r="D480">
        <f>VLOOKUP(B480,Customer!A:C,3,0)</f>
        <v>16</v>
      </c>
      <c r="E480" t="s">
        <v>60</v>
      </c>
      <c r="F480" t="str">
        <f>VLOOKUP($E480,Product!$A:$D,MATCH(F$1,Product!$A$1:$D$1,0),0)</f>
        <v>SUNFEAST</v>
      </c>
      <c r="G480" s="12" t="str">
        <f>VLOOKUP($E480,Product!$A:$D,MATCH(G$1,Product!$A$1:$D$1,0),0)</f>
        <v>Biscuits</v>
      </c>
      <c r="H480" s="12">
        <f>VLOOKUP($E480,Product!$A:$D,MATCH(H$1,Product!$A$1:$D$1,0),0)</f>
        <v>10</v>
      </c>
      <c r="I480" s="12" t="s">
        <v>93</v>
      </c>
      <c r="J480" s="12" t="str">
        <f>VLOOKUP($I480,Vendor!$A:$F,MATCH('Final Output'!J$1,Vendor!$A$1:$F$1,0),0)</f>
        <v>Vashavi Genral Store</v>
      </c>
      <c r="K480" s="12" t="str">
        <f>VLOOKUP($I480,Vendor!$A:$F,MATCH('Final Output'!K$1,Vendor!$A$1:$F$1,0),0)</f>
        <v>Koramangala</v>
      </c>
      <c r="L480" s="12" t="str">
        <f>VLOOKUP($I480,Vendor!$A:$F,MATCH('Final Output'!L$1,Vendor!$A$1:$F$1,0),0)</f>
        <v>Karnataka</v>
      </c>
      <c r="M480" s="12" t="str">
        <f>VLOOKUP($I480,Vendor!$A:$F,MATCH('Final Output'!M$1,Vendor!$A$1:$F$1,0),0)</f>
        <v>India</v>
      </c>
      <c r="N480" s="12" t="str">
        <f>VLOOKUP($I480,Vendor!$A:$F,MATCH('Final Output'!N$1,Vendor!$A$1:$F$1,0),0)</f>
        <v>North</v>
      </c>
      <c r="O480" s="12">
        <v>2</v>
      </c>
      <c r="P480" s="12">
        <v>10</v>
      </c>
      <c r="Q480" s="12" t="str">
        <f>VLOOKUP(P480,Time!A:B,2,0)</f>
        <v>Q4</v>
      </c>
      <c r="R480" s="12">
        <v>2013</v>
      </c>
      <c r="S480" s="13">
        <v>41549</v>
      </c>
      <c r="T480" s="12">
        <f t="shared" si="14"/>
        <v>201310</v>
      </c>
      <c r="U480" s="12">
        <v>655</v>
      </c>
      <c r="V480" s="12">
        <f t="shared" si="15"/>
        <v>6550</v>
      </c>
    </row>
    <row r="481" spans="1:22" x14ac:dyDescent="0.25">
      <c r="A481">
        <v>480</v>
      </c>
      <c r="B481" t="s">
        <v>20</v>
      </c>
      <c r="C481" t="str">
        <f>VLOOKUP(B481,Customer!A:C,2,0)</f>
        <v>Female</v>
      </c>
      <c r="D481">
        <f>VLOOKUP(B481,Customer!A:C,3,0)</f>
        <v>19</v>
      </c>
      <c r="E481" t="s">
        <v>81</v>
      </c>
      <c r="F481" t="str">
        <f>VLOOKUP($E481,Product!$A:$D,MATCH(F$1,Product!$A$1:$D$1,0),0)</f>
        <v>ORIO</v>
      </c>
      <c r="G481" s="12" t="str">
        <f>VLOOKUP($E481,Product!$A:$D,MATCH(G$1,Product!$A$1:$D$1,0),0)</f>
        <v>Biscuits</v>
      </c>
      <c r="H481" s="12">
        <f>VLOOKUP($E481,Product!$A:$D,MATCH(H$1,Product!$A$1:$D$1,0),0)</f>
        <v>25</v>
      </c>
      <c r="I481" s="12" t="s">
        <v>100</v>
      </c>
      <c r="J481" s="12" t="str">
        <f>VLOOKUP($I481,Vendor!$A:$F,MATCH('Final Output'!J$1,Vendor!$A$1:$F$1,0),0)</f>
        <v>More</v>
      </c>
      <c r="K481" s="12" t="str">
        <f>VLOOKUP($I481,Vendor!$A:$F,MATCH('Final Output'!K$1,Vendor!$A$1:$F$1,0),0)</f>
        <v>Jeevan Bima</v>
      </c>
      <c r="L481" s="12" t="str">
        <f>VLOOKUP($I481,Vendor!$A:$F,MATCH('Final Output'!L$1,Vendor!$A$1:$F$1,0),0)</f>
        <v>Karnataka</v>
      </c>
      <c r="M481" s="12" t="str">
        <f>VLOOKUP($I481,Vendor!$A:$F,MATCH('Final Output'!M$1,Vendor!$A$1:$F$1,0),0)</f>
        <v>India</v>
      </c>
      <c r="N481" s="12" t="str">
        <f>VLOOKUP($I481,Vendor!$A:$F,MATCH('Final Output'!N$1,Vendor!$A$1:$F$1,0),0)</f>
        <v>West</v>
      </c>
      <c r="O481" s="12">
        <v>15</v>
      </c>
      <c r="P481" s="12">
        <v>11</v>
      </c>
      <c r="Q481" s="12" t="str">
        <f>VLOOKUP(P481,Time!A:B,2,0)</f>
        <v>Q4</v>
      </c>
      <c r="R481" s="12">
        <v>2012</v>
      </c>
      <c r="S481" s="13">
        <v>41228</v>
      </c>
      <c r="T481" s="12">
        <f t="shared" si="14"/>
        <v>201211</v>
      </c>
      <c r="U481" s="12">
        <v>433</v>
      </c>
      <c r="V481" s="12">
        <f t="shared" si="15"/>
        <v>10825</v>
      </c>
    </row>
    <row r="482" spans="1:22" x14ac:dyDescent="0.25">
      <c r="A482">
        <v>481</v>
      </c>
      <c r="B482" t="s">
        <v>6</v>
      </c>
      <c r="C482" t="str">
        <f>VLOOKUP(B482,Customer!A:C,2,0)</f>
        <v>Female</v>
      </c>
      <c r="D482">
        <f>VLOOKUP(B482,Customer!A:C,3,0)</f>
        <v>50</v>
      </c>
      <c r="E482" t="s">
        <v>75</v>
      </c>
      <c r="F482" t="str">
        <f>VLOOKUP($E482,Product!$A:$D,MATCH(F$1,Product!$A$1:$D$1,0),0)</f>
        <v>MEERA</v>
      </c>
      <c r="G482" s="12" t="str">
        <f>VLOOKUP($E482,Product!$A:$D,MATCH(G$1,Product!$A$1:$D$1,0),0)</f>
        <v>Sampoo</v>
      </c>
      <c r="H482" s="12">
        <f>VLOOKUP($E482,Product!$A:$D,MATCH(H$1,Product!$A$1:$D$1,0),0)</f>
        <v>70</v>
      </c>
      <c r="I482" s="12" t="s">
        <v>99</v>
      </c>
      <c r="J482" s="12" t="str">
        <f>VLOOKUP($I482,Vendor!$A:$F,MATCH('Final Output'!J$1,Vendor!$A$1:$F$1,0),0)</f>
        <v>D-Mart</v>
      </c>
      <c r="K482" s="12" t="str">
        <f>VLOOKUP($I482,Vendor!$A:$F,MATCH('Final Output'!K$1,Vendor!$A$1:$F$1,0),0)</f>
        <v>JP Nagar</v>
      </c>
      <c r="L482" s="12" t="str">
        <f>VLOOKUP($I482,Vendor!$A:$F,MATCH('Final Output'!L$1,Vendor!$A$1:$F$1,0),0)</f>
        <v>Karnataka</v>
      </c>
      <c r="M482" s="12" t="str">
        <f>VLOOKUP($I482,Vendor!$A:$F,MATCH('Final Output'!M$1,Vendor!$A$1:$F$1,0),0)</f>
        <v>India</v>
      </c>
      <c r="N482" s="12" t="str">
        <f>VLOOKUP($I482,Vendor!$A:$F,MATCH('Final Output'!N$1,Vendor!$A$1:$F$1,0),0)</f>
        <v>West</v>
      </c>
      <c r="O482" s="12">
        <v>9</v>
      </c>
      <c r="P482" s="12">
        <v>11</v>
      </c>
      <c r="Q482" s="12" t="str">
        <f>VLOOKUP(P482,Time!A:B,2,0)</f>
        <v>Q4</v>
      </c>
      <c r="R482" s="12">
        <v>2012</v>
      </c>
      <c r="S482" s="13">
        <v>41222</v>
      </c>
      <c r="T482" s="12">
        <f t="shared" si="14"/>
        <v>201211</v>
      </c>
      <c r="U482" s="12">
        <v>740</v>
      </c>
      <c r="V482" s="12">
        <f t="shared" si="15"/>
        <v>51800</v>
      </c>
    </row>
    <row r="483" spans="1:22" x14ac:dyDescent="0.25">
      <c r="A483">
        <v>482</v>
      </c>
      <c r="B483" t="s">
        <v>16</v>
      </c>
      <c r="C483" t="str">
        <f>VLOOKUP(B483,Customer!A:C,2,0)</f>
        <v>Female</v>
      </c>
      <c r="D483">
        <f>VLOOKUP(B483,Customer!A:C,3,0)</f>
        <v>32</v>
      </c>
      <c r="E483" t="s">
        <v>78</v>
      </c>
      <c r="F483" t="str">
        <f>VLOOKUP($E483,Product!$A:$D,MATCH(F$1,Product!$A$1:$D$1,0),0)</f>
        <v>NIRMA</v>
      </c>
      <c r="G483" s="12" t="str">
        <f>VLOOKUP($E483,Product!$A:$D,MATCH(G$1,Product!$A$1:$D$1,0),0)</f>
        <v>Detergents</v>
      </c>
      <c r="H483" s="12">
        <f>VLOOKUP($E483,Product!$A:$D,MATCH(H$1,Product!$A$1:$D$1,0),0)</f>
        <v>60</v>
      </c>
      <c r="I483" s="12" t="s">
        <v>91</v>
      </c>
      <c r="J483" s="12" t="str">
        <f>VLOOKUP($I483,Vendor!$A:$F,MATCH('Final Output'!J$1,Vendor!$A$1:$F$1,0),0)</f>
        <v>Hemachandra Grocerry Shops</v>
      </c>
      <c r="K483" s="12" t="str">
        <f>VLOOKUP($I483,Vendor!$A:$F,MATCH('Final Output'!K$1,Vendor!$A$1:$F$1,0),0)</f>
        <v>BTM</v>
      </c>
      <c r="L483" s="12" t="str">
        <f>VLOOKUP($I483,Vendor!$A:$F,MATCH('Final Output'!L$1,Vendor!$A$1:$F$1,0),0)</f>
        <v>Karnataka</v>
      </c>
      <c r="M483" s="12" t="str">
        <f>VLOOKUP($I483,Vendor!$A:$F,MATCH('Final Output'!M$1,Vendor!$A$1:$F$1,0),0)</f>
        <v>India</v>
      </c>
      <c r="N483" s="12" t="str">
        <f>VLOOKUP($I483,Vendor!$A:$F,MATCH('Final Output'!N$1,Vendor!$A$1:$F$1,0),0)</f>
        <v>South</v>
      </c>
      <c r="O483" s="12">
        <v>4</v>
      </c>
      <c r="P483" s="12">
        <v>11</v>
      </c>
      <c r="Q483" s="12" t="str">
        <f>VLOOKUP(P483,Time!A:B,2,0)</f>
        <v>Q4</v>
      </c>
      <c r="R483" s="12">
        <v>2013</v>
      </c>
      <c r="S483" s="13">
        <v>41582</v>
      </c>
      <c r="T483" s="12">
        <f t="shared" si="14"/>
        <v>201311</v>
      </c>
      <c r="U483" s="12">
        <v>838</v>
      </c>
      <c r="V483" s="12">
        <f t="shared" si="15"/>
        <v>50280</v>
      </c>
    </row>
    <row r="484" spans="1:22" x14ac:dyDescent="0.25">
      <c r="A484">
        <v>483</v>
      </c>
      <c r="B484" t="s">
        <v>29</v>
      </c>
      <c r="C484" t="str">
        <f>VLOOKUP(B484,Customer!A:C,2,0)</f>
        <v>Female</v>
      </c>
      <c r="D484">
        <f>VLOOKUP(B484,Customer!A:C,3,0)</f>
        <v>33</v>
      </c>
      <c r="E484" t="s">
        <v>75</v>
      </c>
      <c r="F484" t="str">
        <f>VLOOKUP($E484,Product!$A:$D,MATCH(F$1,Product!$A$1:$D$1,0),0)</f>
        <v>MEERA</v>
      </c>
      <c r="G484" s="12" t="str">
        <f>VLOOKUP($E484,Product!$A:$D,MATCH(G$1,Product!$A$1:$D$1,0),0)</f>
        <v>Sampoo</v>
      </c>
      <c r="H484" s="12">
        <f>VLOOKUP($E484,Product!$A:$D,MATCH(H$1,Product!$A$1:$D$1,0),0)</f>
        <v>70</v>
      </c>
      <c r="I484" s="12" t="s">
        <v>91</v>
      </c>
      <c r="J484" s="12" t="str">
        <f>VLOOKUP($I484,Vendor!$A:$F,MATCH('Final Output'!J$1,Vendor!$A$1:$F$1,0),0)</f>
        <v>Hemachandra Grocerry Shops</v>
      </c>
      <c r="K484" s="12" t="str">
        <f>VLOOKUP($I484,Vendor!$A:$F,MATCH('Final Output'!K$1,Vendor!$A$1:$F$1,0),0)</f>
        <v>BTM</v>
      </c>
      <c r="L484" s="12" t="str">
        <f>VLOOKUP($I484,Vendor!$A:$F,MATCH('Final Output'!L$1,Vendor!$A$1:$F$1,0),0)</f>
        <v>Karnataka</v>
      </c>
      <c r="M484" s="12" t="str">
        <f>VLOOKUP($I484,Vendor!$A:$F,MATCH('Final Output'!M$1,Vendor!$A$1:$F$1,0),0)</f>
        <v>India</v>
      </c>
      <c r="N484" s="12" t="str">
        <f>VLOOKUP($I484,Vendor!$A:$F,MATCH('Final Output'!N$1,Vendor!$A$1:$F$1,0),0)</f>
        <v>South</v>
      </c>
      <c r="O484" s="12">
        <v>17</v>
      </c>
      <c r="P484" s="12">
        <v>8</v>
      </c>
      <c r="Q484" s="12" t="str">
        <f>VLOOKUP(P484,Time!A:B,2,0)</f>
        <v>Q3</v>
      </c>
      <c r="R484" s="12">
        <v>2012</v>
      </c>
      <c r="S484" s="13">
        <v>41138</v>
      </c>
      <c r="T484" s="12">
        <f t="shared" si="14"/>
        <v>201208</v>
      </c>
      <c r="U484" s="12">
        <v>193</v>
      </c>
      <c r="V484" s="12">
        <f t="shared" si="15"/>
        <v>13510</v>
      </c>
    </row>
    <row r="485" spans="1:22" x14ac:dyDescent="0.25">
      <c r="A485">
        <v>484</v>
      </c>
      <c r="B485" t="s">
        <v>45</v>
      </c>
      <c r="C485" t="str">
        <f>VLOOKUP(B485,Customer!A:C,2,0)</f>
        <v>Female</v>
      </c>
      <c r="D485">
        <f>VLOOKUP(B485,Customer!A:C,3,0)</f>
        <v>48</v>
      </c>
      <c r="E485" t="s">
        <v>57</v>
      </c>
      <c r="F485" t="str">
        <f>VLOOKUP($E485,Product!$A:$D,MATCH(F$1,Product!$A$1:$D$1,0),0)</f>
        <v>HIDE AND SEEK</v>
      </c>
      <c r="G485" s="12" t="str">
        <f>VLOOKUP($E485,Product!$A:$D,MATCH(G$1,Product!$A$1:$D$1,0),0)</f>
        <v>Biscuits</v>
      </c>
      <c r="H485" s="12">
        <f>VLOOKUP($E485,Product!$A:$D,MATCH(H$1,Product!$A$1:$D$1,0),0)</f>
        <v>25</v>
      </c>
      <c r="I485" s="12" t="s">
        <v>93</v>
      </c>
      <c r="J485" s="12" t="str">
        <f>VLOOKUP($I485,Vendor!$A:$F,MATCH('Final Output'!J$1,Vendor!$A$1:$F$1,0),0)</f>
        <v>Vashavi Genral Store</v>
      </c>
      <c r="K485" s="12" t="str">
        <f>VLOOKUP($I485,Vendor!$A:$F,MATCH('Final Output'!K$1,Vendor!$A$1:$F$1,0),0)</f>
        <v>Koramangala</v>
      </c>
      <c r="L485" s="12" t="str">
        <f>VLOOKUP($I485,Vendor!$A:$F,MATCH('Final Output'!L$1,Vendor!$A$1:$F$1,0),0)</f>
        <v>Karnataka</v>
      </c>
      <c r="M485" s="12" t="str">
        <f>VLOOKUP($I485,Vendor!$A:$F,MATCH('Final Output'!M$1,Vendor!$A$1:$F$1,0),0)</f>
        <v>India</v>
      </c>
      <c r="N485" s="12" t="str">
        <f>VLOOKUP($I485,Vendor!$A:$F,MATCH('Final Output'!N$1,Vendor!$A$1:$F$1,0),0)</f>
        <v>North</v>
      </c>
      <c r="O485" s="12">
        <v>14</v>
      </c>
      <c r="P485" s="12">
        <v>6</v>
      </c>
      <c r="Q485" s="12" t="str">
        <f>VLOOKUP(P485,Time!A:B,2,0)</f>
        <v>Q2</v>
      </c>
      <c r="R485" s="12">
        <v>2012</v>
      </c>
      <c r="S485" s="13">
        <v>41074</v>
      </c>
      <c r="T485" s="12">
        <f t="shared" si="14"/>
        <v>201206</v>
      </c>
      <c r="U485" s="12">
        <v>850</v>
      </c>
      <c r="V485" s="12">
        <f t="shared" si="15"/>
        <v>21250</v>
      </c>
    </row>
    <row r="486" spans="1:22" x14ac:dyDescent="0.25">
      <c r="A486">
        <v>485</v>
      </c>
      <c r="B486" t="s">
        <v>19</v>
      </c>
      <c r="C486" t="str">
        <f>VLOOKUP(B486,Customer!A:C,2,0)</f>
        <v>Male</v>
      </c>
      <c r="D486">
        <f>VLOOKUP(B486,Customer!A:C,3,0)</f>
        <v>47</v>
      </c>
      <c r="E486" t="s">
        <v>53</v>
      </c>
      <c r="F486" t="str">
        <f>VLOOKUP($E486,Product!$A:$D,MATCH(F$1,Product!$A$1:$D$1,0),0)</f>
        <v>HEAD &amp; SOLDERS</v>
      </c>
      <c r="G486" s="12" t="str">
        <f>VLOOKUP($E486,Product!$A:$D,MATCH(G$1,Product!$A$1:$D$1,0),0)</f>
        <v>Sampoo</v>
      </c>
      <c r="H486" s="12">
        <f>VLOOKUP($E486,Product!$A:$D,MATCH(H$1,Product!$A$1:$D$1,0),0)</f>
        <v>110</v>
      </c>
      <c r="I486" s="12" t="s">
        <v>94</v>
      </c>
      <c r="J486" s="12" t="str">
        <f>VLOOKUP($I486,Vendor!$A:$F,MATCH('Final Output'!J$1,Vendor!$A$1:$F$1,0),0)</f>
        <v>Shetty Store</v>
      </c>
      <c r="K486" s="12" t="str">
        <f>VLOOKUP($I486,Vendor!$A:$F,MATCH('Final Output'!K$1,Vendor!$A$1:$F$1,0),0)</f>
        <v>Silk board</v>
      </c>
      <c r="L486" s="12" t="str">
        <f>VLOOKUP($I486,Vendor!$A:$F,MATCH('Final Output'!L$1,Vendor!$A$1:$F$1,0),0)</f>
        <v>Karnataka</v>
      </c>
      <c r="M486" s="12" t="str">
        <f>VLOOKUP($I486,Vendor!$A:$F,MATCH('Final Output'!M$1,Vendor!$A$1:$F$1,0),0)</f>
        <v>India</v>
      </c>
      <c r="N486" s="12" t="str">
        <f>VLOOKUP($I486,Vendor!$A:$F,MATCH('Final Output'!N$1,Vendor!$A$1:$F$1,0),0)</f>
        <v>North</v>
      </c>
      <c r="O486" s="12">
        <v>22</v>
      </c>
      <c r="P486" s="12">
        <v>4</v>
      </c>
      <c r="Q486" s="12" t="str">
        <f>VLOOKUP(P486,Time!A:B,2,0)</f>
        <v>Q2</v>
      </c>
      <c r="R486" s="12">
        <v>2010</v>
      </c>
      <c r="S486" s="13">
        <v>40290</v>
      </c>
      <c r="T486" s="12">
        <f t="shared" si="14"/>
        <v>201004</v>
      </c>
      <c r="U486" s="12">
        <v>371</v>
      </c>
      <c r="V486" s="12">
        <f t="shared" si="15"/>
        <v>40810</v>
      </c>
    </row>
    <row r="487" spans="1:22" x14ac:dyDescent="0.25">
      <c r="A487">
        <v>486</v>
      </c>
      <c r="B487" t="s">
        <v>31</v>
      </c>
      <c r="C487" t="str">
        <f>VLOOKUP(B487,Customer!A:C,2,0)</f>
        <v>Female</v>
      </c>
      <c r="D487">
        <f>VLOOKUP(B487,Customer!A:C,3,0)</f>
        <v>54</v>
      </c>
      <c r="E487" t="s">
        <v>54</v>
      </c>
      <c r="F487" t="str">
        <f>VLOOKUP($E487,Product!$A:$D,MATCH(F$1,Product!$A$1:$D$1,0),0)</f>
        <v>RIN</v>
      </c>
      <c r="G487" s="12" t="str">
        <f>VLOOKUP($E487,Product!$A:$D,MATCH(G$1,Product!$A$1:$D$1,0),0)</f>
        <v>Detergents</v>
      </c>
      <c r="H487" s="12">
        <f>VLOOKUP($E487,Product!$A:$D,MATCH(H$1,Product!$A$1:$D$1,0),0)</f>
        <v>80</v>
      </c>
      <c r="I487" s="12" t="s">
        <v>92</v>
      </c>
      <c r="J487" s="12" t="str">
        <f>VLOOKUP($I487,Vendor!$A:$F,MATCH('Final Output'!J$1,Vendor!$A$1:$F$1,0),0)</f>
        <v>Sunny Super Market</v>
      </c>
      <c r="K487" s="12" t="str">
        <f>VLOOKUP($I487,Vendor!$A:$F,MATCH('Final Output'!K$1,Vendor!$A$1:$F$1,0),0)</f>
        <v>HAL</v>
      </c>
      <c r="L487" s="12" t="str">
        <f>VLOOKUP($I487,Vendor!$A:$F,MATCH('Final Output'!L$1,Vendor!$A$1:$F$1,0),0)</f>
        <v>Karnataka</v>
      </c>
      <c r="M487" s="12" t="str">
        <f>VLOOKUP($I487,Vendor!$A:$F,MATCH('Final Output'!M$1,Vendor!$A$1:$F$1,0),0)</f>
        <v>India</v>
      </c>
      <c r="N487" s="12" t="str">
        <f>VLOOKUP($I487,Vendor!$A:$F,MATCH('Final Output'!N$1,Vendor!$A$1:$F$1,0),0)</f>
        <v>South</v>
      </c>
      <c r="O487" s="12">
        <v>19</v>
      </c>
      <c r="P487" s="12">
        <v>9</v>
      </c>
      <c r="Q487" s="12" t="str">
        <f>VLOOKUP(P487,Time!A:B,2,0)</f>
        <v>Q3</v>
      </c>
      <c r="R487" s="12">
        <v>2012</v>
      </c>
      <c r="S487" s="13">
        <v>41171</v>
      </c>
      <c r="T487" s="12">
        <f t="shared" si="14"/>
        <v>201209</v>
      </c>
      <c r="U487" s="12">
        <v>274</v>
      </c>
      <c r="V487" s="12">
        <f t="shared" si="15"/>
        <v>21920</v>
      </c>
    </row>
    <row r="488" spans="1:22" x14ac:dyDescent="0.25">
      <c r="A488">
        <v>487</v>
      </c>
      <c r="B488" t="s">
        <v>51</v>
      </c>
      <c r="C488" t="str">
        <f>VLOOKUP(B488,Customer!A:C,2,0)</f>
        <v>Female</v>
      </c>
      <c r="D488">
        <f>VLOOKUP(B488,Customer!A:C,3,0)</f>
        <v>12</v>
      </c>
      <c r="E488" t="s">
        <v>65</v>
      </c>
      <c r="F488" t="str">
        <f>VLOOKUP($E488,Product!$A:$D,MATCH(F$1,Product!$A$1:$D$1,0),0)</f>
        <v>LITTLE HEART</v>
      </c>
      <c r="G488" s="12" t="str">
        <f>VLOOKUP($E488,Product!$A:$D,MATCH(G$1,Product!$A$1:$D$1,0),0)</f>
        <v>Biscuits</v>
      </c>
      <c r="H488" s="12">
        <f>VLOOKUP($E488,Product!$A:$D,MATCH(H$1,Product!$A$1:$D$1,0),0)</f>
        <v>15</v>
      </c>
      <c r="I488" s="12" t="s">
        <v>100</v>
      </c>
      <c r="J488" s="12" t="str">
        <f>VLOOKUP($I488,Vendor!$A:$F,MATCH('Final Output'!J$1,Vendor!$A$1:$F$1,0),0)</f>
        <v>More</v>
      </c>
      <c r="K488" s="12" t="str">
        <f>VLOOKUP($I488,Vendor!$A:$F,MATCH('Final Output'!K$1,Vendor!$A$1:$F$1,0),0)</f>
        <v>Jeevan Bima</v>
      </c>
      <c r="L488" s="12" t="str">
        <f>VLOOKUP($I488,Vendor!$A:$F,MATCH('Final Output'!L$1,Vendor!$A$1:$F$1,0),0)</f>
        <v>Karnataka</v>
      </c>
      <c r="M488" s="12" t="str">
        <f>VLOOKUP($I488,Vendor!$A:$F,MATCH('Final Output'!M$1,Vendor!$A$1:$F$1,0),0)</f>
        <v>India</v>
      </c>
      <c r="N488" s="12" t="str">
        <f>VLOOKUP($I488,Vendor!$A:$F,MATCH('Final Output'!N$1,Vendor!$A$1:$F$1,0),0)</f>
        <v>West</v>
      </c>
      <c r="O488" s="12">
        <v>10</v>
      </c>
      <c r="P488" s="12">
        <v>2</v>
      </c>
      <c r="Q488" s="12" t="str">
        <f>VLOOKUP(P488,Time!A:B,2,0)</f>
        <v>Q1</v>
      </c>
      <c r="R488" s="12">
        <v>2012</v>
      </c>
      <c r="S488" s="13">
        <v>40949</v>
      </c>
      <c r="T488" s="12">
        <f t="shared" si="14"/>
        <v>201202</v>
      </c>
      <c r="U488" s="12">
        <v>247</v>
      </c>
      <c r="V488" s="12">
        <f t="shared" si="15"/>
        <v>3705</v>
      </c>
    </row>
    <row r="489" spans="1:22" x14ac:dyDescent="0.25">
      <c r="A489">
        <v>488</v>
      </c>
      <c r="B489" t="s">
        <v>26</v>
      </c>
      <c r="C489" t="str">
        <f>VLOOKUP(B489,Customer!A:C,2,0)</f>
        <v>Male</v>
      </c>
      <c r="D489">
        <f>VLOOKUP(B489,Customer!A:C,3,0)</f>
        <v>40</v>
      </c>
      <c r="E489" t="s">
        <v>54</v>
      </c>
      <c r="F489" t="str">
        <f>VLOOKUP($E489,Product!$A:$D,MATCH(F$1,Product!$A$1:$D$1,0),0)</f>
        <v>RIN</v>
      </c>
      <c r="G489" s="12" t="str">
        <f>VLOOKUP($E489,Product!$A:$D,MATCH(G$1,Product!$A$1:$D$1,0),0)</f>
        <v>Detergents</v>
      </c>
      <c r="H489" s="12">
        <f>VLOOKUP($E489,Product!$A:$D,MATCH(H$1,Product!$A$1:$D$1,0),0)</f>
        <v>80</v>
      </c>
      <c r="I489" s="12" t="s">
        <v>101</v>
      </c>
      <c r="J489" s="12" t="str">
        <f>VLOOKUP($I489,Vendor!$A:$F,MATCH('Final Output'!J$1,Vendor!$A$1:$F$1,0),0)</f>
        <v>Reliance</v>
      </c>
      <c r="K489" s="12" t="str">
        <f>VLOOKUP($I489,Vendor!$A:$F,MATCH('Final Output'!K$1,Vendor!$A$1:$F$1,0),0)</f>
        <v>HSR</v>
      </c>
      <c r="L489" s="12" t="str">
        <f>VLOOKUP($I489,Vendor!$A:$F,MATCH('Final Output'!L$1,Vendor!$A$1:$F$1,0),0)</f>
        <v>Karnataka</v>
      </c>
      <c r="M489" s="12" t="str">
        <f>VLOOKUP($I489,Vendor!$A:$F,MATCH('Final Output'!M$1,Vendor!$A$1:$F$1,0),0)</f>
        <v>India</v>
      </c>
      <c r="N489" s="12" t="str">
        <f>VLOOKUP($I489,Vendor!$A:$F,MATCH('Final Output'!N$1,Vendor!$A$1:$F$1,0),0)</f>
        <v>West</v>
      </c>
      <c r="O489" s="12">
        <v>1</v>
      </c>
      <c r="P489" s="12">
        <v>7</v>
      </c>
      <c r="Q489" s="12" t="str">
        <f>VLOOKUP(P489,Time!A:B,2,0)</f>
        <v>Q3</v>
      </c>
      <c r="R489" s="12">
        <v>2012</v>
      </c>
      <c r="S489" s="13">
        <v>41091</v>
      </c>
      <c r="T489" s="12">
        <f t="shared" si="14"/>
        <v>201207</v>
      </c>
      <c r="U489" s="12">
        <v>217</v>
      </c>
      <c r="V489" s="12">
        <f t="shared" si="15"/>
        <v>17360</v>
      </c>
    </row>
    <row r="490" spans="1:22" x14ac:dyDescent="0.25">
      <c r="A490">
        <v>489</v>
      </c>
      <c r="B490" t="s">
        <v>10</v>
      </c>
      <c r="C490" t="str">
        <f>VLOOKUP(B490,Customer!A:C,2,0)</f>
        <v>Male</v>
      </c>
      <c r="D490">
        <f>VLOOKUP(B490,Customer!A:C,3,0)</f>
        <v>47</v>
      </c>
      <c r="E490" t="s">
        <v>68</v>
      </c>
      <c r="F490" t="str">
        <f>VLOOKUP($E490,Product!$A:$D,MATCH(F$1,Product!$A$1:$D$1,0),0)</f>
        <v>BRITANIA</v>
      </c>
      <c r="G490" s="12" t="str">
        <f>VLOOKUP($E490,Product!$A:$D,MATCH(G$1,Product!$A$1:$D$1,0),0)</f>
        <v>Biscuits</v>
      </c>
      <c r="H490" s="12">
        <f>VLOOKUP($E490,Product!$A:$D,MATCH(H$1,Product!$A$1:$D$1,0),0)</f>
        <v>20</v>
      </c>
      <c r="I490" s="12" t="s">
        <v>99</v>
      </c>
      <c r="J490" s="12" t="str">
        <f>VLOOKUP($I490,Vendor!$A:$F,MATCH('Final Output'!J$1,Vendor!$A$1:$F$1,0),0)</f>
        <v>D-Mart</v>
      </c>
      <c r="K490" s="12" t="str">
        <f>VLOOKUP($I490,Vendor!$A:$F,MATCH('Final Output'!K$1,Vendor!$A$1:$F$1,0),0)</f>
        <v>JP Nagar</v>
      </c>
      <c r="L490" s="12" t="str">
        <f>VLOOKUP($I490,Vendor!$A:$F,MATCH('Final Output'!L$1,Vendor!$A$1:$F$1,0),0)</f>
        <v>Karnataka</v>
      </c>
      <c r="M490" s="12" t="str">
        <f>VLOOKUP($I490,Vendor!$A:$F,MATCH('Final Output'!M$1,Vendor!$A$1:$F$1,0),0)</f>
        <v>India</v>
      </c>
      <c r="N490" s="12" t="str">
        <f>VLOOKUP($I490,Vendor!$A:$F,MATCH('Final Output'!N$1,Vendor!$A$1:$F$1,0),0)</f>
        <v>West</v>
      </c>
      <c r="O490" s="12">
        <v>24</v>
      </c>
      <c r="P490" s="12">
        <v>1</v>
      </c>
      <c r="Q490" s="12" t="str">
        <f>VLOOKUP(P490,Time!A:B,2,0)</f>
        <v>Q1</v>
      </c>
      <c r="R490" s="12">
        <v>2011</v>
      </c>
      <c r="S490" s="13">
        <v>40567</v>
      </c>
      <c r="T490" s="12">
        <f t="shared" si="14"/>
        <v>201101</v>
      </c>
      <c r="U490" s="12">
        <v>253</v>
      </c>
      <c r="V490" s="12">
        <f t="shared" si="15"/>
        <v>5060</v>
      </c>
    </row>
    <row r="491" spans="1:22" x14ac:dyDescent="0.25">
      <c r="A491">
        <v>490</v>
      </c>
      <c r="B491" t="s">
        <v>19</v>
      </c>
      <c r="C491" t="str">
        <f>VLOOKUP(B491,Customer!A:C,2,0)</f>
        <v>Male</v>
      </c>
      <c r="D491">
        <f>VLOOKUP(B491,Customer!A:C,3,0)</f>
        <v>47</v>
      </c>
      <c r="E491" t="s">
        <v>61</v>
      </c>
      <c r="F491" t="str">
        <f>VLOOKUP($E491,Product!$A:$D,MATCH(F$1,Product!$A$1:$D$1,0),0)</f>
        <v>SUNSILK</v>
      </c>
      <c r="G491" s="12" t="str">
        <f>VLOOKUP($E491,Product!$A:$D,MATCH(G$1,Product!$A$1:$D$1,0),0)</f>
        <v>Sampoo</v>
      </c>
      <c r="H491" s="12">
        <f>VLOOKUP($E491,Product!$A:$D,MATCH(H$1,Product!$A$1:$D$1,0),0)</f>
        <v>65</v>
      </c>
      <c r="I491" s="12" t="s">
        <v>98</v>
      </c>
      <c r="J491" s="12" t="str">
        <f>VLOOKUP($I491,Vendor!$A:$F,MATCH('Final Output'!J$1,Vendor!$A$1:$F$1,0),0)</f>
        <v>metro</v>
      </c>
      <c r="K491" s="12" t="str">
        <f>VLOOKUP($I491,Vendor!$A:$F,MATCH('Final Output'!K$1,Vendor!$A$1:$F$1,0),0)</f>
        <v>Basangudi</v>
      </c>
      <c r="L491" s="12" t="str">
        <f>VLOOKUP($I491,Vendor!$A:$F,MATCH('Final Output'!L$1,Vendor!$A$1:$F$1,0),0)</f>
        <v>Karnataka</v>
      </c>
      <c r="M491" s="12" t="str">
        <f>VLOOKUP($I491,Vendor!$A:$F,MATCH('Final Output'!M$1,Vendor!$A$1:$F$1,0),0)</f>
        <v>India</v>
      </c>
      <c r="N491" s="12" t="str">
        <f>VLOOKUP($I491,Vendor!$A:$F,MATCH('Final Output'!N$1,Vendor!$A$1:$F$1,0),0)</f>
        <v>East</v>
      </c>
      <c r="O491" s="12">
        <v>16</v>
      </c>
      <c r="P491" s="12">
        <v>12</v>
      </c>
      <c r="Q491" s="12" t="str">
        <f>VLOOKUP(P491,Time!A:B,2,0)</f>
        <v>Q4</v>
      </c>
      <c r="R491" s="12">
        <v>2012</v>
      </c>
      <c r="S491" s="13">
        <v>41259</v>
      </c>
      <c r="T491" s="12">
        <f t="shared" si="14"/>
        <v>201212</v>
      </c>
      <c r="U491" s="12">
        <v>432</v>
      </c>
      <c r="V491" s="12">
        <f t="shared" si="15"/>
        <v>28080</v>
      </c>
    </row>
    <row r="492" spans="1:22" x14ac:dyDescent="0.25">
      <c r="A492">
        <v>491</v>
      </c>
      <c r="B492" t="s">
        <v>46</v>
      </c>
      <c r="C492" t="str">
        <f>VLOOKUP(B492,Customer!A:C,2,0)</f>
        <v>Male</v>
      </c>
      <c r="D492">
        <f>VLOOKUP(B492,Customer!A:C,3,0)</f>
        <v>17</v>
      </c>
      <c r="E492" t="s">
        <v>64</v>
      </c>
      <c r="F492" t="str">
        <f>VLOOKUP($E492,Product!$A:$D,MATCH(F$1,Product!$A$1:$D$1,0),0)</f>
        <v>PARLEG</v>
      </c>
      <c r="G492" s="12" t="str">
        <f>VLOOKUP($E492,Product!$A:$D,MATCH(G$1,Product!$A$1:$D$1,0),0)</f>
        <v>Biscuits</v>
      </c>
      <c r="H492" s="12">
        <f>VLOOKUP($E492,Product!$A:$D,MATCH(H$1,Product!$A$1:$D$1,0),0)</f>
        <v>10</v>
      </c>
      <c r="I492" s="12" t="s">
        <v>93</v>
      </c>
      <c r="J492" s="12" t="str">
        <f>VLOOKUP($I492,Vendor!$A:$F,MATCH('Final Output'!J$1,Vendor!$A$1:$F$1,0),0)</f>
        <v>Vashavi Genral Store</v>
      </c>
      <c r="K492" s="12" t="str">
        <f>VLOOKUP($I492,Vendor!$A:$F,MATCH('Final Output'!K$1,Vendor!$A$1:$F$1,0),0)</f>
        <v>Koramangala</v>
      </c>
      <c r="L492" s="12" t="str">
        <f>VLOOKUP($I492,Vendor!$A:$F,MATCH('Final Output'!L$1,Vendor!$A$1:$F$1,0),0)</f>
        <v>Karnataka</v>
      </c>
      <c r="M492" s="12" t="str">
        <f>VLOOKUP($I492,Vendor!$A:$F,MATCH('Final Output'!M$1,Vendor!$A$1:$F$1,0),0)</f>
        <v>India</v>
      </c>
      <c r="N492" s="12" t="str">
        <f>VLOOKUP($I492,Vendor!$A:$F,MATCH('Final Output'!N$1,Vendor!$A$1:$F$1,0),0)</f>
        <v>North</v>
      </c>
      <c r="O492" s="12">
        <v>17</v>
      </c>
      <c r="P492" s="12">
        <v>8</v>
      </c>
      <c r="Q492" s="12" t="str">
        <f>VLOOKUP(P492,Time!A:B,2,0)</f>
        <v>Q3</v>
      </c>
      <c r="R492" s="12">
        <v>2012</v>
      </c>
      <c r="S492" s="13">
        <v>41138</v>
      </c>
      <c r="T492" s="12">
        <f t="shared" si="14"/>
        <v>201208</v>
      </c>
      <c r="U492" s="12">
        <v>429</v>
      </c>
      <c r="V492" s="12">
        <f t="shared" si="15"/>
        <v>4290</v>
      </c>
    </row>
    <row r="493" spans="1:22" x14ac:dyDescent="0.25">
      <c r="A493">
        <v>492</v>
      </c>
      <c r="B493" t="s">
        <v>31</v>
      </c>
      <c r="C493" t="str">
        <f>VLOOKUP(B493,Customer!A:C,2,0)</f>
        <v>Female</v>
      </c>
      <c r="D493">
        <f>VLOOKUP(B493,Customer!A:C,3,0)</f>
        <v>54</v>
      </c>
      <c r="E493" t="s">
        <v>72</v>
      </c>
      <c r="F493" t="str">
        <f>VLOOKUP($E493,Product!$A:$D,MATCH(F$1,Product!$A$1:$D$1,0),0)</f>
        <v>SURF EXCEL MATIC</v>
      </c>
      <c r="G493" s="12" t="str">
        <f>VLOOKUP($E493,Product!$A:$D,MATCH(G$1,Product!$A$1:$D$1,0),0)</f>
        <v>Detergents</v>
      </c>
      <c r="H493" s="12">
        <f>VLOOKUP($E493,Product!$A:$D,MATCH(H$1,Product!$A$1:$D$1,0),0)</f>
        <v>120</v>
      </c>
      <c r="I493" s="12" t="s">
        <v>93</v>
      </c>
      <c r="J493" s="12" t="str">
        <f>VLOOKUP($I493,Vendor!$A:$F,MATCH('Final Output'!J$1,Vendor!$A$1:$F$1,0),0)</f>
        <v>Vashavi Genral Store</v>
      </c>
      <c r="K493" s="12" t="str">
        <f>VLOOKUP($I493,Vendor!$A:$F,MATCH('Final Output'!K$1,Vendor!$A$1:$F$1,0),0)</f>
        <v>Koramangala</v>
      </c>
      <c r="L493" s="12" t="str">
        <f>VLOOKUP($I493,Vendor!$A:$F,MATCH('Final Output'!L$1,Vendor!$A$1:$F$1,0),0)</f>
        <v>Karnataka</v>
      </c>
      <c r="M493" s="12" t="str">
        <f>VLOOKUP($I493,Vendor!$A:$F,MATCH('Final Output'!M$1,Vendor!$A$1:$F$1,0),0)</f>
        <v>India</v>
      </c>
      <c r="N493" s="12" t="str">
        <f>VLOOKUP($I493,Vendor!$A:$F,MATCH('Final Output'!N$1,Vendor!$A$1:$F$1,0),0)</f>
        <v>North</v>
      </c>
      <c r="O493" s="12">
        <v>28</v>
      </c>
      <c r="P493" s="12">
        <v>9</v>
      </c>
      <c r="Q493" s="12" t="str">
        <f>VLOOKUP(P493,Time!A:B,2,0)</f>
        <v>Q3</v>
      </c>
      <c r="R493" s="12">
        <v>2010</v>
      </c>
      <c r="S493" s="13">
        <v>40449</v>
      </c>
      <c r="T493" s="12">
        <f t="shared" si="14"/>
        <v>201009</v>
      </c>
      <c r="U493" s="12">
        <v>568</v>
      </c>
      <c r="V493" s="12">
        <f t="shared" si="15"/>
        <v>68160</v>
      </c>
    </row>
    <row r="494" spans="1:22" x14ac:dyDescent="0.25">
      <c r="A494">
        <v>493</v>
      </c>
      <c r="B494" t="s">
        <v>50</v>
      </c>
      <c r="C494" t="str">
        <f>VLOOKUP(B494,Customer!A:C,2,0)</f>
        <v>Female</v>
      </c>
      <c r="D494">
        <f>VLOOKUP(B494,Customer!A:C,3,0)</f>
        <v>56</v>
      </c>
      <c r="E494" t="s">
        <v>82</v>
      </c>
      <c r="F494" t="str">
        <f>VLOOKUP($E494,Product!$A:$D,MATCH(F$1,Product!$A$1:$D$1,0),0)</f>
        <v>CINTHOL</v>
      </c>
      <c r="G494" s="12" t="str">
        <f>VLOOKUP($E494,Product!$A:$D,MATCH(G$1,Product!$A$1:$D$1,0),0)</f>
        <v>Soaps</v>
      </c>
      <c r="H494" s="12">
        <f>VLOOKUP($E494,Product!$A:$D,MATCH(H$1,Product!$A$1:$D$1,0),0)</f>
        <v>68</v>
      </c>
      <c r="I494" s="12" t="s">
        <v>96</v>
      </c>
      <c r="J494" s="12" t="str">
        <f>VLOOKUP($I494,Vendor!$A:$F,MATCH('Final Output'!J$1,Vendor!$A$1:$F$1,0),0)</f>
        <v>MK Retail</v>
      </c>
      <c r="K494" s="12" t="str">
        <f>VLOOKUP($I494,Vendor!$A:$F,MATCH('Final Output'!K$1,Vendor!$A$1:$F$1,0),0)</f>
        <v>KR Market</v>
      </c>
      <c r="L494" s="12" t="str">
        <f>VLOOKUP($I494,Vendor!$A:$F,MATCH('Final Output'!L$1,Vendor!$A$1:$F$1,0),0)</f>
        <v>Karnataka</v>
      </c>
      <c r="M494" s="12" t="str">
        <f>VLOOKUP($I494,Vendor!$A:$F,MATCH('Final Output'!M$1,Vendor!$A$1:$F$1,0),0)</f>
        <v>India</v>
      </c>
      <c r="N494" s="12" t="str">
        <f>VLOOKUP($I494,Vendor!$A:$F,MATCH('Final Output'!N$1,Vendor!$A$1:$F$1,0),0)</f>
        <v>East</v>
      </c>
      <c r="O494" s="12">
        <v>28</v>
      </c>
      <c r="P494" s="12">
        <v>3</v>
      </c>
      <c r="Q494" s="12" t="str">
        <f>VLOOKUP(P494,Time!A:B,2,0)</f>
        <v>Q1</v>
      </c>
      <c r="R494" s="12">
        <v>2012</v>
      </c>
      <c r="S494" s="13">
        <v>40996</v>
      </c>
      <c r="T494" s="12">
        <f t="shared" si="14"/>
        <v>201203</v>
      </c>
      <c r="U494" s="12">
        <v>381</v>
      </c>
      <c r="V494" s="12">
        <f t="shared" si="15"/>
        <v>25908</v>
      </c>
    </row>
    <row r="495" spans="1:22" x14ac:dyDescent="0.25">
      <c r="A495">
        <v>494</v>
      </c>
      <c r="B495" t="s">
        <v>19</v>
      </c>
      <c r="C495" t="str">
        <f>VLOOKUP(B495,Customer!A:C,2,0)</f>
        <v>Male</v>
      </c>
      <c r="D495">
        <f>VLOOKUP(B495,Customer!A:C,3,0)</f>
        <v>47</v>
      </c>
      <c r="E495" t="s">
        <v>57</v>
      </c>
      <c r="F495" t="str">
        <f>VLOOKUP($E495,Product!$A:$D,MATCH(F$1,Product!$A$1:$D$1,0),0)</f>
        <v>HIDE AND SEEK</v>
      </c>
      <c r="G495" s="12" t="str">
        <f>VLOOKUP($E495,Product!$A:$D,MATCH(G$1,Product!$A$1:$D$1,0),0)</f>
        <v>Biscuits</v>
      </c>
      <c r="H495" s="12">
        <f>VLOOKUP($E495,Product!$A:$D,MATCH(H$1,Product!$A$1:$D$1,0),0)</f>
        <v>25</v>
      </c>
      <c r="I495" s="12" t="s">
        <v>98</v>
      </c>
      <c r="J495" s="12" t="str">
        <f>VLOOKUP($I495,Vendor!$A:$F,MATCH('Final Output'!J$1,Vendor!$A$1:$F$1,0),0)</f>
        <v>metro</v>
      </c>
      <c r="K495" s="12" t="str">
        <f>VLOOKUP($I495,Vendor!$A:$F,MATCH('Final Output'!K$1,Vendor!$A$1:$F$1,0),0)</f>
        <v>Basangudi</v>
      </c>
      <c r="L495" s="12" t="str">
        <f>VLOOKUP($I495,Vendor!$A:$F,MATCH('Final Output'!L$1,Vendor!$A$1:$F$1,0),0)</f>
        <v>Karnataka</v>
      </c>
      <c r="M495" s="12" t="str">
        <f>VLOOKUP($I495,Vendor!$A:$F,MATCH('Final Output'!M$1,Vendor!$A$1:$F$1,0),0)</f>
        <v>India</v>
      </c>
      <c r="N495" s="12" t="str">
        <f>VLOOKUP($I495,Vendor!$A:$F,MATCH('Final Output'!N$1,Vendor!$A$1:$F$1,0),0)</f>
        <v>East</v>
      </c>
      <c r="O495" s="12">
        <v>10</v>
      </c>
      <c r="P495" s="12">
        <v>5</v>
      </c>
      <c r="Q495" s="12" t="str">
        <f>VLOOKUP(P495,Time!A:B,2,0)</f>
        <v>Q2</v>
      </c>
      <c r="R495" s="12">
        <v>2013</v>
      </c>
      <c r="S495" s="13">
        <v>41404</v>
      </c>
      <c r="T495" s="12">
        <f t="shared" si="14"/>
        <v>201305</v>
      </c>
      <c r="U495" s="12">
        <v>870</v>
      </c>
      <c r="V495" s="12">
        <f t="shared" si="15"/>
        <v>21750</v>
      </c>
    </row>
    <row r="496" spans="1:22" x14ac:dyDescent="0.25">
      <c r="A496">
        <v>495</v>
      </c>
      <c r="B496" t="s">
        <v>6</v>
      </c>
      <c r="C496" t="str">
        <f>VLOOKUP(B496,Customer!A:C,2,0)</f>
        <v>Female</v>
      </c>
      <c r="D496">
        <f>VLOOKUP(B496,Customer!A:C,3,0)</f>
        <v>50</v>
      </c>
      <c r="E496" t="s">
        <v>65</v>
      </c>
      <c r="F496" t="str">
        <f>VLOOKUP($E496,Product!$A:$D,MATCH(F$1,Product!$A$1:$D$1,0),0)</f>
        <v>LITTLE HEART</v>
      </c>
      <c r="G496" s="12" t="str">
        <f>VLOOKUP($E496,Product!$A:$D,MATCH(G$1,Product!$A$1:$D$1,0),0)</f>
        <v>Biscuits</v>
      </c>
      <c r="H496" s="12">
        <f>VLOOKUP($E496,Product!$A:$D,MATCH(H$1,Product!$A$1:$D$1,0),0)</f>
        <v>15</v>
      </c>
      <c r="I496" s="12" t="s">
        <v>91</v>
      </c>
      <c r="J496" s="12" t="str">
        <f>VLOOKUP($I496,Vendor!$A:$F,MATCH('Final Output'!J$1,Vendor!$A$1:$F$1,0),0)</f>
        <v>Hemachandra Grocerry Shops</v>
      </c>
      <c r="K496" s="12" t="str">
        <f>VLOOKUP($I496,Vendor!$A:$F,MATCH('Final Output'!K$1,Vendor!$A$1:$F$1,0),0)</f>
        <v>BTM</v>
      </c>
      <c r="L496" s="12" t="str">
        <f>VLOOKUP($I496,Vendor!$A:$F,MATCH('Final Output'!L$1,Vendor!$A$1:$F$1,0),0)</f>
        <v>Karnataka</v>
      </c>
      <c r="M496" s="12" t="str">
        <f>VLOOKUP($I496,Vendor!$A:$F,MATCH('Final Output'!M$1,Vendor!$A$1:$F$1,0),0)</f>
        <v>India</v>
      </c>
      <c r="N496" s="12" t="str">
        <f>VLOOKUP($I496,Vendor!$A:$F,MATCH('Final Output'!N$1,Vendor!$A$1:$F$1,0),0)</f>
        <v>South</v>
      </c>
      <c r="O496" s="12">
        <v>25</v>
      </c>
      <c r="P496" s="12">
        <v>9</v>
      </c>
      <c r="Q496" s="12" t="str">
        <f>VLOOKUP(P496,Time!A:B,2,0)</f>
        <v>Q3</v>
      </c>
      <c r="R496" s="12">
        <v>2011</v>
      </c>
      <c r="S496" s="13">
        <v>40811</v>
      </c>
      <c r="T496" s="12">
        <f t="shared" si="14"/>
        <v>201109</v>
      </c>
      <c r="U496" s="12">
        <v>383</v>
      </c>
      <c r="V496" s="12">
        <f t="shared" si="15"/>
        <v>5745</v>
      </c>
    </row>
    <row r="497" spans="1:22" x14ac:dyDescent="0.25">
      <c r="A497">
        <v>496</v>
      </c>
      <c r="B497" t="s">
        <v>33</v>
      </c>
      <c r="C497" t="str">
        <f>VLOOKUP(B497,Customer!A:C,2,0)</f>
        <v>Female</v>
      </c>
      <c r="D497">
        <f>VLOOKUP(B497,Customer!A:C,3,0)</f>
        <v>48</v>
      </c>
      <c r="E497" t="s">
        <v>65</v>
      </c>
      <c r="F497" t="str">
        <f>VLOOKUP($E497,Product!$A:$D,MATCH(F$1,Product!$A$1:$D$1,0),0)</f>
        <v>LITTLE HEART</v>
      </c>
      <c r="G497" s="12" t="str">
        <f>VLOOKUP($E497,Product!$A:$D,MATCH(G$1,Product!$A$1:$D$1,0),0)</f>
        <v>Biscuits</v>
      </c>
      <c r="H497" s="12">
        <f>VLOOKUP($E497,Product!$A:$D,MATCH(H$1,Product!$A$1:$D$1,0),0)</f>
        <v>15</v>
      </c>
      <c r="I497" s="12" t="s">
        <v>95</v>
      </c>
      <c r="J497" s="12" t="str">
        <f>VLOOKUP($I497,Vendor!$A:$F,MATCH('Final Output'!J$1,Vendor!$A$1:$F$1,0),0)</f>
        <v>Patel Store</v>
      </c>
      <c r="K497" s="12" t="str">
        <f>VLOOKUP($I497,Vendor!$A:$F,MATCH('Final Output'!K$1,Vendor!$A$1:$F$1,0),0)</f>
        <v>Marathalli</v>
      </c>
      <c r="L497" s="12" t="str">
        <f>VLOOKUP($I497,Vendor!$A:$F,MATCH('Final Output'!L$1,Vendor!$A$1:$F$1,0),0)</f>
        <v>Karnataka</v>
      </c>
      <c r="M497" s="12" t="str">
        <f>VLOOKUP($I497,Vendor!$A:$F,MATCH('Final Output'!M$1,Vendor!$A$1:$F$1,0),0)</f>
        <v>India</v>
      </c>
      <c r="N497" s="12" t="str">
        <f>VLOOKUP($I497,Vendor!$A:$F,MATCH('Final Output'!N$1,Vendor!$A$1:$F$1,0),0)</f>
        <v>North</v>
      </c>
      <c r="O497" s="12">
        <v>18</v>
      </c>
      <c r="P497" s="12">
        <v>11</v>
      </c>
      <c r="Q497" s="12" t="str">
        <f>VLOOKUP(P497,Time!A:B,2,0)</f>
        <v>Q4</v>
      </c>
      <c r="R497" s="12">
        <v>2010</v>
      </c>
      <c r="S497" s="13">
        <v>40500</v>
      </c>
      <c r="T497" s="12">
        <f t="shared" si="14"/>
        <v>201011</v>
      </c>
      <c r="U497" s="12">
        <v>533</v>
      </c>
      <c r="V497" s="12">
        <f t="shared" si="15"/>
        <v>7995</v>
      </c>
    </row>
    <row r="498" spans="1:22" x14ac:dyDescent="0.25">
      <c r="A498">
        <v>497</v>
      </c>
      <c r="B498" t="s">
        <v>20</v>
      </c>
      <c r="C498" t="str">
        <f>VLOOKUP(B498,Customer!A:C,2,0)</f>
        <v>Female</v>
      </c>
      <c r="D498">
        <f>VLOOKUP(B498,Customer!A:C,3,0)</f>
        <v>19</v>
      </c>
      <c r="E498" t="s">
        <v>67</v>
      </c>
      <c r="F498" t="str">
        <f>VLOOKUP($E498,Product!$A:$D,MATCH(F$1,Product!$A$1:$D$1,0),0)</f>
        <v>DOVE</v>
      </c>
      <c r="G498" s="12" t="str">
        <f>VLOOKUP($E498,Product!$A:$D,MATCH(G$1,Product!$A$1:$D$1,0),0)</f>
        <v>Soaps</v>
      </c>
      <c r="H498" s="12">
        <f>VLOOKUP($E498,Product!$A:$D,MATCH(H$1,Product!$A$1:$D$1,0),0)</f>
        <v>65</v>
      </c>
      <c r="I498" s="12" t="s">
        <v>101</v>
      </c>
      <c r="J498" s="12" t="str">
        <f>VLOOKUP($I498,Vendor!$A:$F,MATCH('Final Output'!J$1,Vendor!$A$1:$F$1,0),0)</f>
        <v>Reliance</v>
      </c>
      <c r="K498" s="12" t="str">
        <f>VLOOKUP($I498,Vendor!$A:$F,MATCH('Final Output'!K$1,Vendor!$A$1:$F$1,0),0)</f>
        <v>HSR</v>
      </c>
      <c r="L498" s="12" t="str">
        <f>VLOOKUP($I498,Vendor!$A:$F,MATCH('Final Output'!L$1,Vendor!$A$1:$F$1,0),0)</f>
        <v>Karnataka</v>
      </c>
      <c r="M498" s="12" t="str">
        <f>VLOOKUP($I498,Vendor!$A:$F,MATCH('Final Output'!M$1,Vendor!$A$1:$F$1,0),0)</f>
        <v>India</v>
      </c>
      <c r="N498" s="12" t="str">
        <f>VLOOKUP($I498,Vendor!$A:$F,MATCH('Final Output'!N$1,Vendor!$A$1:$F$1,0),0)</f>
        <v>West</v>
      </c>
      <c r="O498" s="12">
        <v>4</v>
      </c>
      <c r="P498" s="12">
        <v>4</v>
      </c>
      <c r="Q498" s="12" t="str">
        <f>VLOOKUP(P498,Time!A:B,2,0)</f>
        <v>Q2</v>
      </c>
      <c r="R498" s="12">
        <v>2011</v>
      </c>
      <c r="S498" s="13">
        <v>40637</v>
      </c>
      <c r="T498" s="12">
        <f t="shared" si="14"/>
        <v>201104</v>
      </c>
      <c r="U498" s="12">
        <v>599</v>
      </c>
      <c r="V498" s="12">
        <f t="shared" si="15"/>
        <v>38935</v>
      </c>
    </row>
    <row r="499" spans="1:22" x14ac:dyDescent="0.25">
      <c r="A499">
        <v>498</v>
      </c>
      <c r="B499" t="s">
        <v>6</v>
      </c>
      <c r="C499" t="str">
        <f>VLOOKUP(B499,Customer!A:C,2,0)</f>
        <v>Female</v>
      </c>
      <c r="D499">
        <f>VLOOKUP(B499,Customer!A:C,3,0)</f>
        <v>50</v>
      </c>
      <c r="E499" t="s">
        <v>59</v>
      </c>
      <c r="F499" t="str">
        <f>VLOOKUP($E499,Product!$A:$D,MATCH(F$1,Product!$A$1:$D$1,0),0)</f>
        <v>CHICK</v>
      </c>
      <c r="G499" s="12" t="str">
        <f>VLOOKUP($E499,Product!$A:$D,MATCH(G$1,Product!$A$1:$D$1,0),0)</f>
        <v>Sampoo</v>
      </c>
      <c r="H499" s="12">
        <f>VLOOKUP($E499,Product!$A:$D,MATCH(H$1,Product!$A$1:$D$1,0),0)</f>
        <v>60</v>
      </c>
      <c r="I499" s="12" t="s">
        <v>97</v>
      </c>
      <c r="J499" s="12" t="str">
        <f>VLOOKUP($I499,Vendor!$A:$F,MATCH('Final Output'!J$1,Vendor!$A$1:$F$1,0),0)</f>
        <v>Big Bazar</v>
      </c>
      <c r="K499" s="12" t="str">
        <f>VLOOKUP($I499,Vendor!$A:$F,MATCH('Final Output'!K$1,Vendor!$A$1:$F$1,0),0)</f>
        <v>Malleswaram</v>
      </c>
      <c r="L499" s="12" t="str">
        <f>VLOOKUP($I499,Vendor!$A:$F,MATCH('Final Output'!L$1,Vendor!$A$1:$F$1,0),0)</f>
        <v>Karnataka</v>
      </c>
      <c r="M499" s="12" t="str">
        <f>VLOOKUP($I499,Vendor!$A:$F,MATCH('Final Output'!M$1,Vendor!$A$1:$F$1,0),0)</f>
        <v>India</v>
      </c>
      <c r="N499" s="12" t="str">
        <f>VLOOKUP($I499,Vendor!$A:$F,MATCH('Final Output'!N$1,Vendor!$A$1:$F$1,0),0)</f>
        <v>East</v>
      </c>
      <c r="O499" s="12">
        <v>12</v>
      </c>
      <c r="P499" s="12">
        <v>4</v>
      </c>
      <c r="Q499" s="12" t="str">
        <f>VLOOKUP(P499,Time!A:B,2,0)</f>
        <v>Q2</v>
      </c>
      <c r="R499" s="12">
        <v>2012</v>
      </c>
      <c r="S499" s="13">
        <v>41011</v>
      </c>
      <c r="T499" s="12">
        <f t="shared" si="14"/>
        <v>201204</v>
      </c>
      <c r="U499" s="12">
        <v>832</v>
      </c>
      <c r="V499" s="12">
        <f t="shared" si="15"/>
        <v>49920</v>
      </c>
    </row>
    <row r="500" spans="1:22" x14ac:dyDescent="0.25">
      <c r="A500">
        <v>499</v>
      </c>
      <c r="B500" t="s">
        <v>5</v>
      </c>
      <c r="C500" t="str">
        <f>VLOOKUP(B500,Customer!A:C,2,0)</f>
        <v>Female</v>
      </c>
      <c r="D500">
        <f>VLOOKUP(B500,Customer!A:C,3,0)</f>
        <v>59</v>
      </c>
      <c r="E500" t="s">
        <v>67</v>
      </c>
      <c r="F500" t="str">
        <f>VLOOKUP($E500,Product!$A:$D,MATCH(F$1,Product!$A$1:$D$1,0),0)</f>
        <v>DOVE</v>
      </c>
      <c r="G500" s="12" t="str">
        <f>VLOOKUP($E500,Product!$A:$D,MATCH(G$1,Product!$A$1:$D$1,0),0)</f>
        <v>Soaps</v>
      </c>
      <c r="H500" s="12">
        <f>VLOOKUP($E500,Product!$A:$D,MATCH(H$1,Product!$A$1:$D$1,0),0)</f>
        <v>65</v>
      </c>
      <c r="I500" s="12" t="s">
        <v>95</v>
      </c>
      <c r="J500" s="12" t="str">
        <f>VLOOKUP($I500,Vendor!$A:$F,MATCH('Final Output'!J$1,Vendor!$A$1:$F$1,0),0)</f>
        <v>Patel Store</v>
      </c>
      <c r="K500" s="12" t="str">
        <f>VLOOKUP($I500,Vendor!$A:$F,MATCH('Final Output'!K$1,Vendor!$A$1:$F$1,0),0)</f>
        <v>Marathalli</v>
      </c>
      <c r="L500" s="12" t="str">
        <f>VLOOKUP($I500,Vendor!$A:$F,MATCH('Final Output'!L$1,Vendor!$A$1:$F$1,0),0)</f>
        <v>Karnataka</v>
      </c>
      <c r="M500" s="12" t="str">
        <f>VLOOKUP($I500,Vendor!$A:$F,MATCH('Final Output'!M$1,Vendor!$A$1:$F$1,0),0)</f>
        <v>India</v>
      </c>
      <c r="N500" s="12" t="str">
        <f>VLOOKUP($I500,Vendor!$A:$F,MATCH('Final Output'!N$1,Vendor!$A$1:$F$1,0),0)</f>
        <v>North</v>
      </c>
      <c r="O500" s="12">
        <v>18</v>
      </c>
      <c r="P500" s="12">
        <v>7</v>
      </c>
      <c r="Q500" s="12" t="str">
        <f>VLOOKUP(P500,Time!A:B,2,0)</f>
        <v>Q3</v>
      </c>
      <c r="R500" s="12">
        <v>2010</v>
      </c>
      <c r="S500" s="13">
        <v>40377</v>
      </c>
      <c r="T500" s="12">
        <f t="shared" si="14"/>
        <v>201007</v>
      </c>
      <c r="U500" s="12">
        <v>570</v>
      </c>
      <c r="V500" s="12">
        <f t="shared" si="15"/>
        <v>37050</v>
      </c>
    </row>
    <row r="501" spans="1:22" x14ac:dyDescent="0.25">
      <c r="A501">
        <v>500</v>
      </c>
      <c r="B501" t="s">
        <v>26</v>
      </c>
      <c r="C501" t="str">
        <f>VLOOKUP(B501,Customer!A:C,2,0)</f>
        <v>Male</v>
      </c>
      <c r="D501">
        <f>VLOOKUP(B501,Customer!A:C,3,0)</f>
        <v>40</v>
      </c>
      <c r="E501" t="s">
        <v>70</v>
      </c>
      <c r="F501" t="str">
        <f>VLOOKUP($E501,Product!$A:$D,MATCH(F$1,Product!$A$1:$D$1,0),0)</f>
        <v>SURF EXCEL</v>
      </c>
      <c r="G501" s="12" t="str">
        <f>VLOOKUP($E501,Product!$A:$D,MATCH(G$1,Product!$A$1:$D$1,0),0)</f>
        <v>Detergents</v>
      </c>
      <c r="H501" s="12">
        <f>VLOOKUP($E501,Product!$A:$D,MATCH(H$1,Product!$A$1:$D$1,0),0)</f>
        <v>110</v>
      </c>
      <c r="I501" s="12" t="s">
        <v>99</v>
      </c>
      <c r="J501" s="12" t="str">
        <f>VLOOKUP($I501,Vendor!$A:$F,MATCH('Final Output'!J$1,Vendor!$A$1:$F$1,0),0)</f>
        <v>D-Mart</v>
      </c>
      <c r="K501" s="12" t="str">
        <f>VLOOKUP($I501,Vendor!$A:$F,MATCH('Final Output'!K$1,Vendor!$A$1:$F$1,0),0)</f>
        <v>JP Nagar</v>
      </c>
      <c r="L501" s="12" t="str">
        <f>VLOOKUP($I501,Vendor!$A:$F,MATCH('Final Output'!L$1,Vendor!$A$1:$F$1,0),0)</f>
        <v>Karnataka</v>
      </c>
      <c r="M501" s="12" t="str">
        <f>VLOOKUP($I501,Vendor!$A:$F,MATCH('Final Output'!M$1,Vendor!$A$1:$F$1,0),0)</f>
        <v>India</v>
      </c>
      <c r="N501" s="12" t="str">
        <f>VLOOKUP($I501,Vendor!$A:$F,MATCH('Final Output'!N$1,Vendor!$A$1:$F$1,0),0)</f>
        <v>West</v>
      </c>
      <c r="O501" s="12">
        <v>11</v>
      </c>
      <c r="P501" s="12">
        <v>11</v>
      </c>
      <c r="Q501" s="12" t="str">
        <f>VLOOKUP(P501,Time!A:B,2,0)</f>
        <v>Q4</v>
      </c>
      <c r="R501" s="12">
        <v>2011</v>
      </c>
      <c r="S501" s="13">
        <v>40858</v>
      </c>
      <c r="T501" s="12">
        <f t="shared" si="14"/>
        <v>201111</v>
      </c>
      <c r="U501" s="12">
        <v>703</v>
      </c>
      <c r="V501" s="12">
        <f t="shared" si="15"/>
        <v>77330</v>
      </c>
    </row>
    <row r="502" spans="1:22" x14ac:dyDescent="0.25">
      <c r="A502">
        <v>501</v>
      </c>
      <c r="B502" t="s">
        <v>35</v>
      </c>
      <c r="C502" t="str">
        <f>VLOOKUP(B502,Customer!A:C,2,0)</f>
        <v>Female</v>
      </c>
      <c r="D502">
        <f>VLOOKUP(B502,Customer!A:C,3,0)</f>
        <v>29</v>
      </c>
      <c r="E502" t="s">
        <v>58</v>
      </c>
      <c r="F502" t="str">
        <f>VLOOKUP($E502,Product!$A:$D,MATCH(F$1,Product!$A$1:$D$1,0),0)</f>
        <v>BOURBON</v>
      </c>
      <c r="G502" s="12" t="str">
        <f>VLOOKUP($E502,Product!$A:$D,MATCH(G$1,Product!$A$1:$D$1,0),0)</f>
        <v>Biscuits</v>
      </c>
      <c r="H502" s="12">
        <f>VLOOKUP($E502,Product!$A:$D,MATCH(H$1,Product!$A$1:$D$1,0),0)</f>
        <v>20</v>
      </c>
      <c r="I502" s="12" t="s">
        <v>95</v>
      </c>
      <c r="J502" s="12" t="str">
        <f>VLOOKUP($I502,Vendor!$A:$F,MATCH('Final Output'!J$1,Vendor!$A$1:$F$1,0),0)</f>
        <v>Patel Store</v>
      </c>
      <c r="K502" s="12" t="str">
        <f>VLOOKUP($I502,Vendor!$A:$F,MATCH('Final Output'!K$1,Vendor!$A$1:$F$1,0),0)</f>
        <v>Marathalli</v>
      </c>
      <c r="L502" s="12" t="str">
        <f>VLOOKUP($I502,Vendor!$A:$F,MATCH('Final Output'!L$1,Vendor!$A$1:$F$1,0),0)</f>
        <v>Karnataka</v>
      </c>
      <c r="M502" s="12" t="str">
        <f>VLOOKUP($I502,Vendor!$A:$F,MATCH('Final Output'!M$1,Vendor!$A$1:$F$1,0),0)</f>
        <v>India</v>
      </c>
      <c r="N502" s="12" t="str">
        <f>VLOOKUP($I502,Vendor!$A:$F,MATCH('Final Output'!N$1,Vendor!$A$1:$F$1,0),0)</f>
        <v>North</v>
      </c>
      <c r="O502" s="12">
        <v>10</v>
      </c>
      <c r="P502" s="12">
        <v>4</v>
      </c>
      <c r="Q502" s="12" t="str">
        <f>VLOOKUP(P502,Time!A:B,2,0)</f>
        <v>Q2</v>
      </c>
      <c r="R502" s="12">
        <v>2012</v>
      </c>
      <c r="S502" s="13">
        <v>41009</v>
      </c>
      <c r="T502" s="12">
        <f t="shared" si="14"/>
        <v>201204</v>
      </c>
      <c r="U502" s="12">
        <v>109</v>
      </c>
      <c r="V502" s="12">
        <f t="shared" si="15"/>
        <v>2180</v>
      </c>
    </row>
    <row r="503" spans="1:22" x14ac:dyDescent="0.25">
      <c r="A503">
        <v>502</v>
      </c>
      <c r="B503" t="s">
        <v>22</v>
      </c>
      <c r="C503" t="str">
        <f>VLOOKUP(B503,Customer!A:C,2,0)</f>
        <v>Male</v>
      </c>
      <c r="D503">
        <f>VLOOKUP(B503,Customer!A:C,3,0)</f>
        <v>26</v>
      </c>
      <c r="E503" t="s">
        <v>62</v>
      </c>
      <c r="F503" t="str">
        <f>VLOOKUP($E503,Product!$A:$D,MATCH(F$1,Product!$A$1:$D$1,0),0)</f>
        <v>NIVIA FC</v>
      </c>
      <c r="G503" s="12" t="str">
        <f>VLOOKUP($E503,Product!$A:$D,MATCH(G$1,Product!$A$1:$D$1,0),0)</f>
        <v>Beauty</v>
      </c>
      <c r="H503" s="12">
        <f>VLOOKUP($E503,Product!$A:$D,MATCH(H$1,Product!$A$1:$D$1,0),0)</f>
        <v>140</v>
      </c>
      <c r="I503" s="12" t="s">
        <v>94</v>
      </c>
      <c r="J503" s="12" t="str">
        <f>VLOOKUP($I503,Vendor!$A:$F,MATCH('Final Output'!J$1,Vendor!$A$1:$F$1,0),0)</f>
        <v>Shetty Store</v>
      </c>
      <c r="K503" s="12" t="str">
        <f>VLOOKUP($I503,Vendor!$A:$F,MATCH('Final Output'!K$1,Vendor!$A$1:$F$1,0),0)</f>
        <v>Silk board</v>
      </c>
      <c r="L503" s="12" t="str">
        <f>VLOOKUP($I503,Vendor!$A:$F,MATCH('Final Output'!L$1,Vendor!$A$1:$F$1,0),0)</f>
        <v>Karnataka</v>
      </c>
      <c r="M503" s="12" t="str">
        <f>VLOOKUP($I503,Vendor!$A:$F,MATCH('Final Output'!M$1,Vendor!$A$1:$F$1,0),0)</f>
        <v>India</v>
      </c>
      <c r="N503" s="12" t="str">
        <f>VLOOKUP($I503,Vendor!$A:$F,MATCH('Final Output'!N$1,Vendor!$A$1:$F$1,0),0)</f>
        <v>North</v>
      </c>
      <c r="O503" s="12">
        <v>20</v>
      </c>
      <c r="P503" s="12">
        <v>5</v>
      </c>
      <c r="Q503" s="12" t="str">
        <f>VLOOKUP(P503,Time!A:B,2,0)</f>
        <v>Q2</v>
      </c>
      <c r="R503" s="12">
        <v>2011</v>
      </c>
      <c r="S503" s="13">
        <v>40683</v>
      </c>
      <c r="T503" s="12">
        <f t="shared" si="14"/>
        <v>201105</v>
      </c>
      <c r="U503" s="12">
        <v>267</v>
      </c>
      <c r="V503" s="12">
        <f t="shared" si="15"/>
        <v>37380</v>
      </c>
    </row>
    <row r="504" spans="1:22" x14ac:dyDescent="0.25">
      <c r="A504">
        <v>503</v>
      </c>
      <c r="B504" t="s">
        <v>48</v>
      </c>
      <c r="C504" t="str">
        <f>VLOOKUP(B504,Customer!A:C,2,0)</f>
        <v>Female</v>
      </c>
      <c r="D504">
        <f>VLOOKUP(B504,Customer!A:C,3,0)</f>
        <v>58</v>
      </c>
      <c r="E504" t="s">
        <v>69</v>
      </c>
      <c r="F504" t="str">
        <f>VLOOKUP($E504,Product!$A:$D,MATCH(F$1,Product!$A$1:$D$1,0),0)</f>
        <v>LIRIL</v>
      </c>
      <c r="G504" s="12" t="str">
        <f>VLOOKUP($E504,Product!$A:$D,MATCH(G$1,Product!$A$1:$D$1,0),0)</f>
        <v>Soaps</v>
      </c>
      <c r="H504" s="12">
        <f>VLOOKUP($E504,Product!$A:$D,MATCH(H$1,Product!$A$1:$D$1,0),0)</f>
        <v>42</v>
      </c>
      <c r="I504" s="12" t="s">
        <v>97</v>
      </c>
      <c r="J504" s="12" t="str">
        <f>VLOOKUP($I504,Vendor!$A:$F,MATCH('Final Output'!J$1,Vendor!$A$1:$F$1,0),0)</f>
        <v>Big Bazar</v>
      </c>
      <c r="K504" s="12" t="str">
        <f>VLOOKUP($I504,Vendor!$A:$F,MATCH('Final Output'!K$1,Vendor!$A$1:$F$1,0),0)</f>
        <v>Malleswaram</v>
      </c>
      <c r="L504" s="12" t="str">
        <f>VLOOKUP($I504,Vendor!$A:$F,MATCH('Final Output'!L$1,Vendor!$A$1:$F$1,0),0)</f>
        <v>Karnataka</v>
      </c>
      <c r="M504" s="12" t="str">
        <f>VLOOKUP($I504,Vendor!$A:$F,MATCH('Final Output'!M$1,Vendor!$A$1:$F$1,0),0)</f>
        <v>India</v>
      </c>
      <c r="N504" s="12" t="str">
        <f>VLOOKUP($I504,Vendor!$A:$F,MATCH('Final Output'!N$1,Vendor!$A$1:$F$1,0),0)</f>
        <v>East</v>
      </c>
      <c r="O504" s="12">
        <v>11</v>
      </c>
      <c r="P504" s="12">
        <v>5</v>
      </c>
      <c r="Q504" s="12" t="str">
        <f>VLOOKUP(P504,Time!A:B,2,0)</f>
        <v>Q2</v>
      </c>
      <c r="R504" s="12">
        <v>2011</v>
      </c>
      <c r="S504" s="13">
        <v>40674</v>
      </c>
      <c r="T504" s="12">
        <f t="shared" si="14"/>
        <v>201105</v>
      </c>
      <c r="U504" s="12">
        <v>727</v>
      </c>
      <c r="V504" s="12">
        <f t="shared" si="15"/>
        <v>30534</v>
      </c>
    </row>
    <row r="505" spans="1:22" x14ac:dyDescent="0.25">
      <c r="A505">
        <v>504</v>
      </c>
      <c r="B505" t="s">
        <v>50</v>
      </c>
      <c r="C505" t="str">
        <f>VLOOKUP(B505,Customer!A:C,2,0)</f>
        <v>Female</v>
      </c>
      <c r="D505">
        <f>VLOOKUP(B505,Customer!A:C,3,0)</f>
        <v>56</v>
      </c>
      <c r="E505" t="s">
        <v>74</v>
      </c>
      <c r="F505" t="str">
        <f>VLOOKUP($E505,Product!$A:$D,MATCH(F$1,Product!$A$1:$D$1,0),0)</f>
        <v>LUIFEBUOY</v>
      </c>
      <c r="G505" s="12" t="str">
        <f>VLOOKUP($E505,Product!$A:$D,MATCH(G$1,Product!$A$1:$D$1,0),0)</f>
        <v>Soaps</v>
      </c>
      <c r="H505" s="12">
        <f>VLOOKUP($E505,Product!$A:$D,MATCH(H$1,Product!$A$1:$D$1,0),0)</f>
        <v>35</v>
      </c>
      <c r="I505" s="12" t="s">
        <v>100</v>
      </c>
      <c r="J505" s="12" t="str">
        <f>VLOOKUP($I505,Vendor!$A:$F,MATCH('Final Output'!J$1,Vendor!$A$1:$F$1,0),0)</f>
        <v>More</v>
      </c>
      <c r="K505" s="12" t="str">
        <f>VLOOKUP($I505,Vendor!$A:$F,MATCH('Final Output'!K$1,Vendor!$A$1:$F$1,0),0)</f>
        <v>Jeevan Bima</v>
      </c>
      <c r="L505" s="12" t="str">
        <f>VLOOKUP($I505,Vendor!$A:$F,MATCH('Final Output'!L$1,Vendor!$A$1:$F$1,0),0)</f>
        <v>Karnataka</v>
      </c>
      <c r="M505" s="12" t="str">
        <f>VLOOKUP($I505,Vendor!$A:$F,MATCH('Final Output'!M$1,Vendor!$A$1:$F$1,0),0)</f>
        <v>India</v>
      </c>
      <c r="N505" s="12" t="str">
        <f>VLOOKUP($I505,Vendor!$A:$F,MATCH('Final Output'!N$1,Vendor!$A$1:$F$1,0),0)</f>
        <v>West</v>
      </c>
      <c r="O505" s="12">
        <v>21</v>
      </c>
      <c r="P505" s="12">
        <v>7</v>
      </c>
      <c r="Q505" s="12" t="str">
        <f>VLOOKUP(P505,Time!A:B,2,0)</f>
        <v>Q3</v>
      </c>
      <c r="R505" s="12">
        <v>2012</v>
      </c>
      <c r="S505" s="13">
        <v>41111</v>
      </c>
      <c r="T505" s="12">
        <f t="shared" si="14"/>
        <v>201207</v>
      </c>
      <c r="U505" s="12">
        <v>835</v>
      </c>
      <c r="V505" s="12">
        <f t="shared" si="15"/>
        <v>29225</v>
      </c>
    </row>
    <row r="506" spans="1:22" x14ac:dyDescent="0.25">
      <c r="A506">
        <v>505</v>
      </c>
      <c r="B506" t="s">
        <v>8</v>
      </c>
      <c r="C506" t="str">
        <f>VLOOKUP(B506,Customer!A:C,2,0)</f>
        <v>Male</v>
      </c>
      <c r="D506">
        <f>VLOOKUP(B506,Customer!A:C,3,0)</f>
        <v>14</v>
      </c>
      <c r="E506" t="s">
        <v>58</v>
      </c>
      <c r="F506" t="str">
        <f>VLOOKUP($E506,Product!$A:$D,MATCH(F$1,Product!$A$1:$D$1,0),0)</f>
        <v>BOURBON</v>
      </c>
      <c r="G506" s="12" t="str">
        <f>VLOOKUP($E506,Product!$A:$D,MATCH(G$1,Product!$A$1:$D$1,0),0)</f>
        <v>Biscuits</v>
      </c>
      <c r="H506" s="12">
        <f>VLOOKUP($E506,Product!$A:$D,MATCH(H$1,Product!$A$1:$D$1,0),0)</f>
        <v>20</v>
      </c>
      <c r="I506" s="12" t="s">
        <v>99</v>
      </c>
      <c r="J506" s="12" t="str">
        <f>VLOOKUP($I506,Vendor!$A:$F,MATCH('Final Output'!J$1,Vendor!$A$1:$F$1,0),0)</f>
        <v>D-Mart</v>
      </c>
      <c r="K506" s="12" t="str">
        <f>VLOOKUP($I506,Vendor!$A:$F,MATCH('Final Output'!K$1,Vendor!$A$1:$F$1,0),0)</f>
        <v>JP Nagar</v>
      </c>
      <c r="L506" s="12" t="str">
        <f>VLOOKUP($I506,Vendor!$A:$F,MATCH('Final Output'!L$1,Vendor!$A$1:$F$1,0),0)</f>
        <v>Karnataka</v>
      </c>
      <c r="M506" s="12" t="str">
        <f>VLOOKUP($I506,Vendor!$A:$F,MATCH('Final Output'!M$1,Vendor!$A$1:$F$1,0),0)</f>
        <v>India</v>
      </c>
      <c r="N506" s="12" t="str">
        <f>VLOOKUP($I506,Vendor!$A:$F,MATCH('Final Output'!N$1,Vendor!$A$1:$F$1,0),0)</f>
        <v>West</v>
      </c>
      <c r="O506" s="12">
        <v>4</v>
      </c>
      <c r="P506" s="12">
        <v>4</v>
      </c>
      <c r="Q506" s="12" t="str">
        <f>VLOOKUP(P506,Time!A:B,2,0)</f>
        <v>Q2</v>
      </c>
      <c r="R506" s="12">
        <v>2010</v>
      </c>
      <c r="S506" s="13">
        <v>40272</v>
      </c>
      <c r="T506" s="12">
        <f t="shared" si="14"/>
        <v>201004</v>
      </c>
      <c r="U506" s="12">
        <v>351</v>
      </c>
      <c r="V506" s="12">
        <f t="shared" si="15"/>
        <v>7020</v>
      </c>
    </row>
    <row r="507" spans="1:22" x14ac:dyDescent="0.25">
      <c r="A507">
        <v>506</v>
      </c>
      <c r="B507" t="s">
        <v>46</v>
      </c>
      <c r="C507" t="str">
        <f>VLOOKUP(B507,Customer!A:C,2,0)</f>
        <v>Male</v>
      </c>
      <c r="D507">
        <f>VLOOKUP(B507,Customer!A:C,3,0)</f>
        <v>17</v>
      </c>
      <c r="E507" t="s">
        <v>76</v>
      </c>
      <c r="F507" t="str">
        <f>VLOOKUP($E507,Product!$A:$D,MATCH(F$1,Product!$A$1:$D$1,0),0)</f>
        <v>FAIR AND LOVELY FC</v>
      </c>
      <c r="G507" s="12" t="str">
        <f>VLOOKUP($E507,Product!$A:$D,MATCH(G$1,Product!$A$1:$D$1,0),0)</f>
        <v>Beauty</v>
      </c>
      <c r="H507" s="12">
        <f>VLOOKUP($E507,Product!$A:$D,MATCH(H$1,Product!$A$1:$D$1,0),0)</f>
        <v>85</v>
      </c>
      <c r="I507" s="12" t="s">
        <v>94</v>
      </c>
      <c r="J507" s="12" t="str">
        <f>VLOOKUP($I507,Vendor!$A:$F,MATCH('Final Output'!J$1,Vendor!$A$1:$F$1,0),0)</f>
        <v>Shetty Store</v>
      </c>
      <c r="K507" s="12" t="str">
        <f>VLOOKUP($I507,Vendor!$A:$F,MATCH('Final Output'!K$1,Vendor!$A$1:$F$1,0),0)</f>
        <v>Silk board</v>
      </c>
      <c r="L507" s="12" t="str">
        <f>VLOOKUP($I507,Vendor!$A:$F,MATCH('Final Output'!L$1,Vendor!$A$1:$F$1,0),0)</f>
        <v>Karnataka</v>
      </c>
      <c r="M507" s="12" t="str">
        <f>VLOOKUP($I507,Vendor!$A:$F,MATCH('Final Output'!M$1,Vendor!$A$1:$F$1,0),0)</f>
        <v>India</v>
      </c>
      <c r="N507" s="12" t="str">
        <f>VLOOKUP($I507,Vendor!$A:$F,MATCH('Final Output'!N$1,Vendor!$A$1:$F$1,0),0)</f>
        <v>North</v>
      </c>
      <c r="O507" s="12">
        <v>21</v>
      </c>
      <c r="P507" s="12">
        <v>6</v>
      </c>
      <c r="Q507" s="12" t="str">
        <f>VLOOKUP(P507,Time!A:B,2,0)</f>
        <v>Q2</v>
      </c>
      <c r="R507" s="12">
        <v>2010</v>
      </c>
      <c r="S507" s="13">
        <v>40350</v>
      </c>
      <c r="T507" s="12">
        <f t="shared" si="14"/>
        <v>201006</v>
      </c>
      <c r="U507" s="12">
        <v>538</v>
      </c>
      <c r="V507" s="12">
        <f t="shared" si="15"/>
        <v>45730</v>
      </c>
    </row>
    <row r="508" spans="1:22" x14ac:dyDescent="0.25">
      <c r="A508">
        <v>507</v>
      </c>
      <c r="B508" t="s">
        <v>27</v>
      </c>
      <c r="C508" t="str">
        <f>VLOOKUP(B508,Customer!A:C,2,0)</f>
        <v>Male</v>
      </c>
      <c r="D508">
        <f>VLOOKUP(B508,Customer!A:C,3,0)</f>
        <v>24</v>
      </c>
      <c r="E508" t="s">
        <v>76</v>
      </c>
      <c r="F508" t="str">
        <f>VLOOKUP($E508,Product!$A:$D,MATCH(F$1,Product!$A$1:$D$1,0),0)</f>
        <v>FAIR AND LOVELY FC</v>
      </c>
      <c r="G508" s="12" t="str">
        <f>VLOOKUP($E508,Product!$A:$D,MATCH(G$1,Product!$A$1:$D$1,0),0)</f>
        <v>Beauty</v>
      </c>
      <c r="H508" s="12">
        <f>VLOOKUP($E508,Product!$A:$D,MATCH(H$1,Product!$A$1:$D$1,0),0)</f>
        <v>85</v>
      </c>
      <c r="I508" s="12" t="s">
        <v>99</v>
      </c>
      <c r="J508" s="12" t="str">
        <f>VLOOKUP($I508,Vendor!$A:$F,MATCH('Final Output'!J$1,Vendor!$A$1:$F$1,0),0)</f>
        <v>D-Mart</v>
      </c>
      <c r="K508" s="12" t="str">
        <f>VLOOKUP($I508,Vendor!$A:$F,MATCH('Final Output'!K$1,Vendor!$A$1:$F$1,0),0)</f>
        <v>JP Nagar</v>
      </c>
      <c r="L508" s="12" t="str">
        <f>VLOOKUP($I508,Vendor!$A:$F,MATCH('Final Output'!L$1,Vendor!$A$1:$F$1,0),0)</f>
        <v>Karnataka</v>
      </c>
      <c r="M508" s="12" t="str">
        <f>VLOOKUP($I508,Vendor!$A:$F,MATCH('Final Output'!M$1,Vendor!$A$1:$F$1,0),0)</f>
        <v>India</v>
      </c>
      <c r="N508" s="12" t="str">
        <f>VLOOKUP($I508,Vendor!$A:$F,MATCH('Final Output'!N$1,Vendor!$A$1:$F$1,0),0)</f>
        <v>West</v>
      </c>
      <c r="O508" s="12">
        <v>1</v>
      </c>
      <c r="P508" s="12">
        <v>2</v>
      </c>
      <c r="Q508" s="12" t="str">
        <f>VLOOKUP(P508,Time!A:B,2,0)</f>
        <v>Q1</v>
      </c>
      <c r="R508" s="12">
        <v>2010</v>
      </c>
      <c r="S508" s="13">
        <v>40210</v>
      </c>
      <c r="T508" s="12">
        <f t="shared" si="14"/>
        <v>201002</v>
      </c>
      <c r="U508" s="12">
        <v>315</v>
      </c>
      <c r="V508" s="12">
        <f t="shared" si="15"/>
        <v>26775</v>
      </c>
    </row>
    <row r="509" spans="1:22" x14ac:dyDescent="0.25">
      <c r="A509">
        <v>508</v>
      </c>
      <c r="B509" t="s">
        <v>3</v>
      </c>
      <c r="C509" t="str">
        <f>VLOOKUP(B509,Customer!A:C,2,0)</f>
        <v>Male</v>
      </c>
      <c r="D509">
        <f>VLOOKUP(B509,Customer!A:C,3,0)</f>
        <v>16</v>
      </c>
      <c r="E509" t="s">
        <v>69</v>
      </c>
      <c r="F509" t="str">
        <f>VLOOKUP($E509,Product!$A:$D,MATCH(F$1,Product!$A$1:$D$1,0),0)</f>
        <v>LIRIL</v>
      </c>
      <c r="G509" s="12" t="str">
        <f>VLOOKUP($E509,Product!$A:$D,MATCH(G$1,Product!$A$1:$D$1,0),0)</f>
        <v>Soaps</v>
      </c>
      <c r="H509" s="12">
        <f>VLOOKUP($E509,Product!$A:$D,MATCH(H$1,Product!$A$1:$D$1,0),0)</f>
        <v>42</v>
      </c>
      <c r="I509" s="12" t="s">
        <v>97</v>
      </c>
      <c r="J509" s="12" t="str">
        <f>VLOOKUP($I509,Vendor!$A:$F,MATCH('Final Output'!J$1,Vendor!$A$1:$F$1,0),0)</f>
        <v>Big Bazar</v>
      </c>
      <c r="K509" s="12" t="str">
        <f>VLOOKUP($I509,Vendor!$A:$F,MATCH('Final Output'!K$1,Vendor!$A$1:$F$1,0),0)</f>
        <v>Malleswaram</v>
      </c>
      <c r="L509" s="12" t="str">
        <f>VLOOKUP($I509,Vendor!$A:$F,MATCH('Final Output'!L$1,Vendor!$A$1:$F$1,0),0)</f>
        <v>Karnataka</v>
      </c>
      <c r="M509" s="12" t="str">
        <f>VLOOKUP($I509,Vendor!$A:$F,MATCH('Final Output'!M$1,Vendor!$A$1:$F$1,0),0)</f>
        <v>India</v>
      </c>
      <c r="N509" s="12" t="str">
        <f>VLOOKUP($I509,Vendor!$A:$F,MATCH('Final Output'!N$1,Vendor!$A$1:$F$1,0),0)</f>
        <v>East</v>
      </c>
      <c r="O509" s="12">
        <v>27</v>
      </c>
      <c r="P509" s="12">
        <v>9</v>
      </c>
      <c r="Q509" s="12" t="str">
        <f>VLOOKUP(P509,Time!A:B,2,0)</f>
        <v>Q3</v>
      </c>
      <c r="R509" s="12">
        <v>2013</v>
      </c>
      <c r="S509" s="13">
        <v>41544</v>
      </c>
      <c r="T509" s="12">
        <f t="shared" si="14"/>
        <v>201309</v>
      </c>
      <c r="U509" s="12">
        <v>695</v>
      </c>
      <c r="V509" s="12">
        <f t="shared" si="15"/>
        <v>29190</v>
      </c>
    </row>
    <row r="510" spans="1:22" x14ac:dyDescent="0.25">
      <c r="A510">
        <v>509</v>
      </c>
      <c r="B510" t="s">
        <v>33</v>
      </c>
      <c r="C510" t="str">
        <f>VLOOKUP(B510,Customer!A:C,2,0)</f>
        <v>Female</v>
      </c>
      <c r="D510">
        <f>VLOOKUP(B510,Customer!A:C,3,0)</f>
        <v>48</v>
      </c>
      <c r="E510" t="s">
        <v>63</v>
      </c>
      <c r="F510" t="str">
        <f>VLOOKUP($E510,Product!$A:$D,MATCH(F$1,Product!$A$1:$D$1,0),0)</f>
        <v>LUX</v>
      </c>
      <c r="G510" s="12" t="str">
        <f>VLOOKUP($E510,Product!$A:$D,MATCH(G$1,Product!$A$1:$D$1,0),0)</f>
        <v>Soaps</v>
      </c>
      <c r="H510" s="12">
        <f>VLOOKUP($E510,Product!$A:$D,MATCH(H$1,Product!$A$1:$D$1,0),0)</f>
        <v>30</v>
      </c>
      <c r="I510" s="12" t="s">
        <v>92</v>
      </c>
      <c r="J510" s="12" t="str">
        <f>VLOOKUP($I510,Vendor!$A:$F,MATCH('Final Output'!J$1,Vendor!$A$1:$F$1,0),0)</f>
        <v>Sunny Super Market</v>
      </c>
      <c r="K510" s="12" t="str">
        <f>VLOOKUP($I510,Vendor!$A:$F,MATCH('Final Output'!K$1,Vendor!$A$1:$F$1,0),0)</f>
        <v>HAL</v>
      </c>
      <c r="L510" s="12" t="str">
        <f>VLOOKUP($I510,Vendor!$A:$F,MATCH('Final Output'!L$1,Vendor!$A$1:$F$1,0),0)</f>
        <v>Karnataka</v>
      </c>
      <c r="M510" s="12" t="str">
        <f>VLOOKUP($I510,Vendor!$A:$F,MATCH('Final Output'!M$1,Vendor!$A$1:$F$1,0),0)</f>
        <v>India</v>
      </c>
      <c r="N510" s="12" t="str">
        <f>VLOOKUP($I510,Vendor!$A:$F,MATCH('Final Output'!N$1,Vendor!$A$1:$F$1,0),0)</f>
        <v>South</v>
      </c>
      <c r="O510" s="12">
        <v>27</v>
      </c>
      <c r="P510" s="12">
        <v>8</v>
      </c>
      <c r="Q510" s="12" t="str">
        <f>VLOOKUP(P510,Time!A:B,2,0)</f>
        <v>Q3</v>
      </c>
      <c r="R510" s="12">
        <v>2010</v>
      </c>
      <c r="S510" s="13">
        <v>40417</v>
      </c>
      <c r="T510" s="12">
        <f t="shared" si="14"/>
        <v>201008</v>
      </c>
      <c r="U510" s="12">
        <v>165</v>
      </c>
      <c r="V510" s="12">
        <f t="shared" si="15"/>
        <v>4950</v>
      </c>
    </row>
    <row r="511" spans="1:22" x14ac:dyDescent="0.25">
      <c r="A511">
        <v>510</v>
      </c>
      <c r="B511" t="s">
        <v>39</v>
      </c>
      <c r="C511" t="str">
        <f>VLOOKUP(B511,Customer!A:C,2,0)</f>
        <v>Female</v>
      </c>
      <c r="D511">
        <f>VLOOKUP(B511,Customer!A:C,3,0)</f>
        <v>33</v>
      </c>
      <c r="E511" t="s">
        <v>81</v>
      </c>
      <c r="F511" t="str">
        <f>VLOOKUP($E511,Product!$A:$D,MATCH(F$1,Product!$A$1:$D$1,0),0)</f>
        <v>ORIO</v>
      </c>
      <c r="G511" s="12" t="str">
        <f>VLOOKUP($E511,Product!$A:$D,MATCH(G$1,Product!$A$1:$D$1,0),0)</f>
        <v>Biscuits</v>
      </c>
      <c r="H511" s="12">
        <f>VLOOKUP($E511,Product!$A:$D,MATCH(H$1,Product!$A$1:$D$1,0),0)</f>
        <v>25</v>
      </c>
      <c r="I511" s="12" t="s">
        <v>97</v>
      </c>
      <c r="J511" s="12" t="str">
        <f>VLOOKUP($I511,Vendor!$A:$F,MATCH('Final Output'!J$1,Vendor!$A$1:$F$1,0),0)</f>
        <v>Big Bazar</v>
      </c>
      <c r="K511" s="12" t="str">
        <f>VLOOKUP($I511,Vendor!$A:$F,MATCH('Final Output'!K$1,Vendor!$A$1:$F$1,0),0)</f>
        <v>Malleswaram</v>
      </c>
      <c r="L511" s="12" t="str">
        <f>VLOOKUP($I511,Vendor!$A:$F,MATCH('Final Output'!L$1,Vendor!$A$1:$F$1,0),0)</f>
        <v>Karnataka</v>
      </c>
      <c r="M511" s="12" t="str">
        <f>VLOOKUP($I511,Vendor!$A:$F,MATCH('Final Output'!M$1,Vendor!$A$1:$F$1,0),0)</f>
        <v>India</v>
      </c>
      <c r="N511" s="12" t="str">
        <f>VLOOKUP($I511,Vendor!$A:$F,MATCH('Final Output'!N$1,Vendor!$A$1:$F$1,0),0)</f>
        <v>East</v>
      </c>
      <c r="O511" s="12">
        <v>20</v>
      </c>
      <c r="P511" s="12">
        <v>6</v>
      </c>
      <c r="Q511" s="12" t="str">
        <f>VLOOKUP(P511,Time!A:B,2,0)</f>
        <v>Q2</v>
      </c>
      <c r="R511" s="12">
        <v>2013</v>
      </c>
      <c r="S511" s="13">
        <v>41445</v>
      </c>
      <c r="T511" s="12">
        <f t="shared" si="14"/>
        <v>201306</v>
      </c>
      <c r="U511" s="12">
        <v>372</v>
      </c>
      <c r="V511" s="12">
        <f t="shared" si="15"/>
        <v>9300</v>
      </c>
    </row>
    <row r="512" spans="1:22" x14ac:dyDescent="0.25">
      <c r="A512">
        <v>511</v>
      </c>
      <c r="B512" t="s">
        <v>20</v>
      </c>
      <c r="C512" t="str">
        <f>VLOOKUP(B512,Customer!A:C,2,0)</f>
        <v>Female</v>
      </c>
      <c r="D512">
        <f>VLOOKUP(B512,Customer!A:C,3,0)</f>
        <v>19</v>
      </c>
      <c r="E512" t="s">
        <v>77</v>
      </c>
      <c r="F512" t="str">
        <f>VLOOKUP($E512,Product!$A:$D,MATCH(F$1,Product!$A$1:$D$1,0),0)</f>
        <v>GARNIER FEMALE FW</v>
      </c>
      <c r="G512" s="12" t="str">
        <f>VLOOKUP($E512,Product!$A:$D,MATCH(G$1,Product!$A$1:$D$1,0),0)</f>
        <v>Beauty</v>
      </c>
      <c r="H512" s="12">
        <f>VLOOKUP($E512,Product!$A:$D,MATCH(H$1,Product!$A$1:$D$1,0),0)</f>
        <v>130</v>
      </c>
      <c r="I512" s="12" t="s">
        <v>95</v>
      </c>
      <c r="J512" s="12" t="str">
        <f>VLOOKUP($I512,Vendor!$A:$F,MATCH('Final Output'!J$1,Vendor!$A$1:$F$1,0),0)</f>
        <v>Patel Store</v>
      </c>
      <c r="K512" s="12" t="str">
        <f>VLOOKUP($I512,Vendor!$A:$F,MATCH('Final Output'!K$1,Vendor!$A$1:$F$1,0),0)</f>
        <v>Marathalli</v>
      </c>
      <c r="L512" s="12" t="str">
        <f>VLOOKUP($I512,Vendor!$A:$F,MATCH('Final Output'!L$1,Vendor!$A$1:$F$1,0),0)</f>
        <v>Karnataka</v>
      </c>
      <c r="M512" s="12" t="str">
        <f>VLOOKUP($I512,Vendor!$A:$F,MATCH('Final Output'!M$1,Vendor!$A$1:$F$1,0),0)</f>
        <v>India</v>
      </c>
      <c r="N512" s="12" t="str">
        <f>VLOOKUP($I512,Vendor!$A:$F,MATCH('Final Output'!N$1,Vendor!$A$1:$F$1,0),0)</f>
        <v>North</v>
      </c>
      <c r="O512" s="12">
        <v>28</v>
      </c>
      <c r="P512" s="12">
        <v>3</v>
      </c>
      <c r="Q512" s="12" t="str">
        <f>VLOOKUP(P512,Time!A:B,2,0)</f>
        <v>Q1</v>
      </c>
      <c r="R512" s="12">
        <v>2011</v>
      </c>
      <c r="S512" s="13">
        <v>40630</v>
      </c>
      <c r="T512" s="12">
        <f t="shared" si="14"/>
        <v>201103</v>
      </c>
      <c r="U512" s="12">
        <v>773</v>
      </c>
      <c r="V512" s="12">
        <f t="shared" si="15"/>
        <v>100490</v>
      </c>
    </row>
    <row r="513" spans="1:22" x14ac:dyDescent="0.25">
      <c r="A513">
        <v>512</v>
      </c>
      <c r="B513" t="s">
        <v>23</v>
      </c>
      <c r="C513" t="str">
        <f>VLOOKUP(B513,Customer!A:C,2,0)</f>
        <v>Male</v>
      </c>
      <c r="D513">
        <f>VLOOKUP(B513,Customer!A:C,3,0)</f>
        <v>44</v>
      </c>
      <c r="E513" t="s">
        <v>72</v>
      </c>
      <c r="F513" t="str">
        <f>VLOOKUP($E513,Product!$A:$D,MATCH(F$1,Product!$A$1:$D$1,0),0)</f>
        <v>SURF EXCEL MATIC</v>
      </c>
      <c r="G513" s="12" t="str">
        <f>VLOOKUP($E513,Product!$A:$D,MATCH(G$1,Product!$A$1:$D$1,0),0)</f>
        <v>Detergents</v>
      </c>
      <c r="H513" s="12">
        <f>VLOOKUP($E513,Product!$A:$D,MATCH(H$1,Product!$A$1:$D$1,0),0)</f>
        <v>120</v>
      </c>
      <c r="I513" s="12" t="s">
        <v>92</v>
      </c>
      <c r="J513" s="12" t="str">
        <f>VLOOKUP($I513,Vendor!$A:$F,MATCH('Final Output'!J$1,Vendor!$A$1:$F$1,0),0)</f>
        <v>Sunny Super Market</v>
      </c>
      <c r="K513" s="12" t="str">
        <f>VLOOKUP($I513,Vendor!$A:$F,MATCH('Final Output'!K$1,Vendor!$A$1:$F$1,0),0)</f>
        <v>HAL</v>
      </c>
      <c r="L513" s="12" t="str">
        <f>VLOOKUP($I513,Vendor!$A:$F,MATCH('Final Output'!L$1,Vendor!$A$1:$F$1,0),0)</f>
        <v>Karnataka</v>
      </c>
      <c r="M513" s="12" t="str">
        <f>VLOOKUP($I513,Vendor!$A:$F,MATCH('Final Output'!M$1,Vendor!$A$1:$F$1,0),0)</f>
        <v>India</v>
      </c>
      <c r="N513" s="12" t="str">
        <f>VLOOKUP($I513,Vendor!$A:$F,MATCH('Final Output'!N$1,Vendor!$A$1:$F$1,0),0)</f>
        <v>South</v>
      </c>
      <c r="O513" s="12">
        <v>27</v>
      </c>
      <c r="P513" s="12">
        <v>1</v>
      </c>
      <c r="Q513" s="12" t="str">
        <f>VLOOKUP(P513,Time!A:B,2,0)</f>
        <v>Q1</v>
      </c>
      <c r="R513" s="12">
        <v>2012</v>
      </c>
      <c r="S513" s="13">
        <v>40935</v>
      </c>
      <c r="T513" s="12">
        <f t="shared" si="14"/>
        <v>201201</v>
      </c>
      <c r="U513" s="12">
        <v>537</v>
      </c>
      <c r="V513" s="12">
        <f t="shared" si="15"/>
        <v>64440</v>
      </c>
    </row>
    <row r="514" spans="1:22" x14ac:dyDescent="0.25">
      <c r="A514">
        <v>513</v>
      </c>
      <c r="B514" t="s">
        <v>47</v>
      </c>
      <c r="C514" t="str">
        <f>VLOOKUP(B514,Customer!A:C,2,0)</f>
        <v>Male</v>
      </c>
      <c r="D514">
        <f>VLOOKUP(B514,Customer!A:C,3,0)</f>
        <v>35</v>
      </c>
      <c r="E514" t="s">
        <v>58</v>
      </c>
      <c r="F514" t="str">
        <f>VLOOKUP($E514,Product!$A:$D,MATCH(F$1,Product!$A$1:$D$1,0),0)</f>
        <v>BOURBON</v>
      </c>
      <c r="G514" s="12" t="str">
        <f>VLOOKUP($E514,Product!$A:$D,MATCH(G$1,Product!$A$1:$D$1,0),0)</f>
        <v>Biscuits</v>
      </c>
      <c r="H514" s="12">
        <f>VLOOKUP($E514,Product!$A:$D,MATCH(H$1,Product!$A$1:$D$1,0),0)</f>
        <v>20</v>
      </c>
      <c r="I514" s="12" t="s">
        <v>101</v>
      </c>
      <c r="J514" s="12" t="str">
        <f>VLOOKUP($I514,Vendor!$A:$F,MATCH('Final Output'!J$1,Vendor!$A$1:$F$1,0),0)</f>
        <v>Reliance</v>
      </c>
      <c r="K514" s="12" t="str">
        <f>VLOOKUP($I514,Vendor!$A:$F,MATCH('Final Output'!K$1,Vendor!$A$1:$F$1,0),0)</f>
        <v>HSR</v>
      </c>
      <c r="L514" s="12" t="str">
        <f>VLOOKUP($I514,Vendor!$A:$F,MATCH('Final Output'!L$1,Vendor!$A$1:$F$1,0),0)</f>
        <v>Karnataka</v>
      </c>
      <c r="M514" s="12" t="str">
        <f>VLOOKUP($I514,Vendor!$A:$F,MATCH('Final Output'!M$1,Vendor!$A$1:$F$1,0),0)</f>
        <v>India</v>
      </c>
      <c r="N514" s="12" t="str">
        <f>VLOOKUP($I514,Vendor!$A:$F,MATCH('Final Output'!N$1,Vendor!$A$1:$F$1,0),0)</f>
        <v>West</v>
      </c>
      <c r="O514" s="12">
        <v>24</v>
      </c>
      <c r="P514" s="12">
        <v>11</v>
      </c>
      <c r="Q514" s="12" t="str">
        <f>VLOOKUP(P514,Time!A:B,2,0)</f>
        <v>Q4</v>
      </c>
      <c r="R514" s="12">
        <v>2013</v>
      </c>
      <c r="S514" s="13">
        <v>41602</v>
      </c>
      <c r="T514" s="12">
        <f t="shared" si="14"/>
        <v>201311</v>
      </c>
      <c r="U514" s="12">
        <v>768</v>
      </c>
      <c r="V514" s="12">
        <f t="shared" si="15"/>
        <v>15360</v>
      </c>
    </row>
    <row r="515" spans="1:22" x14ac:dyDescent="0.25">
      <c r="A515">
        <v>514</v>
      </c>
      <c r="B515" t="s">
        <v>45</v>
      </c>
      <c r="C515" t="str">
        <f>VLOOKUP(B515,Customer!A:C,2,0)</f>
        <v>Female</v>
      </c>
      <c r="D515">
        <f>VLOOKUP(B515,Customer!A:C,3,0)</f>
        <v>48</v>
      </c>
      <c r="E515" t="s">
        <v>60</v>
      </c>
      <c r="F515" t="str">
        <f>VLOOKUP($E515,Product!$A:$D,MATCH(F$1,Product!$A$1:$D$1,0),0)</f>
        <v>SUNFEAST</v>
      </c>
      <c r="G515" s="12" t="str">
        <f>VLOOKUP($E515,Product!$A:$D,MATCH(G$1,Product!$A$1:$D$1,0),0)</f>
        <v>Biscuits</v>
      </c>
      <c r="H515" s="12">
        <f>VLOOKUP($E515,Product!$A:$D,MATCH(H$1,Product!$A$1:$D$1,0),0)</f>
        <v>10</v>
      </c>
      <c r="I515" s="12" t="s">
        <v>91</v>
      </c>
      <c r="J515" s="12" t="str">
        <f>VLOOKUP($I515,Vendor!$A:$F,MATCH('Final Output'!J$1,Vendor!$A$1:$F$1,0),0)</f>
        <v>Hemachandra Grocerry Shops</v>
      </c>
      <c r="K515" s="12" t="str">
        <f>VLOOKUP($I515,Vendor!$A:$F,MATCH('Final Output'!K$1,Vendor!$A$1:$F$1,0),0)</f>
        <v>BTM</v>
      </c>
      <c r="L515" s="12" t="str">
        <f>VLOOKUP($I515,Vendor!$A:$F,MATCH('Final Output'!L$1,Vendor!$A$1:$F$1,0),0)</f>
        <v>Karnataka</v>
      </c>
      <c r="M515" s="12" t="str">
        <f>VLOOKUP($I515,Vendor!$A:$F,MATCH('Final Output'!M$1,Vendor!$A$1:$F$1,0),0)</f>
        <v>India</v>
      </c>
      <c r="N515" s="12" t="str">
        <f>VLOOKUP($I515,Vendor!$A:$F,MATCH('Final Output'!N$1,Vendor!$A$1:$F$1,0),0)</f>
        <v>South</v>
      </c>
      <c r="O515" s="12">
        <v>24</v>
      </c>
      <c r="P515" s="12">
        <v>3</v>
      </c>
      <c r="Q515" s="12" t="str">
        <f>VLOOKUP(P515,Time!A:B,2,0)</f>
        <v>Q1</v>
      </c>
      <c r="R515" s="12">
        <v>2012</v>
      </c>
      <c r="S515" s="13">
        <v>40992</v>
      </c>
      <c r="T515" s="12">
        <f t="shared" ref="T515:T578" si="16">R515*100+P515</f>
        <v>201203</v>
      </c>
      <c r="U515" s="12">
        <v>451</v>
      </c>
      <c r="V515" s="12">
        <f t="shared" ref="V515:V578" si="17">U515*H515</f>
        <v>4510</v>
      </c>
    </row>
    <row r="516" spans="1:22" x14ac:dyDescent="0.25">
      <c r="A516">
        <v>515</v>
      </c>
      <c r="B516" t="s">
        <v>35</v>
      </c>
      <c r="C516" t="str">
        <f>VLOOKUP(B516,Customer!A:C,2,0)</f>
        <v>Female</v>
      </c>
      <c r="D516">
        <f>VLOOKUP(B516,Customer!A:C,3,0)</f>
        <v>29</v>
      </c>
      <c r="E516" t="s">
        <v>73</v>
      </c>
      <c r="F516" t="str">
        <f>VLOOKUP($E516,Product!$A:$D,MATCH(F$1,Product!$A$1:$D$1,0),0)</f>
        <v>MYSORE SANDLE</v>
      </c>
      <c r="G516" s="12" t="str">
        <f>VLOOKUP($E516,Product!$A:$D,MATCH(G$1,Product!$A$1:$D$1,0),0)</f>
        <v>Soaps</v>
      </c>
      <c r="H516" s="12">
        <f>VLOOKUP($E516,Product!$A:$D,MATCH(H$1,Product!$A$1:$D$1,0),0)</f>
        <v>65</v>
      </c>
      <c r="I516" s="12" t="s">
        <v>91</v>
      </c>
      <c r="J516" s="12" t="str">
        <f>VLOOKUP($I516,Vendor!$A:$F,MATCH('Final Output'!J$1,Vendor!$A$1:$F$1,0),0)</f>
        <v>Hemachandra Grocerry Shops</v>
      </c>
      <c r="K516" s="12" t="str">
        <f>VLOOKUP($I516,Vendor!$A:$F,MATCH('Final Output'!K$1,Vendor!$A$1:$F$1,0),0)</f>
        <v>BTM</v>
      </c>
      <c r="L516" s="12" t="str">
        <f>VLOOKUP($I516,Vendor!$A:$F,MATCH('Final Output'!L$1,Vendor!$A$1:$F$1,0),0)</f>
        <v>Karnataka</v>
      </c>
      <c r="M516" s="12" t="str">
        <f>VLOOKUP($I516,Vendor!$A:$F,MATCH('Final Output'!M$1,Vendor!$A$1:$F$1,0),0)</f>
        <v>India</v>
      </c>
      <c r="N516" s="12" t="str">
        <f>VLOOKUP($I516,Vendor!$A:$F,MATCH('Final Output'!N$1,Vendor!$A$1:$F$1,0),0)</f>
        <v>South</v>
      </c>
      <c r="O516" s="12">
        <v>27</v>
      </c>
      <c r="P516" s="12">
        <v>4</v>
      </c>
      <c r="Q516" s="12" t="str">
        <f>VLOOKUP(P516,Time!A:B,2,0)</f>
        <v>Q2</v>
      </c>
      <c r="R516" s="12">
        <v>2012</v>
      </c>
      <c r="S516" s="13">
        <v>41026</v>
      </c>
      <c r="T516" s="12">
        <f t="shared" si="16"/>
        <v>201204</v>
      </c>
      <c r="U516" s="12">
        <v>553</v>
      </c>
      <c r="V516" s="12">
        <f t="shared" si="17"/>
        <v>35945</v>
      </c>
    </row>
    <row r="517" spans="1:22" x14ac:dyDescent="0.25">
      <c r="A517">
        <v>516</v>
      </c>
      <c r="B517" t="s">
        <v>35</v>
      </c>
      <c r="C517" t="str">
        <f>VLOOKUP(B517,Customer!A:C,2,0)</f>
        <v>Female</v>
      </c>
      <c r="D517">
        <f>VLOOKUP(B517,Customer!A:C,3,0)</f>
        <v>29</v>
      </c>
      <c r="E517" t="s">
        <v>54</v>
      </c>
      <c r="F517" t="str">
        <f>VLOOKUP($E517,Product!$A:$D,MATCH(F$1,Product!$A$1:$D$1,0),0)</f>
        <v>RIN</v>
      </c>
      <c r="G517" s="12" t="str">
        <f>VLOOKUP($E517,Product!$A:$D,MATCH(G$1,Product!$A$1:$D$1,0),0)</f>
        <v>Detergents</v>
      </c>
      <c r="H517" s="12">
        <f>VLOOKUP($E517,Product!$A:$D,MATCH(H$1,Product!$A$1:$D$1,0),0)</f>
        <v>80</v>
      </c>
      <c r="I517" s="12" t="s">
        <v>98</v>
      </c>
      <c r="J517" s="12" t="str">
        <f>VLOOKUP($I517,Vendor!$A:$F,MATCH('Final Output'!J$1,Vendor!$A$1:$F$1,0),0)</f>
        <v>metro</v>
      </c>
      <c r="K517" s="12" t="str">
        <f>VLOOKUP($I517,Vendor!$A:$F,MATCH('Final Output'!K$1,Vendor!$A$1:$F$1,0),0)</f>
        <v>Basangudi</v>
      </c>
      <c r="L517" s="12" t="str">
        <f>VLOOKUP($I517,Vendor!$A:$F,MATCH('Final Output'!L$1,Vendor!$A$1:$F$1,0),0)</f>
        <v>Karnataka</v>
      </c>
      <c r="M517" s="12" t="str">
        <f>VLOOKUP($I517,Vendor!$A:$F,MATCH('Final Output'!M$1,Vendor!$A$1:$F$1,0),0)</f>
        <v>India</v>
      </c>
      <c r="N517" s="12" t="str">
        <f>VLOOKUP($I517,Vendor!$A:$F,MATCH('Final Output'!N$1,Vendor!$A$1:$F$1,0),0)</f>
        <v>East</v>
      </c>
      <c r="O517" s="12">
        <v>4</v>
      </c>
      <c r="P517" s="12">
        <v>12</v>
      </c>
      <c r="Q517" s="12" t="str">
        <f>VLOOKUP(P517,Time!A:B,2,0)</f>
        <v>Q4</v>
      </c>
      <c r="R517" s="12">
        <v>2012</v>
      </c>
      <c r="S517" s="13">
        <v>41247</v>
      </c>
      <c r="T517" s="12">
        <f t="shared" si="16"/>
        <v>201212</v>
      </c>
      <c r="U517" s="12">
        <v>754</v>
      </c>
      <c r="V517" s="12">
        <f t="shared" si="17"/>
        <v>60320</v>
      </c>
    </row>
    <row r="518" spans="1:22" x14ac:dyDescent="0.25">
      <c r="A518">
        <v>517</v>
      </c>
      <c r="B518" t="s">
        <v>49</v>
      </c>
      <c r="C518" t="str">
        <f>VLOOKUP(B518,Customer!A:C,2,0)</f>
        <v>Female</v>
      </c>
      <c r="D518">
        <f>VLOOKUP(B518,Customer!A:C,3,0)</f>
        <v>28</v>
      </c>
      <c r="E518" t="s">
        <v>58</v>
      </c>
      <c r="F518" t="str">
        <f>VLOOKUP($E518,Product!$A:$D,MATCH(F$1,Product!$A$1:$D$1,0),0)</f>
        <v>BOURBON</v>
      </c>
      <c r="G518" s="12" t="str">
        <f>VLOOKUP($E518,Product!$A:$D,MATCH(G$1,Product!$A$1:$D$1,0),0)</f>
        <v>Biscuits</v>
      </c>
      <c r="H518" s="12">
        <f>VLOOKUP($E518,Product!$A:$D,MATCH(H$1,Product!$A$1:$D$1,0),0)</f>
        <v>20</v>
      </c>
      <c r="I518" s="12" t="s">
        <v>94</v>
      </c>
      <c r="J518" s="12" t="str">
        <f>VLOOKUP($I518,Vendor!$A:$F,MATCH('Final Output'!J$1,Vendor!$A$1:$F$1,0),0)</f>
        <v>Shetty Store</v>
      </c>
      <c r="K518" s="12" t="str">
        <f>VLOOKUP($I518,Vendor!$A:$F,MATCH('Final Output'!K$1,Vendor!$A$1:$F$1,0),0)</f>
        <v>Silk board</v>
      </c>
      <c r="L518" s="12" t="str">
        <f>VLOOKUP($I518,Vendor!$A:$F,MATCH('Final Output'!L$1,Vendor!$A$1:$F$1,0),0)</f>
        <v>Karnataka</v>
      </c>
      <c r="M518" s="12" t="str">
        <f>VLOOKUP($I518,Vendor!$A:$F,MATCH('Final Output'!M$1,Vendor!$A$1:$F$1,0),0)</f>
        <v>India</v>
      </c>
      <c r="N518" s="12" t="str">
        <f>VLOOKUP($I518,Vendor!$A:$F,MATCH('Final Output'!N$1,Vendor!$A$1:$F$1,0),0)</f>
        <v>North</v>
      </c>
      <c r="O518" s="12">
        <v>13</v>
      </c>
      <c r="P518" s="12">
        <v>3</v>
      </c>
      <c r="Q518" s="12" t="str">
        <f>VLOOKUP(P518,Time!A:B,2,0)</f>
        <v>Q1</v>
      </c>
      <c r="R518" s="12">
        <v>2012</v>
      </c>
      <c r="S518" s="13">
        <v>40981</v>
      </c>
      <c r="T518" s="12">
        <f t="shared" si="16"/>
        <v>201203</v>
      </c>
      <c r="U518" s="12">
        <v>318</v>
      </c>
      <c r="V518" s="12">
        <f t="shared" si="17"/>
        <v>6360</v>
      </c>
    </row>
    <row r="519" spans="1:22" x14ac:dyDescent="0.25">
      <c r="A519">
        <v>518</v>
      </c>
      <c r="B519" t="s">
        <v>16</v>
      </c>
      <c r="C519" t="str">
        <f>VLOOKUP(B519,Customer!A:C,2,0)</f>
        <v>Female</v>
      </c>
      <c r="D519">
        <f>VLOOKUP(B519,Customer!A:C,3,0)</f>
        <v>32</v>
      </c>
      <c r="E519" t="s">
        <v>80</v>
      </c>
      <c r="F519" t="str">
        <f>VLOOKUP($E519,Product!$A:$D,MATCH(F$1,Product!$A$1:$D$1,0),0)</f>
        <v>SANTOOR</v>
      </c>
      <c r="G519" s="12" t="str">
        <f>VLOOKUP($E519,Product!$A:$D,MATCH(G$1,Product!$A$1:$D$1,0),0)</f>
        <v>Soaps</v>
      </c>
      <c r="H519" s="12">
        <f>VLOOKUP($E519,Product!$A:$D,MATCH(H$1,Product!$A$1:$D$1,0),0)</f>
        <v>43</v>
      </c>
      <c r="I519" s="12" t="s">
        <v>92</v>
      </c>
      <c r="J519" s="12" t="str">
        <f>VLOOKUP($I519,Vendor!$A:$F,MATCH('Final Output'!J$1,Vendor!$A$1:$F$1,0),0)</f>
        <v>Sunny Super Market</v>
      </c>
      <c r="K519" s="12" t="str">
        <f>VLOOKUP($I519,Vendor!$A:$F,MATCH('Final Output'!K$1,Vendor!$A$1:$F$1,0),0)</f>
        <v>HAL</v>
      </c>
      <c r="L519" s="12" t="str">
        <f>VLOOKUP($I519,Vendor!$A:$F,MATCH('Final Output'!L$1,Vendor!$A$1:$F$1,0),0)</f>
        <v>Karnataka</v>
      </c>
      <c r="M519" s="12" t="str">
        <f>VLOOKUP($I519,Vendor!$A:$F,MATCH('Final Output'!M$1,Vendor!$A$1:$F$1,0),0)</f>
        <v>India</v>
      </c>
      <c r="N519" s="12" t="str">
        <f>VLOOKUP($I519,Vendor!$A:$F,MATCH('Final Output'!N$1,Vendor!$A$1:$F$1,0),0)</f>
        <v>South</v>
      </c>
      <c r="O519" s="12">
        <v>20</v>
      </c>
      <c r="P519" s="12">
        <v>4</v>
      </c>
      <c r="Q519" s="12" t="str">
        <f>VLOOKUP(P519,Time!A:B,2,0)</f>
        <v>Q2</v>
      </c>
      <c r="R519" s="12">
        <v>2011</v>
      </c>
      <c r="S519" s="13">
        <v>40653</v>
      </c>
      <c r="T519" s="12">
        <f t="shared" si="16"/>
        <v>201104</v>
      </c>
      <c r="U519" s="12">
        <v>651</v>
      </c>
      <c r="V519" s="12">
        <f t="shared" si="17"/>
        <v>27993</v>
      </c>
    </row>
    <row r="520" spans="1:22" x14ac:dyDescent="0.25">
      <c r="A520">
        <v>519</v>
      </c>
      <c r="B520" t="s">
        <v>22</v>
      </c>
      <c r="C520" t="str">
        <f>VLOOKUP(B520,Customer!A:C,2,0)</f>
        <v>Male</v>
      </c>
      <c r="D520">
        <f>VLOOKUP(B520,Customer!A:C,3,0)</f>
        <v>26</v>
      </c>
      <c r="E520" t="s">
        <v>70</v>
      </c>
      <c r="F520" t="str">
        <f>VLOOKUP($E520,Product!$A:$D,MATCH(F$1,Product!$A$1:$D$1,0),0)</f>
        <v>SURF EXCEL</v>
      </c>
      <c r="G520" s="12" t="str">
        <f>VLOOKUP($E520,Product!$A:$D,MATCH(G$1,Product!$A$1:$D$1,0),0)</f>
        <v>Detergents</v>
      </c>
      <c r="H520" s="12">
        <f>VLOOKUP($E520,Product!$A:$D,MATCH(H$1,Product!$A$1:$D$1,0),0)</f>
        <v>110</v>
      </c>
      <c r="I520" s="12" t="s">
        <v>95</v>
      </c>
      <c r="J520" s="12" t="str">
        <f>VLOOKUP($I520,Vendor!$A:$F,MATCH('Final Output'!J$1,Vendor!$A$1:$F$1,0),0)</f>
        <v>Patel Store</v>
      </c>
      <c r="K520" s="12" t="str">
        <f>VLOOKUP($I520,Vendor!$A:$F,MATCH('Final Output'!K$1,Vendor!$A$1:$F$1,0),0)</f>
        <v>Marathalli</v>
      </c>
      <c r="L520" s="12" t="str">
        <f>VLOOKUP($I520,Vendor!$A:$F,MATCH('Final Output'!L$1,Vendor!$A$1:$F$1,0),0)</f>
        <v>Karnataka</v>
      </c>
      <c r="M520" s="12" t="str">
        <f>VLOOKUP($I520,Vendor!$A:$F,MATCH('Final Output'!M$1,Vendor!$A$1:$F$1,0),0)</f>
        <v>India</v>
      </c>
      <c r="N520" s="12" t="str">
        <f>VLOOKUP($I520,Vendor!$A:$F,MATCH('Final Output'!N$1,Vendor!$A$1:$F$1,0),0)</f>
        <v>North</v>
      </c>
      <c r="O520" s="12">
        <v>15</v>
      </c>
      <c r="P520" s="12">
        <v>4</v>
      </c>
      <c r="Q520" s="12" t="str">
        <f>VLOOKUP(P520,Time!A:B,2,0)</f>
        <v>Q2</v>
      </c>
      <c r="R520" s="12">
        <v>2013</v>
      </c>
      <c r="S520" s="13">
        <v>41379</v>
      </c>
      <c r="T520" s="12">
        <f t="shared" si="16"/>
        <v>201304</v>
      </c>
      <c r="U520" s="12">
        <v>546</v>
      </c>
      <c r="V520" s="12">
        <f t="shared" si="17"/>
        <v>60060</v>
      </c>
    </row>
    <row r="521" spans="1:22" x14ac:dyDescent="0.25">
      <c r="A521">
        <v>520</v>
      </c>
      <c r="B521" t="s">
        <v>45</v>
      </c>
      <c r="C521" t="str">
        <f>VLOOKUP(B521,Customer!A:C,2,0)</f>
        <v>Female</v>
      </c>
      <c r="D521">
        <f>VLOOKUP(B521,Customer!A:C,3,0)</f>
        <v>48</v>
      </c>
      <c r="E521" t="s">
        <v>63</v>
      </c>
      <c r="F521" t="str">
        <f>VLOOKUP($E521,Product!$A:$D,MATCH(F$1,Product!$A$1:$D$1,0),0)</f>
        <v>LUX</v>
      </c>
      <c r="G521" s="12" t="str">
        <f>VLOOKUP($E521,Product!$A:$D,MATCH(G$1,Product!$A$1:$D$1,0),0)</f>
        <v>Soaps</v>
      </c>
      <c r="H521" s="12">
        <f>VLOOKUP($E521,Product!$A:$D,MATCH(H$1,Product!$A$1:$D$1,0),0)</f>
        <v>30</v>
      </c>
      <c r="I521" s="12" t="s">
        <v>94</v>
      </c>
      <c r="J521" s="12" t="str">
        <f>VLOOKUP($I521,Vendor!$A:$F,MATCH('Final Output'!J$1,Vendor!$A$1:$F$1,0),0)</f>
        <v>Shetty Store</v>
      </c>
      <c r="K521" s="12" t="str">
        <f>VLOOKUP($I521,Vendor!$A:$F,MATCH('Final Output'!K$1,Vendor!$A$1:$F$1,0),0)</f>
        <v>Silk board</v>
      </c>
      <c r="L521" s="12" t="str">
        <f>VLOOKUP($I521,Vendor!$A:$F,MATCH('Final Output'!L$1,Vendor!$A$1:$F$1,0),0)</f>
        <v>Karnataka</v>
      </c>
      <c r="M521" s="12" t="str">
        <f>VLOOKUP($I521,Vendor!$A:$F,MATCH('Final Output'!M$1,Vendor!$A$1:$F$1,0),0)</f>
        <v>India</v>
      </c>
      <c r="N521" s="12" t="str">
        <f>VLOOKUP($I521,Vendor!$A:$F,MATCH('Final Output'!N$1,Vendor!$A$1:$F$1,0),0)</f>
        <v>North</v>
      </c>
      <c r="O521" s="12">
        <v>21</v>
      </c>
      <c r="P521" s="12">
        <v>5</v>
      </c>
      <c r="Q521" s="12" t="str">
        <f>VLOOKUP(P521,Time!A:B,2,0)</f>
        <v>Q2</v>
      </c>
      <c r="R521" s="12">
        <v>2013</v>
      </c>
      <c r="S521" s="13">
        <v>41415</v>
      </c>
      <c r="T521" s="12">
        <f t="shared" si="16"/>
        <v>201305</v>
      </c>
      <c r="U521" s="12">
        <v>725</v>
      </c>
      <c r="V521" s="12">
        <f t="shared" si="17"/>
        <v>21750</v>
      </c>
    </row>
    <row r="522" spans="1:22" x14ac:dyDescent="0.25">
      <c r="A522">
        <v>521</v>
      </c>
      <c r="B522" t="s">
        <v>41</v>
      </c>
      <c r="C522" t="str">
        <f>VLOOKUP(B522,Customer!A:C,2,0)</f>
        <v>Female</v>
      </c>
      <c r="D522">
        <f>VLOOKUP(B522,Customer!A:C,3,0)</f>
        <v>16</v>
      </c>
      <c r="E522" t="s">
        <v>64</v>
      </c>
      <c r="F522" t="str">
        <f>VLOOKUP($E522,Product!$A:$D,MATCH(F$1,Product!$A$1:$D$1,0),0)</f>
        <v>PARLEG</v>
      </c>
      <c r="G522" s="12" t="str">
        <f>VLOOKUP($E522,Product!$A:$D,MATCH(G$1,Product!$A$1:$D$1,0),0)</f>
        <v>Biscuits</v>
      </c>
      <c r="H522" s="12">
        <f>VLOOKUP($E522,Product!$A:$D,MATCH(H$1,Product!$A$1:$D$1,0),0)</f>
        <v>10</v>
      </c>
      <c r="I522" s="12" t="s">
        <v>93</v>
      </c>
      <c r="J522" s="12" t="str">
        <f>VLOOKUP($I522,Vendor!$A:$F,MATCH('Final Output'!J$1,Vendor!$A$1:$F$1,0),0)</f>
        <v>Vashavi Genral Store</v>
      </c>
      <c r="K522" s="12" t="str">
        <f>VLOOKUP($I522,Vendor!$A:$F,MATCH('Final Output'!K$1,Vendor!$A$1:$F$1,0),0)</f>
        <v>Koramangala</v>
      </c>
      <c r="L522" s="12" t="str">
        <f>VLOOKUP($I522,Vendor!$A:$F,MATCH('Final Output'!L$1,Vendor!$A$1:$F$1,0),0)</f>
        <v>Karnataka</v>
      </c>
      <c r="M522" s="12" t="str">
        <f>VLOOKUP($I522,Vendor!$A:$F,MATCH('Final Output'!M$1,Vendor!$A$1:$F$1,0),0)</f>
        <v>India</v>
      </c>
      <c r="N522" s="12" t="str">
        <f>VLOOKUP($I522,Vendor!$A:$F,MATCH('Final Output'!N$1,Vendor!$A$1:$F$1,0),0)</f>
        <v>North</v>
      </c>
      <c r="O522" s="12">
        <v>2</v>
      </c>
      <c r="P522" s="12">
        <v>8</v>
      </c>
      <c r="Q522" s="12" t="str">
        <f>VLOOKUP(P522,Time!A:B,2,0)</f>
        <v>Q3</v>
      </c>
      <c r="R522" s="12">
        <v>2012</v>
      </c>
      <c r="S522" s="13">
        <v>41123</v>
      </c>
      <c r="T522" s="12">
        <f t="shared" si="16"/>
        <v>201208</v>
      </c>
      <c r="U522" s="12">
        <v>222</v>
      </c>
      <c r="V522" s="12">
        <f t="shared" si="17"/>
        <v>2220</v>
      </c>
    </row>
    <row r="523" spans="1:22" x14ac:dyDescent="0.25">
      <c r="A523">
        <v>522</v>
      </c>
      <c r="B523" t="s">
        <v>49</v>
      </c>
      <c r="C523" t="str">
        <f>VLOOKUP(B523,Customer!A:C,2,0)</f>
        <v>Female</v>
      </c>
      <c r="D523">
        <f>VLOOKUP(B523,Customer!A:C,3,0)</f>
        <v>28</v>
      </c>
      <c r="E523" t="s">
        <v>57</v>
      </c>
      <c r="F523" t="str">
        <f>VLOOKUP($E523,Product!$A:$D,MATCH(F$1,Product!$A$1:$D$1,0),0)</f>
        <v>HIDE AND SEEK</v>
      </c>
      <c r="G523" s="12" t="str">
        <f>VLOOKUP($E523,Product!$A:$D,MATCH(G$1,Product!$A$1:$D$1,0),0)</f>
        <v>Biscuits</v>
      </c>
      <c r="H523" s="12">
        <f>VLOOKUP($E523,Product!$A:$D,MATCH(H$1,Product!$A$1:$D$1,0),0)</f>
        <v>25</v>
      </c>
      <c r="I523" s="12" t="s">
        <v>98</v>
      </c>
      <c r="J523" s="12" t="str">
        <f>VLOOKUP($I523,Vendor!$A:$F,MATCH('Final Output'!J$1,Vendor!$A$1:$F$1,0),0)</f>
        <v>metro</v>
      </c>
      <c r="K523" s="12" t="str">
        <f>VLOOKUP($I523,Vendor!$A:$F,MATCH('Final Output'!K$1,Vendor!$A$1:$F$1,0),0)</f>
        <v>Basangudi</v>
      </c>
      <c r="L523" s="12" t="str">
        <f>VLOOKUP($I523,Vendor!$A:$F,MATCH('Final Output'!L$1,Vendor!$A$1:$F$1,0),0)</f>
        <v>Karnataka</v>
      </c>
      <c r="M523" s="12" t="str">
        <f>VLOOKUP($I523,Vendor!$A:$F,MATCH('Final Output'!M$1,Vendor!$A$1:$F$1,0),0)</f>
        <v>India</v>
      </c>
      <c r="N523" s="12" t="str">
        <f>VLOOKUP($I523,Vendor!$A:$F,MATCH('Final Output'!N$1,Vendor!$A$1:$F$1,0),0)</f>
        <v>East</v>
      </c>
      <c r="O523" s="12">
        <v>18</v>
      </c>
      <c r="P523" s="12">
        <v>3</v>
      </c>
      <c r="Q523" s="12" t="str">
        <f>VLOOKUP(P523,Time!A:B,2,0)</f>
        <v>Q1</v>
      </c>
      <c r="R523" s="12">
        <v>2010</v>
      </c>
      <c r="S523" s="13">
        <v>40255</v>
      </c>
      <c r="T523" s="12">
        <f t="shared" si="16"/>
        <v>201003</v>
      </c>
      <c r="U523" s="12">
        <v>884</v>
      </c>
      <c r="V523" s="12">
        <f t="shared" si="17"/>
        <v>22100</v>
      </c>
    </row>
    <row r="524" spans="1:22" x14ac:dyDescent="0.25">
      <c r="A524">
        <v>523</v>
      </c>
      <c r="B524" t="s">
        <v>18</v>
      </c>
      <c r="C524" t="str">
        <f>VLOOKUP(B524,Customer!A:C,2,0)</f>
        <v>Female</v>
      </c>
      <c r="D524">
        <f>VLOOKUP(B524,Customer!A:C,3,0)</f>
        <v>55</v>
      </c>
      <c r="E524" t="s">
        <v>62</v>
      </c>
      <c r="F524" t="str">
        <f>VLOOKUP($E524,Product!$A:$D,MATCH(F$1,Product!$A$1:$D$1,0),0)</f>
        <v>NIVIA FC</v>
      </c>
      <c r="G524" s="12" t="str">
        <f>VLOOKUP($E524,Product!$A:$D,MATCH(G$1,Product!$A$1:$D$1,0),0)</f>
        <v>Beauty</v>
      </c>
      <c r="H524" s="12">
        <f>VLOOKUP($E524,Product!$A:$D,MATCH(H$1,Product!$A$1:$D$1,0),0)</f>
        <v>140</v>
      </c>
      <c r="I524" s="12" t="s">
        <v>92</v>
      </c>
      <c r="J524" s="12" t="str">
        <f>VLOOKUP($I524,Vendor!$A:$F,MATCH('Final Output'!J$1,Vendor!$A$1:$F$1,0),0)</f>
        <v>Sunny Super Market</v>
      </c>
      <c r="K524" s="12" t="str">
        <f>VLOOKUP($I524,Vendor!$A:$F,MATCH('Final Output'!K$1,Vendor!$A$1:$F$1,0),0)</f>
        <v>HAL</v>
      </c>
      <c r="L524" s="12" t="str">
        <f>VLOOKUP($I524,Vendor!$A:$F,MATCH('Final Output'!L$1,Vendor!$A$1:$F$1,0),0)</f>
        <v>Karnataka</v>
      </c>
      <c r="M524" s="12" t="str">
        <f>VLOOKUP($I524,Vendor!$A:$F,MATCH('Final Output'!M$1,Vendor!$A$1:$F$1,0),0)</f>
        <v>India</v>
      </c>
      <c r="N524" s="12" t="str">
        <f>VLOOKUP($I524,Vendor!$A:$F,MATCH('Final Output'!N$1,Vendor!$A$1:$F$1,0),0)</f>
        <v>South</v>
      </c>
      <c r="O524" s="12">
        <v>9</v>
      </c>
      <c r="P524" s="12">
        <v>8</v>
      </c>
      <c r="Q524" s="12" t="str">
        <f>VLOOKUP(P524,Time!A:B,2,0)</f>
        <v>Q3</v>
      </c>
      <c r="R524" s="12">
        <v>2012</v>
      </c>
      <c r="S524" s="13">
        <v>41130</v>
      </c>
      <c r="T524" s="12">
        <f t="shared" si="16"/>
        <v>201208</v>
      </c>
      <c r="U524" s="12">
        <v>190</v>
      </c>
      <c r="V524" s="12">
        <f t="shared" si="17"/>
        <v>26600</v>
      </c>
    </row>
    <row r="525" spans="1:22" x14ac:dyDescent="0.25">
      <c r="A525">
        <v>524</v>
      </c>
      <c r="B525" t="s">
        <v>51</v>
      </c>
      <c r="C525" t="str">
        <f>VLOOKUP(B525,Customer!A:C,2,0)</f>
        <v>Female</v>
      </c>
      <c r="D525">
        <f>VLOOKUP(B525,Customer!A:C,3,0)</f>
        <v>12</v>
      </c>
      <c r="E525" t="s">
        <v>66</v>
      </c>
      <c r="F525" t="str">
        <f>VLOOKUP($E525,Product!$A:$D,MATCH(F$1,Product!$A$1:$D$1,0),0)</f>
        <v>TIDE</v>
      </c>
      <c r="G525" s="12" t="str">
        <f>VLOOKUP($E525,Product!$A:$D,MATCH(G$1,Product!$A$1:$D$1,0),0)</f>
        <v>Detergents</v>
      </c>
      <c r="H525" s="12">
        <f>VLOOKUP($E525,Product!$A:$D,MATCH(H$1,Product!$A$1:$D$1,0),0)</f>
        <v>70</v>
      </c>
      <c r="I525" s="12" t="s">
        <v>100</v>
      </c>
      <c r="J525" s="12" t="str">
        <f>VLOOKUP($I525,Vendor!$A:$F,MATCH('Final Output'!J$1,Vendor!$A$1:$F$1,0),0)</f>
        <v>More</v>
      </c>
      <c r="K525" s="12" t="str">
        <f>VLOOKUP($I525,Vendor!$A:$F,MATCH('Final Output'!K$1,Vendor!$A$1:$F$1,0),0)</f>
        <v>Jeevan Bima</v>
      </c>
      <c r="L525" s="12" t="str">
        <f>VLOOKUP($I525,Vendor!$A:$F,MATCH('Final Output'!L$1,Vendor!$A$1:$F$1,0),0)</f>
        <v>Karnataka</v>
      </c>
      <c r="M525" s="12" t="str">
        <f>VLOOKUP($I525,Vendor!$A:$F,MATCH('Final Output'!M$1,Vendor!$A$1:$F$1,0),0)</f>
        <v>India</v>
      </c>
      <c r="N525" s="12" t="str">
        <f>VLOOKUP($I525,Vendor!$A:$F,MATCH('Final Output'!N$1,Vendor!$A$1:$F$1,0),0)</f>
        <v>West</v>
      </c>
      <c r="O525" s="12">
        <v>9</v>
      </c>
      <c r="P525" s="12">
        <v>2</v>
      </c>
      <c r="Q525" s="12" t="str">
        <f>VLOOKUP(P525,Time!A:B,2,0)</f>
        <v>Q1</v>
      </c>
      <c r="R525" s="12">
        <v>2012</v>
      </c>
      <c r="S525" s="13">
        <v>40948</v>
      </c>
      <c r="T525" s="12">
        <f t="shared" si="16"/>
        <v>201202</v>
      </c>
      <c r="U525" s="12">
        <v>202</v>
      </c>
      <c r="V525" s="12">
        <f t="shared" si="17"/>
        <v>14140</v>
      </c>
    </row>
    <row r="526" spans="1:22" x14ac:dyDescent="0.25">
      <c r="A526">
        <v>525</v>
      </c>
      <c r="B526" t="s">
        <v>51</v>
      </c>
      <c r="C526" t="str">
        <f>VLOOKUP(B526,Customer!A:C,2,0)</f>
        <v>Female</v>
      </c>
      <c r="D526">
        <f>VLOOKUP(B526,Customer!A:C,3,0)</f>
        <v>12</v>
      </c>
      <c r="E526" t="s">
        <v>69</v>
      </c>
      <c r="F526" t="str">
        <f>VLOOKUP($E526,Product!$A:$D,MATCH(F$1,Product!$A$1:$D$1,0),0)</f>
        <v>LIRIL</v>
      </c>
      <c r="G526" s="12" t="str">
        <f>VLOOKUP($E526,Product!$A:$D,MATCH(G$1,Product!$A$1:$D$1,0),0)</f>
        <v>Soaps</v>
      </c>
      <c r="H526" s="12">
        <f>VLOOKUP($E526,Product!$A:$D,MATCH(H$1,Product!$A$1:$D$1,0),0)</f>
        <v>42</v>
      </c>
      <c r="I526" s="12" t="s">
        <v>96</v>
      </c>
      <c r="J526" s="12" t="str">
        <f>VLOOKUP($I526,Vendor!$A:$F,MATCH('Final Output'!J$1,Vendor!$A$1:$F$1,0),0)</f>
        <v>MK Retail</v>
      </c>
      <c r="K526" s="12" t="str">
        <f>VLOOKUP($I526,Vendor!$A:$F,MATCH('Final Output'!K$1,Vendor!$A$1:$F$1,0),0)</f>
        <v>KR Market</v>
      </c>
      <c r="L526" s="12" t="str">
        <f>VLOOKUP($I526,Vendor!$A:$F,MATCH('Final Output'!L$1,Vendor!$A$1:$F$1,0),0)</f>
        <v>Karnataka</v>
      </c>
      <c r="M526" s="12" t="str">
        <f>VLOOKUP($I526,Vendor!$A:$F,MATCH('Final Output'!M$1,Vendor!$A$1:$F$1,0),0)</f>
        <v>India</v>
      </c>
      <c r="N526" s="12" t="str">
        <f>VLOOKUP($I526,Vendor!$A:$F,MATCH('Final Output'!N$1,Vendor!$A$1:$F$1,0),0)</f>
        <v>East</v>
      </c>
      <c r="O526" s="12">
        <v>11</v>
      </c>
      <c r="P526" s="12">
        <v>2</v>
      </c>
      <c r="Q526" s="12" t="str">
        <f>VLOOKUP(P526,Time!A:B,2,0)</f>
        <v>Q1</v>
      </c>
      <c r="R526" s="12">
        <v>2010</v>
      </c>
      <c r="S526" s="13">
        <v>40220</v>
      </c>
      <c r="T526" s="12">
        <f t="shared" si="16"/>
        <v>201002</v>
      </c>
      <c r="U526" s="12">
        <v>440</v>
      </c>
      <c r="V526" s="12">
        <f t="shared" si="17"/>
        <v>18480</v>
      </c>
    </row>
    <row r="527" spans="1:22" x14ac:dyDescent="0.25">
      <c r="A527">
        <v>526</v>
      </c>
      <c r="B527" t="s">
        <v>15</v>
      </c>
      <c r="C527" t="str">
        <f>VLOOKUP(B527,Customer!A:C,2,0)</f>
        <v>Female</v>
      </c>
      <c r="D527">
        <f>VLOOKUP(B527,Customer!A:C,3,0)</f>
        <v>25</v>
      </c>
      <c r="E527" t="s">
        <v>57</v>
      </c>
      <c r="F527" t="str">
        <f>VLOOKUP($E527,Product!$A:$D,MATCH(F$1,Product!$A$1:$D$1,0),0)</f>
        <v>HIDE AND SEEK</v>
      </c>
      <c r="G527" s="12" t="str">
        <f>VLOOKUP($E527,Product!$A:$D,MATCH(G$1,Product!$A$1:$D$1,0),0)</f>
        <v>Biscuits</v>
      </c>
      <c r="H527" s="12">
        <f>VLOOKUP($E527,Product!$A:$D,MATCH(H$1,Product!$A$1:$D$1,0),0)</f>
        <v>25</v>
      </c>
      <c r="I527" s="12" t="s">
        <v>97</v>
      </c>
      <c r="J527" s="12" t="str">
        <f>VLOOKUP($I527,Vendor!$A:$F,MATCH('Final Output'!J$1,Vendor!$A$1:$F$1,0),0)</f>
        <v>Big Bazar</v>
      </c>
      <c r="K527" s="12" t="str">
        <f>VLOOKUP($I527,Vendor!$A:$F,MATCH('Final Output'!K$1,Vendor!$A$1:$F$1,0),0)</f>
        <v>Malleswaram</v>
      </c>
      <c r="L527" s="12" t="str">
        <f>VLOOKUP($I527,Vendor!$A:$F,MATCH('Final Output'!L$1,Vendor!$A$1:$F$1,0),0)</f>
        <v>Karnataka</v>
      </c>
      <c r="M527" s="12" t="str">
        <f>VLOOKUP($I527,Vendor!$A:$F,MATCH('Final Output'!M$1,Vendor!$A$1:$F$1,0),0)</f>
        <v>India</v>
      </c>
      <c r="N527" s="12" t="str">
        <f>VLOOKUP($I527,Vendor!$A:$F,MATCH('Final Output'!N$1,Vendor!$A$1:$F$1,0),0)</f>
        <v>East</v>
      </c>
      <c r="O527" s="12">
        <v>14</v>
      </c>
      <c r="P527" s="12">
        <v>11</v>
      </c>
      <c r="Q527" s="12" t="str">
        <f>VLOOKUP(P527,Time!A:B,2,0)</f>
        <v>Q4</v>
      </c>
      <c r="R527" s="12">
        <v>2012</v>
      </c>
      <c r="S527" s="13">
        <v>41227</v>
      </c>
      <c r="T527" s="12">
        <f t="shared" si="16"/>
        <v>201211</v>
      </c>
      <c r="U527" s="12">
        <v>302</v>
      </c>
      <c r="V527" s="12">
        <f t="shared" si="17"/>
        <v>7550</v>
      </c>
    </row>
    <row r="528" spans="1:22" x14ac:dyDescent="0.25">
      <c r="A528">
        <v>527</v>
      </c>
      <c r="B528" t="s">
        <v>49</v>
      </c>
      <c r="C528" t="str">
        <f>VLOOKUP(B528,Customer!A:C,2,0)</f>
        <v>Female</v>
      </c>
      <c r="D528">
        <f>VLOOKUP(B528,Customer!A:C,3,0)</f>
        <v>28</v>
      </c>
      <c r="E528" t="s">
        <v>72</v>
      </c>
      <c r="F528" t="str">
        <f>VLOOKUP($E528,Product!$A:$D,MATCH(F$1,Product!$A$1:$D$1,0),0)</f>
        <v>SURF EXCEL MATIC</v>
      </c>
      <c r="G528" s="12" t="str">
        <f>VLOOKUP($E528,Product!$A:$D,MATCH(G$1,Product!$A$1:$D$1,0),0)</f>
        <v>Detergents</v>
      </c>
      <c r="H528" s="12">
        <f>VLOOKUP($E528,Product!$A:$D,MATCH(H$1,Product!$A$1:$D$1,0),0)</f>
        <v>120</v>
      </c>
      <c r="I528" s="12" t="s">
        <v>95</v>
      </c>
      <c r="J528" s="12" t="str">
        <f>VLOOKUP($I528,Vendor!$A:$F,MATCH('Final Output'!J$1,Vendor!$A$1:$F$1,0),0)</f>
        <v>Patel Store</v>
      </c>
      <c r="K528" s="12" t="str">
        <f>VLOOKUP($I528,Vendor!$A:$F,MATCH('Final Output'!K$1,Vendor!$A$1:$F$1,0),0)</f>
        <v>Marathalli</v>
      </c>
      <c r="L528" s="12" t="str">
        <f>VLOOKUP($I528,Vendor!$A:$F,MATCH('Final Output'!L$1,Vendor!$A$1:$F$1,0),0)</f>
        <v>Karnataka</v>
      </c>
      <c r="M528" s="12" t="str">
        <f>VLOOKUP($I528,Vendor!$A:$F,MATCH('Final Output'!M$1,Vendor!$A$1:$F$1,0),0)</f>
        <v>India</v>
      </c>
      <c r="N528" s="12" t="str">
        <f>VLOOKUP($I528,Vendor!$A:$F,MATCH('Final Output'!N$1,Vendor!$A$1:$F$1,0),0)</f>
        <v>North</v>
      </c>
      <c r="O528" s="12">
        <v>18</v>
      </c>
      <c r="P528" s="12">
        <v>6</v>
      </c>
      <c r="Q528" s="12" t="str">
        <f>VLOOKUP(P528,Time!A:B,2,0)</f>
        <v>Q2</v>
      </c>
      <c r="R528" s="12">
        <v>2011</v>
      </c>
      <c r="S528" s="13">
        <v>40712</v>
      </c>
      <c r="T528" s="12">
        <f t="shared" si="16"/>
        <v>201106</v>
      </c>
      <c r="U528" s="12">
        <v>317</v>
      </c>
      <c r="V528" s="12">
        <f t="shared" si="17"/>
        <v>38040</v>
      </c>
    </row>
    <row r="529" spans="1:22" x14ac:dyDescent="0.25">
      <c r="A529">
        <v>528</v>
      </c>
      <c r="B529" t="s">
        <v>17</v>
      </c>
      <c r="C529" t="str">
        <f>VLOOKUP(B529,Customer!A:C,2,0)</f>
        <v>Female</v>
      </c>
      <c r="D529">
        <f>VLOOKUP(B529,Customer!A:C,3,0)</f>
        <v>52</v>
      </c>
      <c r="E529" t="s">
        <v>69</v>
      </c>
      <c r="F529" t="str">
        <f>VLOOKUP($E529,Product!$A:$D,MATCH(F$1,Product!$A$1:$D$1,0),0)</f>
        <v>LIRIL</v>
      </c>
      <c r="G529" s="12" t="str">
        <f>VLOOKUP($E529,Product!$A:$D,MATCH(G$1,Product!$A$1:$D$1,0),0)</f>
        <v>Soaps</v>
      </c>
      <c r="H529" s="12">
        <f>VLOOKUP($E529,Product!$A:$D,MATCH(H$1,Product!$A$1:$D$1,0),0)</f>
        <v>42</v>
      </c>
      <c r="I529" s="12" t="s">
        <v>99</v>
      </c>
      <c r="J529" s="12" t="str">
        <f>VLOOKUP($I529,Vendor!$A:$F,MATCH('Final Output'!J$1,Vendor!$A$1:$F$1,0),0)</f>
        <v>D-Mart</v>
      </c>
      <c r="K529" s="12" t="str">
        <f>VLOOKUP($I529,Vendor!$A:$F,MATCH('Final Output'!K$1,Vendor!$A$1:$F$1,0),0)</f>
        <v>JP Nagar</v>
      </c>
      <c r="L529" s="12" t="str">
        <f>VLOOKUP($I529,Vendor!$A:$F,MATCH('Final Output'!L$1,Vendor!$A$1:$F$1,0),0)</f>
        <v>Karnataka</v>
      </c>
      <c r="M529" s="12" t="str">
        <f>VLOOKUP($I529,Vendor!$A:$F,MATCH('Final Output'!M$1,Vendor!$A$1:$F$1,0),0)</f>
        <v>India</v>
      </c>
      <c r="N529" s="12" t="str">
        <f>VLOOKUP($I529,Vendor!$A:$F,MATCH('Final Output'!N$1,Vendor!$A$1:$F$1,0),0)</f>
        <v>West</v>
      </c>
      <c r="O529" s="12">
        <v>18</v>
      </c>
      <c r="P529" s="12">
        <v>5</v>
      </c>
      <c r="Q529" s="12" t="str">
        <f>VLOOKUP(P529,Time!A:B,2,0)</f>
        <v>Q2</v>
      </c>
      <c r="R529" s="12">
        <v>2010</v>
      </c>
      <c r="S529" s="13">
        <v>40316</v>
      </c>
      <c r="T529" s="12">
        <f t="shared" si="16"/>
        <v>201005</v>
      </c>
      <c r="U529" s="12">
        <v>879</v>
      </c>
      <c r="V529" s="12">
        <f t="shared" si="17"/>
        <v>36918</v>
      </c>
    </row>
    <row r="530" spans="1:22" x14ac:dyDescent="0.25">
      <c r="A530">
        <v>529</v>
      </c>
      <c r="B530" t="s">
        <v>35</v>
      </c>
      <c r="C530" t="str">
        <f>VLOOKUP(B530,Customer!A:C,2,0)</f>
        <v>Female</v>
      </c>
      <c r="D530">
        <f>VLOOKUP(B530,Customer!A:C,3,0)</f>
        <v>29</v>
      </c>
      <c r="E530" t="s">
        <v>77</v>
      </c>
      <c r="F530" t="str">
        <f>VLOOKUP($E530,Product!$A:$D,MATCH(F$1,Product!$A$1:$D$1,0),0)</f>
        <v>GARNIER FEMALE FW</v>
      </c>
      <c r="G530" s="12" t="str">
        <f>VLOOKUP($E530,Product!$A:$D,MATCH(G$1,Product!$A$1:$D$1,0),0)</f>
        <v>Beauty</v>
      </c>
      <c r="H530" s="12">
        <f>VLOOKUP($E530,Product!$A:$D,MATCH(H$1,Product!$A$1:$D$1,0),0)</f>
        <v>130</v>
      </c>
      <c r="I530" s="12" t="s">
        <v>100</v>
      </c>
      <c r="J530" s="12" t="str">
        <f>VLOOKUP($I530,Vendor!$A:$F,MATCH('Final Output'!J$1,Vendor!$A$1:$F$1,0),0)</f>
        <v>More</v>
      </c>
      <c r="K530" s="12" t="str">
        <f>VLOOKUP($I530,Vendor!$A:$F,MATCH('Final Output'!K$1,Vendor!$A$1:$F$1,0),0)</f>
        <v>Jeevan Bima</v>
      </c>
      <c r="L530" s="12" t="str">
        <f>VLOOKUP($I530,Vendor!$A:$F,MATCH('Final Output'!L$1,Vendor!$A$1:$F$1,0),0)</f>
        <v>Karnataka</v>
      </c>
      <c r="M530" s="12" t="str">
        <f>VLOOKUP($I530,Vendor!$A:$F,MATCH('Final Output'!M$1,Vendor!$A$1:$F$1,0),0)</f>
        <v>India</v>
      </c>
      <c r="N530" s="12" t="str">
        <f>VLOOKUP($I530,Vendor!$A:$F,MATCH('Final Output'!N$1,Vendor!$A$1:$F$1,0),0)</f>
        <v>West</v>
      </c>
      <c r="O530" s="12">
        <v>22</v>
      </c>
      <c r="P530" s="12">
        <v>4</v>
      </c>
      <c r="Q530" s="12" t="str">
        <f>VLOOKUP(P530,Time!A:B,2,0)</f>
        <v>Q2</v>
      </c>
      <c r="R530" s="12">
        <v>2010</v>
      </c>
      <c r="S530" s="13">
        <v>40290</v>
      </c>
      <c r="T530" s="12">
        <f t="shared" si="16"/>
        <v>201004</v>
      </c>
      <c r="U530" s="12">
        <v>279</v>
      </c>
      <c r="V530" s="12">
        <f t="shared" si="17"/>
        <v>36270</v>
      </c>
    </row>
    <row r="531" spans="1:22" x14ac:dyDescent="0.25">
      <c r="A531">
        <v>530</v>
      </c>
      <c r="B531" t="s">
        <v>39</v>
      </c>
      <c r="C531" t="str">
        <f>VLOOKUP(B531,Customer!A:C,2,0)</f>
        <v>Female</v>
      </c>
      <c r="D531">
        <f>VLOOKUP(B531,Customer!A:C,3,0)</f>
        <v>33</v>
      </c>
      <c r="E531" t="s">
        <v>77</v>
      </c>
      <c r="F531" t="str">
        <f>VLOOKUP($E531,Product!$A:$D,MATCH(F$1,Product!$A$1:$D$1,0),0)</f>
        <v>GARNIER FEMALE FW</v>
      </c>
      <c r="G531" s="12" t="str">
        <f>VLOOKUP($E531,Product!$A:$D,MATCH(G$1,Product!$A$1:$D$1,0),0)</f>
        <v>Beauty</v>
      </c>
      <c r="H531" s="12">
        <f>VLOOKUP($E531,Product!$A:$D,MATCH(H$1,Product!$A$1:$D$1,0),0)</f>
        <v>130</v>
      </c>
      <c r="I531" s="12" t="s">
        <v>91</v>
      </c>
      <c r="J531" s="12" t="str">
        <f>VLOOKUP($I531,Vendor!$A:$F,MATCH('Final Output'!J$1,Vendor!$A$1:$F$1,0),0)</f>
        <v>Hemachandra Grocerry Shops</v>
      </c>
      <c r="K531" s="12" t="str">
        <f>VLOOKUP($I531,Vendor!$A:$F,MATCH('Final Output'!K$1,Vendor!$A$1:$F$1,0),0)</f>
        <v>BTM</v>
      </c>
      <c r="L531" s="12" t="str">
        <f>VLOOKUP($I531,Vendor!$A:$F,MATCH('Final Output'!L$1,Vendor!$A$1:$F$1,0),0)</f>
        <v>Karnataka</v>
      </c>
      <c r="M531" s="12" t="str">
        <f>VLOOKUP($I531,Vendor!$A:$F,MATCH('Final Output'!M$1,Vendor!$A$1:$F$1,0),0)</f>
        <v>India</v>
      </c>
      <c r="N531" s="12" t="str">
        <f>VLOOKUP($I531,Vendor!$A:$F,MATCH('Final Output'!N$1,Vendor!$A$1:$F$1,0),0)</f>
        <v>South</v>
      </c>
      <c r="O531" s="12">
        <v>25</v>
      </c>
      <c r="P531" s="12">
        <v>2</v>
      </c>
      <c r="Q531" s="12" t="str">
        <f>VLOOKUP(P531,Time!A:B,2,0)</f>
        <v>Q1</v>
      </c>
      <c r="R531" s="12">
        <v>2012</v>
      </c>
      <c r="S531" s="13">
        <v>40964</v>
      </c>
      <c r="T531" s="12">
        <f t="shared" si="16"/>
        <v>201202</v>
      </c>
      <c r="U531" s="12">
        <v>184</v>
      </c>
      <c r="V531" s="12">
        <f t="shared" si="17"/>
        <v>23920</v>
      </c>
    </row>
    <row r="532" spans="1:22" x14ac:dyDescent="0.25">
      <c r="A532">
        <v>531</v>
      </c>
      <c r="B532" t="s">
        <v>9</v>
      </c>
      <c r="C532" t="str">
        <f>VLOOKUP(B532,Customer!A:C,2,0)</f>
        <v>Male</v>
      </c>
      <c r="D532">
        <f>VLOOKUP(B532,Customer!A:C,3,0)</f>
        <v>49</v>
      </c>
      <c r="E532" t="s">
        <v>56</v>
      </c>
      <c r="F532" t="str">
        <f>VLOOKUP($E532,Product!$A:$D,MATCH(F$1,Product!$A$1:$D$1,0),0)</f>
        <v>BEERS</v>
      </c>
      <c r="G532" s="12" t="str">
        <f>VLOOKUP($E532,Product!$A:$D,MATCH(G$1,Product!$A$1:$D$1,0),0)</f>
        <v>Sampoo</v>
      </c>
      <c r="H532" s="12">
        <f>VLOOKUP($E532,Product!$A:$D,MATCH(H$1,Product!$A$1:$D$1,0),0)</f>
        <v>120</v>
      </c>
      <c r="I532" s="12" t="s">
        <v>97</v>
      </c>
      <c r="J532" s="12" t="str">
        <f>VLOOKUP($I532,Vendor!$A:$F,MATCH('Final Output'!J$1,Vendor!$A$1:$F$1,0),0)</f>
        <v>Big Bazar</v>
      </c>
      <c r="K532" s="12" t="str">
        <f>VLOOKUP($I532,Vendor!$A:$F,MATCH('Final Output'!K$1,Vendor!$A$1:$F$1,0),0)</f>
        <v>Malleswaram</v>
      </c>
      <c r="L532" s="12" t="str">
        <f>VLOOKUP($I532,Vendor!$A:$F,MATCH('Final Output'!L$1,Vendor!$A$1:$F$1,0),0)</f>
        <v>Karnataka</v>
      </c>
      <c r="M532" s="12" t="str">
        <f>VLOOKUP($I532,Vendor!$A:$F,MATCH('Final Output'!M$1,Vendor!$A$1:$F$1,0),0)</f>
        <v>India</v>
      </c>
      <c r="N532" s="12" t="str">
        <f>VLOOKUP($I532,Vendor!$A:$F,MATCH('Final Output'!N$1,Vendor!$A$1:$F$1,0),0)</f>
        <v>East</v>
      </c>
      <c r="O532" s="12">
        <v>13</v>
      </c>
      <c r="P532" s="12">
        <v>5</v>
      </c>
      <c r="Q532" s="12" t="str">
        <f>VLOOKUP(P532,Time!A:B,2,0)</f>
        <v>Q2</v>
      </c>
      <c r="R532" s="12">
        <v>2011</v>
      </c>
      <c r="S532" s="13">
        <v>40676</v>
      </c>
      <c r="T532" s="12">
        <f t="shared" si="16"/>
        <v>201105</v>
      </c>
      <c r="U532" s="12">
        <v>291</v>
      </c>
      <c r="V532" s="12">
        <f t="shared" si="17"/>
        <v>34920</v>
      </c>
    </row>
    <row r="533" spans="1:22" x14ac:dyDescent="0.25">
      <c r="A533">
        <v>532</v>
      </c>
      <c r="B533" t="s">
        <v>44</v>
      </c>
      <c r="C533" t="str">
        <f>VLOOKUP(B533,Customer!A:C,2,0)</f>
        <v>Female</v>
      </c>
      <c r="D533">
        <f>VLOOKUP(B533,Customer!A:C,3,0)</f>
        <v>45</v>
      </c>
      <c r="E533" t="s">
        <v>73</v>
      </c>
      <c r="F533" t="str">
        <f>VLOOKUP($E533,Product!$A:$D,MATCH(F$1,Product!$A$1:$D$1,0),0)</f>
        <v>MYSORE SANDLE</v>
      </c>
      <c r="G533" s="12" t="str">
        <f>VLOOKUP($E533,Product!$A:$D,MATCH(G$1,Product!$A$1:$D$1,0),0)</f>
        <v>Soaps</v>
      </c>
      <c r="H533" s="12">
        <f>VLOOKUP($E533,Product!$A:$D,MATCH(H$1,Product!$A$1:$D$1,0),0)</f>
        <v>65</v>
      </c>
      <c r="I533" s="12" t="s">
        <v>97</v>
      </c>
      <c r="J533" s="12" t="str">
        <f>VLOOKUP($I533,Vendor!$A:$F,MATCH('Final Output'!J$1,Vendor!$A$1:$F$1,0),0)</f>
        <v>Big Bazar</v>
      </c>
      <c r="K533" s="12" t="str">
        <f>VLOOKUP($I533,Vendor!$A:$F,MATCH('Final Output'!K$1,Vendor!$A$1:$F$1,0),0)</f>
        <v>Malleswaram</v>
      </c>
      <c r="L533" s="12" t="str">
        <f>VLOOKUP($I533,Vendor!$A:$F,MATCH('Final Output'!L$1,Vendor!$A$1:$F$1,0),0)</f>
        <v>Karnataka</v>
      </c>
      <c r="M533" s="12" t="str">
        <f>VLOOKUP($I533,Vendor!$A:$F,MATCH('Final Output'!M$1,Vendor!$A$1:$F$1,0),0)</f>
        <v>India</v>
      </c>
      <c r="N533" s="12" t="str">
        <f>VLOOKUP($I533,Vendor!$A:$F,MATCH('Final Output'!N$1,Vendor!$A$1:$F$1,0),0)</f>
        <v>East</v>
      </c>
      <c r="O533" s="12">
        <v>16</v>
      </c>
      <c r="P533" s="12">
        <v>8</v>
      </c>
      <c r="Q533" s="12" t="str">
        <f>VLOOKUP(P533,Time!A:B,2,0)</f>
        <v>Q3</v>
      </c>
      <c r="R533" s="12">
        <v>2013</v>
      </c>
      <c r="S533" s="13">
        <v>41502</v>
      </c>
      <c r="T533" s="12">
        <f t="shared" si="16"/>
        <v>201308</v>
      </c>
      <c r="U533" s="12">
        <v>339</v>
      </c>
      <c r="V533" s="12">
        <f t="shared" si="17"/>
        <v>22035</v>
      </c>
    </row>
    <row r="534" spans="1:22" x14ac:dyDescent="0.25">
      <c r="A534">
        <v>533</v>
      </c>
      <c r="B534" t="s">
        <v>38</v>
      </c>
      <c r="C534" t="str">
        <f>VLOOKUP(B534,Customer!A:C,2,0)</f>
        <v>Male</v>
      </c>
      <c r="D534">
        <f>VLOOKUP(B534,Customer!A:C,3,0)</f>
        <v>25</v>
      </c>
      <c r="E534" t="s">
        <v>77</v>
      </c>
      <c r="F534" t="str">
        <f>VLOOKUP($E534,Product!$A:$D,MATCH(F$1,Product!$A$1:$D$1,0),0)</f>
        <v>GARNIER FEMALE FW</v>
      </c>
      <c r="G534" s="12" t="str">
        <f>VLOOKUP($E534,Product!$A:$D,MATCH(G$1,Product!$A$1:$D$1,0),0)</f>
        <v>Beauty</v>
      </c>
      <c r="H534" s="12">
        <f>VLOOKUP($E534,Product!$A:$D,MATCH(H$1,Product!$A$1:$D$1,0),0)</f>
        <v>130</v>
      </c>
      <c r="I534" s="12" t="s">
        <v>90</v>
      </c>
      <c r="J534" s="12" t="str">
        <f>VLOOKUP($I534,Vendor!$A:$F,MATCH('Final Output'!J$1,Vendor!$A$1:$F$1,0),0)</f>
        <v>Sumesh Ent</v>
      </c>
      <c r="K534" s="12" t="str">
        <f>VLOOKUP($I534,Vendor!$A:$F,MATCH('Final Output'!K$1,Vendor!$A$1:$F$1,0),0)</f>
        <v>Jaynagar</v>
      </c>
      <c r="L534" s="12" t="str">
        <f>VLOOKUP($I534,Vendor!$A:$F,MATCH('Final Output'!L$1,Vendor!$A$1:$F$1,0),0)</f>
        <v>Karnataka</v>
      </c>
      <c r="M534" s="12" t="str">
        <f>VLOOKUP($I534,Vendor!$A:$F,MATCH('Final Output'!M$1,Vendor!$A$1:$F$1,0),0)</f>
        <v>India</v>
      </c>
      <c r="N534" s="12" t="str">
        <f>VLOOKUP($I534,Vendor!$A:$F,MATCH('Final Output'!N$1,Vendor!$A$1:$F$1,0),0)</f>
        <v>South</v>
      </c>
      <c r="O534" s="12">
        <v>13</v>
      </c>
      <c r="P534" s="12">
        <v>8</v>
      </c>
      <c r="Q534" s="12" t="str">
        <f>VLOOKUP(P534,Time!A:B,2,0)</f>
        <v>Q3</v>
      </c>
      <c r="R534" s="12">
        <v>2011</v>
      </c>
      <c r="S534" s="13">
        <v>40768</v>
      </c>
      <c r="T534" s="12">
        <f t="shared" si="16"/>
        <v>201108</v>
      </c>
      <c r="U534" s="12">
        <v>169</v>
      </c>
      <c r="V534" s="12">
        <f t="shared" si="17"/>
        <v>21970</v>
      </c>
    </row>
    <row r="535" spans="1:22" x14ac:dyDescent="0.25">
      <c r="A535">
        <v>534</v>
      </c>
      <c r="B535" t="s">
        <v>47</v>
      </c>
      <c r="C535" t="str">
        <f>VLOOKUP(B535,Customer!A:C,2,0)</f>
        <v>Male</v>
      </c>
      <c r="D535">
        <f>VLOOKUP(B535,Customer!A:C,3,0)</f>
        <v>35</v>
      </c>
      <c r="E535" t="s">
        <v>78</v>
      </c>
      <c r="F535" t="str">
        <f>VLOOKUP($E535,Product!$A:$D,MATCH(F$1,Product!$A$1:$D$1,0),0)</f>
        <v>NIRMA</v>
      </c>
      <c r="G535" s="12" t="str">
        <f>VLOOKUP($E535,Product!$A:$D,MATCH(G$1,Product!$A$1:$D$1,0),0)</f>
        <v>Detergents</v>
      </c>
      <c r="H535" s="12">
        <f>VLOOKUP($E535,Product!$A:$D,MATCH(H$1,Product!$A$1:$D$1,0),0)</f>
        <v>60</v>
      </c>
      <c r="I535" s="12" t="s">
        <v>97</v>
      </c>
      <c r="J535" s="12" t="str">
        <f>VLOOKUP($I535,Vendor!$A:$F,MATCH('Final Output'!J$1,Vendor!$A$1:$F$1,0),0)</f>
        <v>Big Bazar</v>
      </c>
      <c r="K535" s="12" t="str">
        <f>VLOOKUP($I535,Vendor!$A:$F,MATCH('Final Output'!K$1,Vendor!$A$1:$F$1,0),0)</f>
        <v>Malleswaram</v>
      </c>
      <c r="L535" s="12" t="str">
        <f>VLOOKUP($I535,Vendor!$A:$F,MATCH('Final Output'!L$1,Vendor!$A$1:$F$1,0),0)</f>
        <v>Karnataka</v>
      </c>
      <c r="M535" s="12" t="str">
        <f>VLOOKUP($I535,Vendor!$A:$F,MATCH('Final Output'!M$1,Vendor!$A$1:$F$1,0),0)</f>
        <v>India</v>
      </c>
      <c r="N535" s="12" t="str">
        <f>VLOOKUP($I535,Vendor!$A:$F,MATCH('Final Output'!N$1,Vendor!$A$1:$F$1,0),0)</f>
        <v>East</v>
      </c>
      <c r="O535" s="12">
        <v>2</v>
      </c>
      <c r="P535" s="12">
        <v>8</v>
      </c>
      <c r="Q535" s="12" t="str">
        <f>VLOOKUP(P535,Time!A:B,2,0)</f>
        <v>Q3</v>
      </c>
      <c r="R535" s="12">
        <v>2010</v>
      </c>
      <c r="S535" s="13">
        <v>40392</v>
      </c>
      <c r="T535" s="12">
        <f t="shared" si="16"/>
        <v>201008</v>
      </c>
      <c r="U535" s="12">
        <v>415</v>
      </c>
      <c r="V535" s="12">
        <f t="shared" si="17"/>
        <v>24900</v>
      </c>
    </row>
    <row r="536" spans="1:22" x14ac:dyDescent="0.25">
      <c r="A536">
        <v>535</v>
      </c>
      <c r="B536" t="s">
        <v>10</v>
      </c>
      <c r="C536" t="str">
        <f>VLOOKUP(B536,Customer!A:C,2,0)</f>
        <v>Male</v>
      </c>
      <c r="D536">
        <f>VLOOKUP(B536,Customer!A:C,3,0)</f>
        <v>47</v>
      </c>
      <c r="E536" t="s">
        <v>76</v>
      </c>
      <c r="F536" t="str">
        <f>VLOOKUP($E536,Product!$A:$D,MATCH(F$1,Product!$A$1:$D$1,0),0)</f>
        <v>FAIR AND LOVELY FC</v>
      </c>
      <c r="G536" s="12" t="str">
        <f>VLOOKUP($E536,Product!$A:$D,MATCH(G$1,Product!$A$1:$D$1,0),0)</f>
        <v>Beauty</v>
      </c>
      <c r="H536" s="12">
        <f>VLOOKUP($E536,Product!$A:$D,MATCH(H$1,Product!$A$1:$D$1,0),0)</f>
        <v>85</v>
      </c>
      <c r="I536" s="12" t="s">
        <v>99</v>
      </c>
      <c r="J536" s="12" t="str">
        <f>VLOOKUP($I536,Vendor!$A:$F,MATCH('Final Output'!J$1,Vendor!$A$1:$F$1,0),0)</f>
        <v>D-Mart</v>
      </c>
      <c r="K536" s="12" t="str">
        <f>VLOOKUP($I536,Vendor!$A:$F,MATCH('Final Output'!K$1,Vendor!$A$1:$F$1,0),0)</f>
        <v>JP Nagar</v>
      </c>
      <c r="L536" s="12" t="str">
        <f>VLOOKUP($I536,Vendor!$A:$F,MATCH('Final Output'!L$1,Vendor!$A$1:$F$1,0),0)</f>
        <v>Karnataka</v>
      </c>
      <c r="M536" s="12" t="str">
        <f>VLOOKUP($I536,Vendor!$A:$F,MATCH('Final Output'!M$1,Vendor!$A$1:$F$1,0),0)</f>
        <v>India</v>
      </c>
      <c r="N536" s="12" t="str">
        <f>VLOOKUP($I536,Vendor!$A:$F,MATCH('Final Output'!N$1,Vendor!$A$1:$F$1,0),0)</f>
        <v>West</v>
      </c>
      <c r="O536" s="12">
        <v>3</v>
      </c>
      <c r="P536" s="12">
        <v>12</v>
      </c>
      <c r="Q536" s="12" t="str">
        <f>VLOOKUP(P536,Time!A:B,2,0)</f>
        <v>Q4</v>
      </c>
      <c r="R536" s="12">
        <v>2013</v>
      </c>
      <c r="S536" s="13">
        <v>41611</v>
      </c>
      <c r="T536" s="12">
        <f t="shared" si="16"/>
        <v>201312</v>
      </c>
      <c r="U536" s="12">
        <v>858</v>
      </c>
      <c r="V536" s="12">
        <f t="shared" si="17"/>
        <v>72930</v>
      </c>
    </row>
    <row r="537" spans="1:22" x14ac:dyDescent="0.25">
      <c r="A537">
        <v>536</v>
      </c>
      <c r="B537" t="s">
        <v>23</v>
      </c>
      <c r="C537" t="str">
        <f>VLOOKUP(B537,Customer!A:C,2,0)</f>
        <v>Male</v>
      </c>
      <c r="D537">
        <f>VLOOKUP(B537,Customer!A:C,3,0)</f>
        <v>44</v>
      </c>
      <c r="E537" t="s">
        <v>75</v>
      </c>
      <c r="F537" t="str">
        <f>VLOOKUP($E537,Product!$A:$D,MATCH(F$1,Product!$A$1:$D$1,0),0)</f>
        <v>MEERA</v>
      </c>
      <c r="G537" s="12" t="str">
        <f>VLOOKUP($E537,Product!$A:$D,MATCH(G$1,Product!$A$1:$D$1,0),0)</f>
        <v>Sampoo</v>
      </c>
      <c r="H537" s="12">
        <f>VLOOKUP($E537,Product!$A:$D,MATCH(H$1,Product!$A$1:$D$1,0),0)</f>
        <v>70</v>
      </c>
      <c r="I537" s="12" t="s">
        <v>96</v>
      </c>
      <c r="J537" s="12" t="str">
        <f>VLOOKUP($I537,Vendor!$A:$F,MATCH('Final Output'!J$1,Vendor!$A$1:$F$1,0),0)</f>
        <v>MK Retail</v>
      </c>
      <c r="K537" s="12" t="str">
        <f>VLOOKUP($I537,Vendor!$A:$F,MATCH('Final Output'!K$1,Vendor!$A$1:$F$1,0),0)</f>
        <v>KR Market</v>
      </c>
      <c r="L537" s="12" t="str">
        <f>VLOOKUP($I537,Vendor!$A:$F,MATCH('Final Output'!L$1,Vendor!$A$1:$F$1,0),0)</f>
        <v>Karnataka</v>
      </c>
      <c r="M537" s="12" t="str">
        <f>VLOOKUP($I537,Vendor!$A:$F,MATCH('Final Output'!M$1,Vendor!$A$1:$F$1,0),0)</f>
        <v>India</v>
      </c>
      <c r="N537" s="12" t="str">
        <f>VLOOKUP($I537,Vendor!$A:$F,MATCH('Final Output'!N$1,Vendor!$A$1:$F$1,0),0)</f>
        <v>East</v>
      </c>
      <c r="O537" s="12">
        <v>5</v>
      </c>
      <c r="P537" s="12">
        <v>10</v>
      </c>
      <c r="Q537" s="12" t="str">
        <f>VLOOKUP(P537,Time!A:B,2,0)</f>
        <v>Q4</v>
      </c>
      <c r="R537" s="12">
        <v>2010</v>
      </c>
      <c r="S537" s="13">
        <v>40456</v>
      </c>
      <c r="T537" s="12">
        <f t="shared" si="16"/>
        <v>201010</v>
      </c>
      <c r="U537" s="12">
        <v>275</v>
      </c>
      <c r="V537" s="12">
        <f t="shared" si="17"/>
        <v>19250</v>
      </c>
    </row>
    <row r="538" spans="1:22" x14ac:dyDescent="0.25">
      <c r="A538">
        <v>537</v>
      </c>
      <c r="B538" t="s">
        <v>44</v>
      </c>
      <c r="C538" t="str">
        <f>VLOOKUP(B538,Customer!A:C,2,0)</f>
        <v>Female</v>
      </c>
      <c r="D538">
        <f>VLOOKUP(B538,Customer!A:C,3,0)</f>
        <v>45</v>
      </c>
      <c r="E538" t="s">
        <v>67</v>
      </c>
      <c r="F538" t="str">
        <f>VLOOKUP($E538,Product!$A:$D,MATCH(F$1,Product!$A$1:$D$1,0),0)</f>
        <v>DOVE</v>
      </c>
      <c r="G538" s="12" t="str">
        <f>VLOOKUP($E538,Product!$A:$D,MATCH(G$1,Product!$A$1:$D$1,0),0)</f>
        <v>Soaps</v>
      </c>
      <c r="H538" s="12">
        <f>VLOOKUP($E538,Product!$A:$D,MATCH(H$1,Product!$A$1:$D$1,0),0)</f>
        <v>65</v>
      </c>
      <c r="I538" s="12" t="s">
        <v>96</v>
      </c>
      <c r="J538" s="12" t="str">
        <f>VLOOKUP($I538,Vendor!$A:$F,MATCH('Final Output'!J$1,Vendor!$A$1:$F$1,0),0)</f>
        <v>MK Retail</v>
      </c>
      <c r="K538" s="12" t="str">
        <f>VLOOKUP($I538,Vendor!$A:$F,MATCH('Final Output'!K$1,Vendor!$A$1:$F$1,0),0)</f>
        <v>KR Market</v>
      </c>
      <c r="L538" s="12" t="str">
        <f>VLOOKUP($I538,Vendor!$A:$F,MATCH('Final Output'!L$1,Vendor!$A$1:$F$1,0),0)</f>
        <v>Karnataka</v>
      </c>
      <c r="M538" s="12" t="str">
        <f>VLOOKUP($I538,Vendor!$A:$F,MATCH('Final Output'!M$1,Vendor!$A$1:$F$1,0),0)</f>
        <v>India</v>
      </c>
      <c r="N538" s="12" t="str">
        <f>VLOOKUP($I538,Vendor!$A:$F,MATCH('Final Output'!N$1,Vendor!$A$1:$F$1,0),0)</f>
        <v>East</v>
      </c>
      <c r="O538" s="12">
        <v>27</v>
      </c>
      <c r="P538" s="12">
        <v>1</v>
      </c>
      <c r="Q538" s="12" t="str">
        <f>VLOOKUP(P538,Time!A:B,2,0)</f>
        <v>Q1</v>
      </c>
      <c r="R538" s="12">
        <v>2013</v>
      </c>
      <c r="S538" s="13">
        <v>41301</v>
      </c>
      <c r="T538" s="12">
        <f t="shared" si="16"/>
        <v>201301</v>
      </c>
      <c r="U538" s="12">
        <v>532</v>
      </c>
      <c r="V538" s="12">
        <f t="shared" si="17"/>
        <v>34580</v>
      </c>
    </row>
    <row r="539" spans="1:22" x14ac:dyDescent="0.25">
      <c r="A539">
        <v>538</v>
      </c>
      <c r="B539" t="s">
        <v>24</v>
      </c>
      <c r="C539" t="str">
        <f>VLOOKUP(B539,Customer!A:C,2,0)</f>
        <v>Female</v>
      </c>
      <c r="D539">
        <f>VLOOKUP(B539,Customer!A:C,3,0)</f>
        <v>36</v>
      </c>
      <c r="E539" t="s">
        <v>59</v>
      </c>
      <c r="F539" t="str">
        <f>VLOOKUP($E539,Product!$A:$D,MATCH(F$1,Product!$A$1:$D$1,0),0)</f>
        <v>CHICK</v>
      </c>
      <c r="G539" s="12" t="str">
        <f>VLOOKUP($E539,Product!$A:$D,MATCH(G$1,Product!$A$1:$D$1,0),0)</f>
        <v>Sampoo</v>
      </c>
      <c r="H539" s="12">
        <f>VLOOKUP($E539,Product!$A:$D,MATCH(H$1,Product!$A$1:$D$1,0),0)</f>
        <v>60</v>
      </c>
      <c r="I539" s="12" t="s">
        <v>100</v>
      </c>
      <c r="J539" s="12" t="str">
        <f>VLOOKUP($I539,Vendor!$A:$F,MATCH('Final Output'!J$1,Vendor!$A$1:$F$1,0),0)</f>
        <v>More</v>
      </c>
      <c r="K539" s="12" t="str">
        <f>VLOOKUP($I539,Vendor!$A:$F,MATCH('Final Output'!K$1,Vendor!$A$1:$F$1,0),0)</f>
        <v>Jeevan Bima</v>
      </c>
      <c r="L539" s="12" t="str">
        <f>VLOOKUP($I539,Vendor!$A:$F,MATCH('Final Output'!L$1,Vendor!$A$1:$F$1,0),0)</f>
        <v>Karnataka</v>
      </c>
      <c r="M539" s="12" t="str">
        <f>VLOOKUP($I539,Vendor!$A:$F,MATCH('Final Output'!M$1,Vendor!$A$1:$F$1,0),0)</f>
        <v>India</v>
      </c>
      <c r="N539" s="12" t="str">
        <f>VLOOKUP($I539,Vendor!$A:$F,MATCH('Final Output'!N$1,Vendor!$A$1:$F$1,0),0)</f>
        <v>West</v>
      </c>
      <c r="O539" s="12">
        <v>12</v>
      </c>
      <c r="P539" s="12">
        <v>8</v>
      </c>
      <c r="Q539" s="12" t="str">
        <f>VLOOKUP(P539,Time!A:B,2,0)</f>
        <v>Q3</v>
      </c>
      <c r="R539" s="12">
        <v>2012</v>
      </c>
      <c r="S539" s="13">
        <v>41133</v>
      </c>
      <c r="T539" s="12">
        <f t="shared" si="16"/>
        <v>201208</v>
      </c>
      <c r="U539" s="12">
        <v>255</v>
      </c>
      <c r="V539" s="12">
        <f t="shared" si="17"/>
        <v>15300</v>
      </c>
    </row>
    <row r="540" spans="1:22" x14ac:dyDescent="0.25">
      <c r="A540">
        <v>539</v>
      </c>
      <c r="B540" t="s">
        <v>6</v>
      </c>
      <c r="C540" t="str">
        <f>VLOOKUP(B540,Customer!A:C,2,0)</f>
        <v>Female</v>
      </c>
      <c r="D540">
        <f>VLOOKUP(B540,Customer!A:C,3,0)</f>
        <v>50</v>
      </c>
      <c r="E540" t="s">
        <v>81</v>
      </c>
      <c r="F540" t="str">
        <f>VLOOKUP($E540,Product!$A:$D,MATCH(F$1,Product!$A$1:$D$1,0),0)</f>
        <v>ORIO</v>
      </c>
      <c r="G540" s="12" t="str">
        <f>VLOOKUP($E540,Product!$A:$D,MATCH(G$1,Product!$A$1:$D$1,0),0)</f>
        <v>Biscuits</v>
      </c>
      <c r="H540" s="12">
        <f>VLOOKUP($E540,Product!$A:$D,MATCH(H$1,Product!$A$1:$D$1,0),0)</f>
        <v>25</v>
      </c>
      <c r="I540" s="12" t="s">
        <v>95</v>
      </c>
      <c r="J540" s="12" t="str">
        <f>VLOOKUP($I540,Vendor!$A:$F,MATCH('Final Output'!J$1,Vendor!$A$1:$F$1,0),0)</f>
        <v>Patel Store</v>
      </c>
      <c r="K540" s="12" t="str">
        <f>VLOOKUP($I540,Vendor!$A:$F,MATCH('Final Output'!K$1,Vendor!$A$1:$F$1,0),0)</f>
        <v>Marathalli</v>
      </c>
      <c r="L540" s="12" t="str">
        <f>VLOOKUP($I540,Vendor!$A:$F,MATCH('Final Output'!L$1,Vendor!$A$1:$F$1,0),0)</f>
        <v>Karnataka</v>
      </c>
      <c r="M540" s="12" t="str">
        <f>VLOOKUP($I540,Vendor!$A:$F,MATCH('Final Output'!M$1,Vendor!$A$1:$F$1,0),0)</f>
        <v>India</v>
      </c>
      <c r="N540" s="12" t="str">
        <f>VLOOKUP($I540,Vendor!$A:$F,MATCH('Final Output'!N$1,Vendor!$A$1:$F$1,0),0)</f>
        <v>North</v>
      </c>
      <c r="O540" s="12">
        <v>17</v>
      </c>
      <c r="P540" s="12">
        <v>6</v>
      </c>
      <c r="Q540" s="12" t="str">
        <f>VLOOKUP(P540,Time!A:B,2,0)</f>
        <v>Q2</v>
      </c>
      <c r="R540" s="12">
        <v>2012</v>
      </c>
      <c r="S540" s="13">
        <v>41077</v>
      </c>
      <c r="T540" s="12">
        <f t="shared" si="16"/>
        <v>201206</v>
      </c>
      <c r="U540" s="12">
        <v>460</v>
      </c>
      <c r="V540" s="12">
        <f t="shared" si="17"/>
        <v>11500</v>
      </c>
    </row>
    <row r="541" spans="1:22" x14ac:dyDescent="0.25">
      <c r="A541">
        <v>540</v>
      </c>
      <c r="B541" t="s">
        <v>49</v>
      </c>
      <c r="C541" t="str">
        <f>VLOOKUP(B541,Customer!A:C,2,0)</f>
        <v>Female</v>
      </c>
      <c r="D541">
        <f>VLOOKUP(B541,Customer!A:C,3,0)</f>
        <v>28</v>
      </c>
      <c r="E541" t="s">
        <v>59</v>
      </c>
      <c r="F541" t="str">
        <f>VLOOKUP($E541,Product!$A:$D,MATCH(F$1,Product!$A$1:$D$1,0),0)</f>
        <v>CHICK</v>
      </c>
      <c r="G541" s="12" t="str">
        <f>VLOOKUP($E541,Product!$A:$D,MATCH(G$1,Product!$A$1:$D$1,0),0)</f>
        <v>Sampoo</v>
      </c>
      <c r="H541" s="12">
        <f>VLOOKUP($E541,Product!$A:$D,MATCH(H$1,Product!$A$1:$D$1,0),0)</f>
        <v>60</v>
      </c>
      <c r="I541" s="12" t="s">
        <v>101</v>
      </c>
      <c r="J541" s="12" t="str">
        <f>VLOOKUP($I541,Vendor!$A:$F,MATCH('Final Output'!J$1,Vendor!$A$1:$F$1,0),0)</f>
        <v>Reliance</v>
      </c>
      <c r="K541" s="12" t="str">
        <f>VLOOKUP($I541,Vendor!$A:$F,MATCH('Final Output'!K$1,Vendor!$A$1:$F$1,0),0)</f>
        <v>HSR</v>
      </c>
      <c r="L541" s="12" t="str">
        <f>VLOOKUP($I541,Vendor!$A:$F,MATCH('Final Output'!L$1,Vendor!$A$1:$F$1,0),0)</f>
        <v>Karnataka</v>
      </c>
      <c r="M541" s="12" t="str">
        <f>VLOOKUP($I541,Vendor!$A:$F,MATCH('Final Output'!M$1,Vendor!$A$1:$F$1,0),0)</f>
        <v>India</v>
      </c>
      <c r="N541" s="12" t="str">
        <f>VLOOKUP($I541,Vendor!$A:$F,MATCH('Final Output'!N$1,Vendor!$A$1:$F$1,0),0)</f>
        <v>West</v>
      </c>
      <c r="O541" s="12">
        <v>23</v>
      </c>
      <c r="P541" s="12">
        <v>8</v>
      </c>
      <c r="Q541" s="12" t="str">
        <f>VLOOKUP(P541,Time!A:B,2,0)</f>
        <v>Q3</v>
      </c>
      <c r="R541" s="12">
        <v>2010</v>
      </c>
      <c r="S541" s="13">
        <v>40413</v>
      </c>
      <c r="T541" s="12">
        <f t="shared" si="16"/>
        <v>201008</v>
      </c>
      <c r="U541" s="12">
        <v>258</v>
      </c>
      <c r="V541" s="12">
        <f t="shared" si="17"/>
        <v>15480</v>
      </c>
    </row>
    <row r="542" spans="1:22" x14ac:dyDescent="0.25">
      <c r="A542">
        <v>541</v>
      </c>
      <c r="B542" t="s">
        <v>25</v>
      </c>
      <c r="C542" t="str">
        <f>VLOOKUP(B542,Customer!A:C,2,0)</f>
        <v>Female</v>
      </c>
      <c r="D542">
        <f>VLOOKUP(B542,Customer!A:C,3,0)</f>
        <v>54</v>
      </c>
      <c r="E542" t="s">
        <v>70</v>
      </c>
      <c r="F542" t="str">
        <f>VLOOKUP($E542,Product!$A:$D,MATCH(F$1,Product!$A$1:$D$1,0),0)</f>
        <v>SURF EXCEL</v>
      </c>
      <c r="G542" s="12" t="str">
        <f>VLOOKUP($E542,Product!$A:$D,MATCH(G$1,Product!$A$1:$D$1,0),0)</f>
        <v>Detergents</v>
      </c>
      <c r="H542" s="12">
        <f>VLOOKUP($E542,Product!$A:$D,MATCH(H$1,Product!$A$1:$D$1,0),0)</f>
        <v>110</v>
      </c>
      <c r="I542" s="12" t="s">
        <v>93</v>
      </c>
      <c r="J542" s="12" t="str">
        <f>VLOOKUP($I542,Vendor!$A:$F,MATCH('Final Output'!J$1,Vendor!$A$1:$F$1,0),0)</f>
        <v>Vashavi Genral Store</v>
      </c>
      <c r="K542" s="12" t="str">
        <f>VLOOKUP($I542,Vendor!$A:$F,MATCH('Final Output'!K$1,Vendor!$A$1:$F$1,0),0)</f>
        <v>Koramangala</v>
      </c>
      <c r="L542" s="12" t="str">
        <f>VLOOKUP($I542,Vendor!$A:$F,MATCH('Final Output'!L$1,Vendor!$A$1:$F$1,0),0)</f>
        <v>Karnataka</v>
      </c>
      <c r="M542" s="12" t="str">
        <f>VLOOKUP($I542,Vendor!$A:$F,MATCH('Final Output'!M$1,Vendor!$A$1:$F$1,0),0)</f>
        <v>India</v>
      </c>
      <c r="N542" s="12" t="str">
        <f>VLOOKUP($I542,Vendor!$A:$F,MATCH('Final Output'!N$1,Vendor!$A$1:$F$1,0),0)</f>
        <v>North</v>
      </c>
      <c r="O542" s="12">
        <v>21</v>
      </c>
      <c r="P542" s="12">
        <v>11</v>
      </c>
      <c r="Q542" s="12" t="str">
        <f>VLOOKUP(P542,Time!A:B,2,0)</f>
        <v>Q4</v>
      </c>
      <c r="R542" s="12">
        <v>2012</v>
      </c>
      <c r="S542" s="13">
        <v>41234</v>
      </c>
      <c r="T542" s="12">
        <f t="shared" si="16"/>
        <v>201211</v>
      </c>
      <c r="U542" s="12">
        <v>801</v>
      </c>
      <c r="V542" s="12">
        <f t="shared" si="17"/>
        <v>88110</v>
      </c>
    </row>
    <row r="543" spans="1:22" x14ac:dyDescent="0.25">
      <c r="A543">
        <v>542</v>
      </c>
      <c r="B543" t="s">
        <v>41</v>
      </c>
      <c r="C543" t="str">
        <f>VLOOKUP(B543,Customer!A:C,2,0)</f>
        <v>Female</v>
      </c>
      <c r="D543">
        <f>VLOOKUP(B543,Customer!A:C,3,0)</f>
        <v>16</v>
      </c>
      <c r="E543" t="s">
        <v>64</v>
      </c>
      <c r="F543" t="str">
        <f>VLOOKUP($E543,Product!$A:$D,MATCH(F$1,Product!$A$1:$D$1,0),0)</f>
        <v>PARLEG</v>
      </c>
      <c r="G543" s="12" t="str">
        <f>VLOOKUP($E543,Product!$A:$D,MATCH(G$1,Product!$A$1:$D$1,0),0)</f>
        <v>Biscuits</v>
      </c>
      <c r="H543" s="12">
        <f>VLOOKUP($E543,Product!$A:$D,MATCH(H$1,Product!$A$1:$D$1,0),0)</f>
        <v>10</v>
      </c>
      <c r="I543" s="12" t="s">
        <v>91</v>
      </c>
      <c r="J543" s="12" t="str">
        <f>VLOOKUP($I543,Vendor!$A:$F,MATCH('Final Output'!J$1,Vendor!$A$1:$F$1,0),0)</f>
        <v>Hemachandra Grocerry Shops</v>
      </c>
      <c r="K543" s="12" t="str">
        <f>VLOOKUP($I543,Vendor!$A:$F,MATCH('Final Output'!K$1,Vendor!$A$1:$F$1,0),0)</f>
        <v>BTM</v>
      </c>
      <c r="L543" s="12" t="str">
        <f>VLOOKUP($I543,Vendor!$A:$F,MATCH('Final Output'!L$1,Vendor!$A$1:$F$1,0),0)</f>
        <v>Karnataka</v>
      </c>
      <c r="M543" s="12" t="str">
        <f>VLOOKUP($I543,Vendor!$A:$F,MATCH('Final Output'!M$1,Vendor!$A$1:$F$1,0),0)</f>
        <v>India</v>
      </c>
      <c r="N543" s="12" t="str">
        <f>VLOOKUP($I543,Vendor!$A:$F,MATCH('Final Output'!N$1,Vendor!$A$1:$F$1,0),0)</f>
        <v>South</v>
      </c>
      <c r="O543" s="12">
        <v>20</v>
      </c>
      <c r="P543" s="12">
        <v>10</v>
      </c>
      <c r="Q543" s="12" t="str">
        <f>VLOOKUP(P543,Time!A:B,2,0)</f>
        <v>Q4</v>
      </c>
      <c r="R543" s="12">
        <v>2012</v>
      </c>
      <c r="S543" s="13">
        <v>41202</v>
      </c>
      <c r="T543" s="12">
        <f t="shared" si="16"/>
        <v>201210</v>
      </c>
      <c r="U543" s="12">
        <v>673</v>
      </c>
      <c r="V543" s="12">
        <f t="shared" si="17"/>
        <v>6730</v>
      </c>
    </row>
    <row r="544" spans="1:22" x14ac:dyDescent="0.25">
      <c r="A544">
        <v>543</v>
      </c>
      <c r="B544" t="s">
        <v>17</v>
      </c>
      <c r="C544" t="str">
        <f>VLOOKUP(B544,Customer!A:C,2,0)</f>
        <v>Female</v>
      </c>
      <c r="D544">
        <f>VLOOKUP(B544,Customer!A:C,3,0)</f>
        <v>52</v>
      </c>
      <c r="E544" t="s">
        <v>77</v>
      </c>
      <c r="F544" t="str">
        <f>VLOOKUP($E544,Product!$A:$D,MATCH(F$1,Product!$A$1:$D$1,0),0)</f>
        <v>GARNIER FEMALE FW</v>
      </c>
      <c r="G544" s="12" t="str">
        <f>VLOOKUP($E544,Product!$A:$D,MATCH(G$1,Product!$A$1:$D$1,0),0)</f>
        <v>Beauty</v>
      </c>
      <c r="H544" s="12">
        <f>VLOOKUP($E544,Product!$A:$D,MATCH(H$1,Product!$A$1:$D$1,0),0)</f>
        <v>130</v>
      </c>
      <c r="I544" s="12" t="s">
        <v>96</v>
      </c>
      <c r="J544" s="12" t="str">
        <f>VLOOKUP($I544,Vendor!$A:$F,MATCH('Final Output'!J$1,Vendor!$A$1:$F$1,0),0)</f>
        <v>MK Retail</v>
      </c>
      <c r="K544" s="12" t="str">
        <f>VLOOKUP($I544,Vendor!$A:$F,MATCH('Final Output'!K$1,Vendor!$A$1:$F$1,0),0)</f>
        <v>KR Market</v>
      </c>
      <c r="L544" s="12" t="str">
        <f>VLOOKUP($I544,Vendor!$A:$F,MATCH('Final Output'!L$1,Vendor!$A$1:$F$1,0),0)</f>
        <v>Karnataka</v>
      </c>
      <c r="M544" s="12" t="str">
        <f>VLOOKUP($I544,Vendor!$A:$F,MATCH('Final Output'!M$1,Vendor!$A$1:$F$1,0),0)</f>
        <v>India</v>
      </c>
      <c r="N544" s="12" t="str">
        <f>VLOOKUP($I544,Vendor!$A:$F,MATCH('Final Output'!N$1,Vendor!$A$1:$F$1,0),0)</f>
        <v>East</v>
      </c>
      <c r="O544" s="12">
        <v>1</v>
      </c>
      <c r="P544" s="12">
        <v>3</v>
      </c>
      <c r="Q544" s="12" t="str">
        <f>VLOOKUP(P544,Time!A:B,2,0)</f>
        <v>Q1</v>
      </c>
      <c r="R544" s="12">
        <v>2010</v>
      </c>
      <c r="S544" s="13">
        <v>40238</v>
      </c>
      <c r="T544" s="12">
        <f t="shared" si="16"/>
        <v>201003</v>
      </c>
      <c r="U544" s="12">
        <v>813</v>
      </c>
      <c r="V544" s="12">
        <f t="shared" si="17"/>
        <v>105690</v>
      </c>
    </row>
    <row r="545" spans="1:22" x14ac:dyDescent="0.25">
      <c r="A545">
        <v>544</v>
      </c>
      <c r="B545" t="s">
        <v>19</v>
      </c>
      <c r="C545" t="str">
        <f>VLOOKUP(B545,Customer!A:C,2,0)</f>
        <v>Male</v>
      </c>
      <c r="D545">
        <f>VLOOKUP(B545,Customer!A:C,3,0)</f>
        <v>47</v>
      </c>
      <c r="E545" t="s">
        <v>58</v>
      </c>
      <c r="F545" t="str">
        <f>VLOOKUP($E545,Product!$A:$D,MATCH(F$1,Product!$A$1:$D$1,0),0)</f>
        <v>BOURBON</v>
      </c>
      <c r="G545" s="12" t="str">
        <f>VLOOKUP($E545,Product!$A:$D,MATCH(G$1,Product!$A$1:$D$1,0),0)</f>
        <v>Biscuits</v>
      </c>
      <c r="H545" s="12">
        <f>VLOOKUP($E545,Product!$A:$D,MATCH(H$1,Product!$A$1:$D$1,0),0)</f>
        <v>20</v>
      </c>
      <c r="I545" s="12" t="s">
        <v>98</v>
      </c>
      <c r="J545" s="12" t="str">
        <f>VLOOKUP($I545,Vendor!$A:$F,MATCH('Final Output'!J$1,Vendor!$A$1:$F$1,0),0)</f>
        <v>metro</v>
      </c>
      <c r="K545" s="12" t="str">
        <f>VLOOKUP($I545,Vendor!$A:$F,MATCH('Final Output'!K$1,Vendor!$A$1:$F$1,0),0)</f>
        <v>Basangudi</v>
      </c>
      <c r="L545" s="12" t="str">
        <f>VLOOKUP($I545,Vendor!$A:$F,MATCH('Final Output'!L$1,Vendor!$A$1:$F$1,0),0)</f>
        <v>Karnataka</v>
      </c>
      <c r="M545" s="12" t="str">
        <f>VLOOKUP($I545,Vendor!$A:$F,MATCH('Final Output'!M$1,Vendor!$A$1:$F$1,0),0)</f>
        <v>India</v>
      </c>
      <c r="N545" s="12" t="str">
        <f>VLOOKUP($I545,Vendor!$A:$F,MATCH('Final Output'!N$1,Vendor!$A$1:$F$1,0),0)</f>
        <v>East</v>
      </c>
      <c r="O545" s="12">
        <v>22</v>
      </c>
      <c r="P545" s="12">
        <v>5</v>
      </c>
      <c r="Q545" s="12" t="str">
        <f>VLOOKUP(P545,Time!A:B,2,0)</f>
        <v>Q2</v>
      </c>
      <c r="R545" s="12">
        <v>2013</v>
      </c>
      <c r="S545" s="13">
        <v>41416</v>
      </c>
      <c r="T545" s="12">
        <f t="shared" si="16"/>
        <v>201305</v>
      </c>
      <c r="U545" s="12">
        <v>823</v>
      </c>
      <c r="V545" s="12">
        <f t="shared" si="17"/>
        <v>16460</v>
      </c>
    </row>
    <row r="546" spans="1:22" x14ac:dyDescent="0.25">
      <c r="A546">
        <v>545</v>
      </c>
      <c r="B546" t="s">
        <v>47</v>
      </c>
      <c r="C546" t="str">
        <f>VLOOKUP(B546,Customer!A:C,2,0)</f>
        <v>Male</v>
      </c>
      <c r="D546">
        <f>VLOOKUP(B546,Customer!A:C,3,0)</f>
        <v>35</v>
      </c>
      <c r="E546" t="s">
        <v>70</v>
      </c>
      <c r="F546" t="str">
        <f>VLOOKUP($E546,Product!$A:$D,MATCH(F$1,Product!$A$1:$D$1,0),0)</f>
        <v>SURF EXCEL</v>
      </c>
      <c r="G546" s="12" t="str">
        <f>VLOOKUP($E546,Product!$A:$D,MATCH(G$1,Product!$A$1:$D$1,0),0)</f>
        <v>Detergents</v>
      </c>
      <c r="H546" s="12">
        <f>VLOOKUP($E546,Product!$A:$D,MATCH(H$1,Product!$A$1:$D$1,0),0)</f>
        <v>110</v>
      </c>
      <c r="I546" s="12" t="s">
        <v>99</v>
      </c>
      <c r="J546" s="12" t="str">
        <f>VLOOKUP($I546,Vendor!$A:$F,MATCH('Final Output'!J$1,Vendor!$A$1:$F$1,0),0)</f>
        <v>D-Mart</v>
      </c>
      <c r="K546" s="12" t="str">
        <f>VLOOKUP($I546,Vendor!$A:$F,MATCH('Final Output'!K$1,Vendor!$A$1:$F$1,0),0)</f>
        <v>JP Nagar</v>
      </c>
      <c r="L546" s="12" t="str">
        <f>VLOOKUP($I546,Vendor!$A:$F,MATCH('Final Output'!L$1,Vendor!$A$1:$F$1,0),0)</f>
        <v>Karnataka</v>
      </c>
      <c r="M546" s="12" t="str">
        <f>VLOOKUP($I546,Vendor!$A:$F,MATCH('Final Output'!M$1,Vendor!$A$1:$F$1,0),0)</f>
        <v>India</v>
      </c>
      <c r="N546" s="12" t="str">
        <f>VLOOKUP($I546,Vendor!$A:$F,MATCH('Final Output'!N$1,Vendor!$A$1:$F$1,0),0)</f>
        <v>West</v>
      </c>
      <c r="O546" s="12">
        <v>8</v>
      </c>
      <c r="P546" s="12">
        <v>1</v>
      </c>
      <c r="Q546" s="12" t="str">
        <f>VLOOKUP(P546,Time!A:B,2,0)</f>
        <v>Q1</v>
      </c>
      <c r="R546" s="12">
        <v>2013</v>
      </c>
      <c r="S546" s="13">
        <v>41282</v>
      </c>
      <c r="T546" s="12">
        <f t="shared" si="16"/>
        <v>201301</v>
      </c>
      <c r="U546" s="12">
        <v>890</v>
      </c>
      <c r="V546" s="12">
        <f t="shared" si="17"/>
        <v>97900</v>
      </c>
    </row>
    <row r="547" spans="1:22" x14ac:dyDescent="0.25">
      <c r="A547">
        <v>546</v>
      </c>
      <c r="B547" t="s">
        <v>15</v>
      </c>
      <c r="C547" t="str">
        <f>VLOOKUP(B547,Customer!A:C,2,0)</f>
        <v>Female</v>
      </c>
      <c r="D547">
        <f>VLOOKUP(B547,Customer!A:C,3,0)</f>
        <v>25</v>
      </c>
      <c r="E547" t="s">
        <v>81</v>
      </c>
      <c r="F547" t="str">
        <f>VLOOKUP($E547,Product!$A:$D,MATCH(F$1,Product!$A$1:$D$1,0),0)</f>
        <v>ORIO</v>
      </c>
      <c r="G547" s="12" t="str">
        <f>VLOOKUP($E547,Product!$A:$D,MATCH(G$1,Product!$A$1:$D$1,0),0)</f>
        <v>Biscuits</v>
      </c>
      <c r="H547" s="12">
        <f>VLOOKUP($E547,Product!$A:$D,MATCH(H$1,Product!$A$1:$D$1,0),0)</f>
        <v>25</v>
      </c>
      <c r="I547" s="12" t="s">
        <v>100</v>
      </c>
      <c r="J547" s="12" t="str">
        <f>VLOOKUP($I547,Vendor!$A:$F,MATCH('Final Output'!J$1,Vendor!$A$1:$F$1,0),0)</f>
        <v>More</v>
      </c>
      <c r="K547" s="12" t="str">
        <f>VLOOKUP($I547,Vendor!$A:$F,MATCH('Final Output'!K$1,Vendor!$A$1:$F$1,0),0)</f>
        <v>Jeevan Bima</v>
      </c>
      <c r="L547" s="12" t="str">
        <f>VLOOKUP($I547,Vendor!$A:$F,MATCH('Final Output'!L$1,Vendor!$A$1:$F$1,0),0)</f>
        <v>Karnataka</v>
      </c>
      <c r="M547" s="12" t="str">
        <f>VLOOKUP($I547,Vendor!$A:$F,MATCH('Final Output'!M$1,Vendor!$A$1:$F$1,0),0)</f>
        <v>India</v>
      </c>
      <c r="N547" s="12" t="str">
        <f>VLOOKUP($I547,Vendor!$A:$F,MATCH('Final Output'!N$1,Vendor!$A$1:$F$1,0),0)</f>
        <v>West</v>
      </c>
      <c r="O547" s="12">
        <v>13</v>
      </c>
      <c r="P547" s="12">
        <v>11</v>
      </c>
      <c r="Q547" s="12" t="str">
        <f>VLOOKUP(P547,Time!A:B,2,0)</f>
        <v>Q4</v>
      </c>
      <c r="R547" s="12">
        <v>2011</v>
      </c>
      <c r="S547" s="13">
        <v>40860</v>
      </c>
      <c r="T547" s="12">
        <f t="shared" si="16"/>
        <v>201111</v>
      </c>
      <c r="U547" s="12">
        <v>605</v>
      </c>
      <c r="V547" s="12">
        <f t="shared" si="17"/>
        <v>15125</v>
      </c>
    </row>
    <row r="548" spans="1:22" x14ac:dyDescent="0.25">
      <c r="A548">
        <v>547</v>
      </c>
      <c r="B548" t="s">
        <v>41</v>
      </c>
      <c r="C548" t="str">
        <f>VLOOKUP(B548,Customer!A:C,2,0)</f>
        <v>Female</v>
      </c>
      <c r="D548">
        <f>VLOOKUP(B548,Customer!A:C,3,0)</f>
        <v>16</v>
      </c>
      <c r="E548" t="s">
        <v>61</v>
      </c>
      <c r="F548" t="str">
        <f>VLOOKUP($E548,Product!$A:$D,MATCH(F$1,Product!$A$1:$D$1,0),0)</f>
        <v>SUNSILK</v>
      </c>
      <c r="G548" s="12" t="str">
        <f>VLOOKUP($E548,Product!$A:$D,MATCH(G$1,Product!$A$1:$D$1,0),0)</f>
        <v>Sampoo</v>
      </c>
      <c r="H548" s="12">
        <f>VLOOKUP($E548,Product!$A:$D,MATCH(H$1,Product!$A$1:$D$1,0),0)</f>
        <v>65</v>
      </c>
      <c r="I548" s="12" t="s">
        <v>98</v>
      </c>
      <c r="J548" s="12" t="str">
        <f>VLOOKUP($I548,Vendor!$A:$F,MATCH('Final Output'!J$1,Vendor!$A$1:$F$1,0),0)</f>
        <v>metro</v>
      </c>
      <c r="K548" s="12" t="str">
        <f>VLOOKUP($I548,Vendor!$A:$F,MATCH('Final Output'!K$1,Vendor!$A$1:$F$1,0),0)</f>
        <v>Basangudi</v>
      </c>
      <c r="L548" s="12" t="str">
        <f>VLOOKUP($I548,Vendor!$A:$F,MATCH('Final Output'!L$1,Vendor!$A$1:$F$1,0),0)</f>
        <v>Karnataka</v>
      </c>
      <c r="M548" s="12" t="str">
        <f>VLOOKUP($I548,Vendor!$A:$F,MATCH('Final Output'!M$1,Vendor!$A$1:$F$1,0),0)</f>
        <v>India</v>
      </c>
      <c r="N548" s="12" t="str">
        <f>VLOOKUP($I548,Vendor!$A:$F,MATCH('Final Output'!N$1,Vendor!$A$1:$F$1,0),0)</f>
        <v>East</v>
      </c>
      <c r="O548" s="12">
        <v>8</v>
      </c>
      <c r="P548" s="12">
        <v>7</v>
      </c>
      <c r="Q548" s="12" t="str">
        <f>VLOOKUP(P548,Time!A:B,2,0)</f>
        <v>Q3</v>
      </c>
      <c r="R548" s="12">
        <v>2010</v>
      </c>
      <c r="S548" s="13">
        <v>40367</v>
      </c>
      <c r="T548" s="12">
        <f t="shared" si="16"/>
        <v>201007</v>
      </c>
      <c r="U548" s="12">
        <v>471</v>
      </c>
      <c r="V548" s="12">
        <f t="shared" si="17"/>
        <v>30615</v>
      </c>
    </row>
    <row r="549" spans="1:22" x14ac:dyDescent="0.25">
      <c r="A549">
        <v>548</v>
      </c>
      <c r="B549" t="s">
        <v>30</v>
      </c>
      <c r="C549" t="str">
        <f>VLOOKUP(B549,Customer!A:C,2,0)</f>
        <v>Male</v>
      </c>
      <c r="D549">
        <f>VLOOKUP(B549,Customer!A:C,3,0)</f>
        <v>41</v>
      </c>
      <c r="E549" t="s">
        <v>62</v>
      </c>
      <c r="F549" t="str">
        <f>VLOOKUP($E549,Product!$A:$D,MATCH(F$1,Product!$A$1:$D$1,0),0)</f>
        <v>NIVIA FC</v>
      </c>
      <c r="G549" s="12" t="str">
        <f>VLOOKUP($E549,Product!$A:$D,MATCH(G$1,Product!$A$1:$D$1,0),0)</f>
        <v>Beauty</v>
      </c>
      <c r="H549" s="12">
        <f>VLOOKUP($E549,Product!$A:$D,MATCH(H$1,Product!$A$1:$D$1,0),0)</f>
        <v>140</v>
      </c>
      <c r="I549" s="12" t="s">
        <v>92</v>
      </c>
      <c r="J549" s="12" t="str">
        <f>VLOOKUP($I549,Vendor!$A:$F,MATCH('Final Output'!J$1,Vendor!$A$1:$F$1,0),0)</f>
        <v>Sunny Super Market</v>
      </c>
      <c r="K549" s="12" t="str">
        <f>VLOOKUP($I549,Vendor!$A:$F,MATCH('Final Output'!K$1,Vendor!$A$1:$F$1,0),0)</f>
        <v>HAL</v>
      </c>
      <c r="L549" s="12" t="str">
        <f>VLOOKUP($I549,Vendor!$A:$F,MATCH('Final Output'!L$1,Vendor!$A$1:$F$1,0),0)</f>
        <v>Karnataka</v>
      </c>
      <c r="M549" s="12" t="str">
        <f>VLOOKUP($I549,Vendor!$A:$F,MATCH('Final Output'!M$1,Vendor!$A$1:$F$1,0),0)</f>
        <v>India</v>
      </c>
      <c r="N549" s="12" t="str">
        <f>VLOOKUP($I549,Vendor!$A:$F,MATCH('Final Output'!N$1,Vendor!$A$1:$F$1,0),0)</f>
        <v>South</v>
      </c>
      <c r="O549" s="12">
        <v>25</v>
      </c>
      <c r="P549" s="12">
        <v>1</v>
      </c>
      <c r="Q549" s="12" t="str">
        <f>VLOOKUP(P549,Time!A:B,2,0)</f>
        <v>Q1</v>
      </c>
      <c r="R549" s="12">
        <v>2010</v>
      </c>
      <c r="S549" s="13">
        <v>40203</v>
      </c>
      <c r="T549" s="12">
        <f t="shared" si="16"/>
        <v>201001</v>
      </c>
      <c r="U549" s="12">
        <v>672</v>
      </c>
      <c r="V549" s="12">
        <f t="shared" si="17"/>
        <v>94080</v>
      </c>
    </row>
    <row r="550" spans="1:22" x14ac:dyDescent="0.25">
      <c r="A550">
        <v>549</v>
      </c>
      <c r="B550" t="s">
        <v>12</v>
      </c>
      <c r="C550" t="str">
        <f>VLOOKUP(B550,Customer!A:C,2,0)</f>
        <v>Female</v>
      </c>
      <c r="D550">
        <f>VLOOKUP(B550,Customer!A:C,3,0)</f>
        <v>13</v>
      </c>
      <c r="E550" t="s">
        <v>58</v>
      </c>
      <c r="F550" t="str">
        <f>VLOOKUP($E550,Product!$A:$D,MATCH(F$1,Product!$A$1:$D$1,0),0)</f>
        <v>BOURBON</v>
      </c>
      <c r="G550" s="12" t="str">
        <f>VLOOKUP($E550,Product!$A:$D,MATCH(G$1,Product!$A$1:$D$1,0),0)</f>
        <v>Biscuits</v>
      </c>
      <c r="H550" s="12">
        <f>VLOOKUP($E550,Product!$A:$D,MATCH(H$1,Product!$A$1:$D$1,0),0)</f>
        <v>20</v>
      </c>
      <c r="I550" s="12" t="s">
        <v>101</v>
      </c>
      <c r="J550" s="12" t="str">
        <f>VLOOKUP($I550,Vendor!$A:$F,MATCH('Final Output'!J$1,Vendor!$A$1:$F$1,0),0)</f>
        <v>Reliance</v>
      </c>
      <c r="K550" s="12" t="str">
        <f>VLOOKUP($I550,Vendor!$A:$F,MATCH('Final Output'!K$1,Vendor!$A$1:$F$1,0),0)</f>
        <v>HSR</v>
      </c>
      <c r="L550" s="12" t="str">
        <f>VLOOKUP($I550,Vendor!$A:$F,MATCH('Final Output'!L$1,Vendor!$A$1:$F$1,0),0)</f>
        <v>Karnataka</v>
      </c>
      <c r="M550" s="12" t="str">
        <f>VLOOKUP($I550,Vendor!$A:$F,MATCH('Final Output'!M$1,Vendor!$A$1:$F$1,0),0)</f>
        <v>India</v>
      </c>
      <c r="N550" s="12" t="str">
        <f>VLOOKUP($I550,Vendor!$A:$F,MATCH('Final Output'!N$1,Vendor!$A$1:$F$1,0),0)</f>
        <v>West</v>
      </c>
      <c r="O550" s="12">
        <v>13</v>
      </c>
      <c r="P550" s="12">
        <v>8</v>
      </c>
      <c r="Q550" s="12" t="str">
        <f>VLOOKUP(P550,Time!A:B,2,0)</f>
        <v>Q3</v>
      </c>
      <c r="R550" s="12">
        <v>2012</v>
      </c>
      <c r="S550" s="13">
        <v>41134</v>
      </c>
      <c r="T550" s="12">
        <f t="shared" si="16"/>
        <v>201208</v>
      </c>
      <c r="U550" s="12">
        <v>341</v>
      </c>
      <c r="V550" s="12">
        <f t="shared" si="17"/>
        <v>6820</v>
      </c>
    </row>
    <row r="551" spans="1:22" x14ac:dyDescent="0.25">
      <c r="A551">
        <v>550</v>
      </c>
      <c r="B551" t="s">
        <v>33</v>
      </c>
      <c r="C551" t="str">
        <f>VLOOKUP(B551,Customer!A:C,2,0)</f>
        <v>Female</v>
      </c>
      <c r="D551">
        <f>VLOOKUP(B551,Customer!A:C,3,0)</f>
        <v>48</v>
      </c>
      <c r="E551" t="s">
        <v>60</v>
      </c>
      <c r="F551" t="str">
        <f>VLOOKUP($E551,Product!$A:$D,MATCH(F$1,Product!$A$1:$D$1,0),0)</f>
        <v>SUNFEAST</v>
      </c>
      <c r="G551" s="12" t="str">
        <f>VLOOKUP($E551,Product!$A:$D,MATCH(G$1,Product!$A$1:$D$1,0),0)</f>
        <v>Biscuits</v>
      </c>
      <c r="H551" s="12">
        <f>VLOOKUP($E551,Product!$A:$D,MATCH(H$1,Product!$A$1:$D$1,0),0)</f>
        <v>10</v>
      </c>
      <c r="I551" s="12" t="s">
        <v>101</v>
      </c>
      <c r="J551" s="12" t="str">
        <f>VLOOKUP($I551,Vendor!$A:$F,MATCH('Final Output'!J$1,Vendor!$A$1:$F$1,0),0)</f>
        <v>Reliance</v>
      </c>
      <c r="K551" s="12" t="str">
        <f>VLOOKUP($I551,Vendor!$A:$F,MATCH('Final Output'!K$1,Vendor!$A$1:$F$1,0),0)</f>
        <v>HSR</v>
      </c>
      <c r="L551" s="12" t="str">
        <f>VLOOKUP($I551,Vendor!$A:$F,MATCH('Final Output'!L$1,Vendor!$A$1:$F$1,0),0)</f>
        <v>Karnataka</v>
      </c>
      <c r="M551" s="12" t="str">
        <f>VLOOKUP($I551,Vendor!$A:$F,MATCH('Final Output'!M$1,Vendor!$A$1:$F$1,0),0)</f>
        <v>India</v>
      </c>
      <c r="N551" s="12" t="str">
        <f>VLOOKUP($I551,Vendor!$A:$F,MATCH('Final Output'!N$1,Vendor!$A$1:$F$1,0),0)</f>
        <v>West</v>
      </c>
      <c r="O551" s="12">
        <v>6</v>
      </c>
      <c r="P551" s="12">
        <v>4</v>
      </c>
      <c r="Q551" s="12" t="str">
        <f>VLOOKUP(P551,Time!A:B,2,0)</f>
        <v>Q2</v>
      </c>
      <c r="R551" s="12">
        <v>2013</v>
      </c>
      <c r="S551" s="13">
        <v>41370</v>
      </c>
      <c r="T551" s="12">
        <f t="shared" si="16"/>
        <v>201304</v>
      </c>
      <c r="U551" s="12">
        <v>314</v>
      </c>
      <c r="V551" s="12">
        <f t="shared" si="17"/>
        <v>3140</v>
      </c>
    </row>
    <row r="552" spans="1:22" x14ac:dyDescent="0.25">
      <c r="A552">
        <v>551</v>
      </c>
      <c r="B552" t="s">
        <v>25</v>
      </c>
      <c r="C552" t="str">
        <f>VLOOKUP(B552,Customer!A:C,2,0)</f>
        <v>Female</v>
      </c>
      <c r="D552">
        <f>VLOOKUP(B552,Customer!A:C,3,0)</f>
        <v>54</v>
      </c>
      <c r="E552" t="s">
        <v>67</v>
      </c>
      <c r="F552" t="str">
        <f>VLOOKUP($E552,Product!$A:$D,MATCH(F$1,Product!$A$1:$D$1,0),0)</f>
        <v>DOVE</v>
      </c>
      <c r="G552" s="12" t="str">
        <f>VLOOKUP($E552,Product!$A:$D,MATCH(G$1,Product!$A$1:$D$1,0),0)</f>
        <v>Soaps</v>
      </c>
      <c r="H552" s="12">
        <f>VLOOKUP($E552,Product!$A:$D,MATCH(H$1,Product!$A$1:$D$1,0),0)</f>
        <v>65</v>
      </c>
      <c r="I552" s="12" t="s">
        <v>94</v>
      </c>
      <c r="J552" s="12" t="str">
        <f>VLOOKUP($I552,Vendor!$A:$F,MATCH('Final Output'!J$1,Vendor!$A$1:$F$1,0),0)</f>
        <v>Shetty Store</v>
      </c>
      <c r="K552" s="12" t="str">
        <f>VLOOKUP($I552,Vendor!$A:$F,MATCH('Final Output'!K$1,Vendor!$A$1:$F$1,0),0)</f>
        <v>Silk board</v>
      </c>
      <c r="L552" s="12" t="str">
        <f>VLOOKUP($I552,Vendor!$A:$F,MATCH('Final Output'!L$1,Vendor!$A$1:$F$1,0),0)</f>
        <v>Karnataka</v>
      </c>
      <c r="M552" s="12" t="str">
        <f>VLOOKUP($I552,Vendor!$A:$F,MATCH('Final Output'!M$1,Vendor!$A$1:$F$1,0),0)</f>
        <v>India</v>
      </c>
      <c r="N552" s="12" t="str">
        <f>VLOOKUP($I552,Vendor!$A:$F,MATCH('Final Output'!N$1,Vendor!$A$1:$F$1,0),0)</f>
        <v>North</v>
      </c>
      <c r="O552" s="12">
        <v>27</v>
      </c>
      <c r="P552" s="12">
        <v>8</v>
      </c>
      <c r="Q552" s="12" t="str">
        <f>VLOOKUP(P552,Time!A:B,2,0)</f>
        <v>Q3</v>
      </c>
      <c r="R552" s="12">
        <v>2012</v>
      </c>
      <c r="S552" s="13">
        <v>41148</v>
      </c>
      <c r="T552" s="12">
        <f t="shared" si="16"/>
        <v>201208</v>
      </c>
      <c r="U552" s="12">
        <v>275</v>
      </c>
      <c r="V552" s="12">
        <f t="shared" si="17"/>
        <v>17875</v>
      </c>
    </row>
    <row r="553" spans="1:22" x14ac:dyDescent="0.25">
      <c r="A553">
        <v>552</v>
      </c>
      <c r="B553" t="s">
        <v>4</v>
      </c>
      <c r="C553" t="str">
        <f>VLOOKUP(B553,Customer!A:C,2,0)</f>
        <v>Female</v>
      </c>
      <c r="D553">
        <f>VLOOKUP(B553,Customer!A:C,3,0)</f>
        <v>25</v>
      </c>
      <c r="E553" t="s">
        <v>57</v>
      </c>
      <c r="F553" t="str">
        <f>VLOOKUP($E553,Product!$A:$D,MATCH(F$1,Product!$A$1:$D$1,0),0)</f>
        <v>HIDE AND SEEK</v>
      </c>
      <c r="G553" s="12" t="str">
        <f>VLOOKUP($E553,Product!$A:$D,MATCH(G$1,Product!$A$1:$D$1,0),0)</f>
        <v>Biscuits</v>
      </c>
      <c r="H553" s="12">
        <f>VLOOKUP($E553,Product!$A:$D,MATCH(H$1,Product!$A$1:$D$1,0),0)</f>
        <v>25</v>
      </c>
      <c r="I553" s="12" t="s">
        <v>98</v>
      </c>
      <c r="J553" s="12" t="str">
        <f>VLOOKUP($I553,Vendor!$A:$F,MATCH('Final Output'!J$1,Vendor!$A$1:$F$1,0),0)</f>
        <v>metro</v>
      </c>
      <c r="K553" s="12" t="str">
        <f>VLOOKUP($I553,Vendor!$A:$F,MATCH('Final Output'!K$1,Vendor!$A$1:$F$1,0),0)</f>
        <v>Basangudi</v>
      </c>
      <c r="L553" s="12" t="str">
        <f>VLOOKUP($I553,Vendor!$A:$F,MATCH('Final Output'!L$1,Vendor!$A$1:$F$1,0),0)</f>
        <v>Karnataka</v>
      </c>
      <c r="M553" s="12" t="str">
        <f>VLOOKUP($I553,Vendor!$A:$F,MATCH('Final Output'!M$1,Vendor!$A$1:$F$1,0),0)</f>
        <v>India</v>
      </c>
      <c r="N553" s="12" t="str">
        <f>VLOOKUP($I553,Vendor!$A:$F,MATCH('Final Output'!N$1,Vendor!$A$1:$F$1,0),0)</f>
        <v>East</v>
      </c>
      <c r="O553" s="12">
        <v>3</v>
      </c>
      <c r="P553" s="12">
        <v>10</v>
      </c>
      <c r="Q553" s="12" t="str">
        <f>VLOOKUP(P553,Time!A:B,2,0)</f>
        <v>Q4</v>
      </c>
      <c r="R553" s="12">
        <v>2013</v>
      </c>
      <c r="S553" s="13">
        <v>41550</v>
      </c>
      <c r="T553" s="12">
        <f t="shared" si="16"/>
        <v>201310</v>
      </c>
      <c r="U553" s="12">
        <v>733</v>
      </c>
      <c r="V553" s="12">
        <f t="shared" si="17"/>
        <v>18325</v>
      </c>
    </row>
    <row r="554" spans="1:22" x14ac:dyDescent="0.25">
      <c r="A554">
        <v>553</v>
      </c>
      <c r="B554" t="s">
        <v>17</v>
      </c>
      <c r="C554" t="str">
        <f>VLOOKUP(B554,Customer!A:C,2,0)</f>
        <v>Female</v>
      </c>
      <c r="D554">
        <f>VLOOKUP(B554,Customer!A:C,3,0)</f>
        <v>52</v>
      </c>
      <c r="E554" t="s">
        <v>55</v>
      </c>
      <c r="F554" t="str">
        <f>VLOOKUP($E554,Product!$A:$D,MATCH(F$1,Product!$A$1:$D$1,0),0)</f>
        <v>PONDS FW</v>
      </c>
      <c r="G554" s="12" t="str">
        <f>VLOOKUP($E554,Product!$A:$D,MATCH(G$1,Product!$A$1:$D$1,0),0)</f>
        <v>Beauty</v>
      </c>
      <c r="H554" s="12">
        <f>VLOOKUP($E554,Product!$A:$D,MATCH(H$1,Product!$A$1:$D$1,0),0)</f>
        <v>160</v>
      </c>
      <c r="I554" s="12" t="s">
        <v>95</v>
      </c>
      <c r="J554" s="12" t="str">
        <f>VLOOKUP($I554,Vendor!$A:$F,MATCH('Final Output'!J$1,Vendor!$A$1:$F$1,0),0)</f>
        <v>Patel Store</v>
      </c>
      <c r="K554" s="12" t="str">
        <f>VLOOKUP($I554,Vendor!$A:$F,MATCH('Final Output'!K$1,Vendor!$A$1:$F$1,0),0)</f>
        <v>Marathalli</v>
      </c>
      <c r="L554" s="12" t="str">
        <f>VLOOKUP($I554,Vendor!$A:$F,MATCH('Final Output'!L$1,Vendor!$A$1:$F$1,0),0)</f>
        <v>Karnataka</v>
      </c>
      <c r="M554" s="12" t="str">
        <f>VLOOKUP($I554,Vendor!$A:$F,MATCH('Final Output'!M$1,Vendor!$A$1:$F$1,0),0)</f>
        <v>India</v>
      </c>
      <c r="N554" s="12" t="str">
        <f>VLOOKUP($I554,Vendor!$A:$F,MATCH('Final Output'!N$1,Vendor!$A$1:$F$1,0),0)</f>
        <v>North</v>
      </c>
      <c r="O554" s="12">
        <v>23</v>
      </c>
      <c r="P554" s="12">
        <v>8</v>
      </c>
      <c r="Q554" s="12" t="str">
        <f>VLOOKUP(P554,Time!A:B,2,0)</f>
        <v>Q3</v>
      </c>
      <c r="R554" s="12">
        <v>2012</v>
      </c>
      <c r="S554" s="13">
        <v>41144</v>
      </c>
      <c r="T554" s="12">
        <f t="shared" si="16"/>
        <v>201208</v>
      </c>
      <c r="U554" s="12">
        <v>659</v>
      </c>
      <c r="V554" s="12">
        <f t="shared" si="17"/>
        <v>105440</v>
      </c>
    </row>
    <row r="555" spans="1:22" x14ac:dyDescent="0.25">
      <c r="A555">
        <v>554</v>
      </c>
      <c r="B555" t="s">
        <v>36</v>
      </c>
      <c r="C555" t="str">
        <f>VLOOKUP(B555,Customer!A:C,2,0)</f>
        <v>Male</v>
      </c>
      <c r="D555">
        <f>VLOOKUP(B555,Customer!A:C,3,0)</f>
        <v>14</v>
      </c>
      <c r="E555" t="s">
        <v>59</v>
      </c>
      <c r="F555" t="str">
        <f>VLOOKUP($E555,Product!$A:$D,MATCH(F$1,Product!$A$1:$D$1,0),0)</f>
        <v>CHICK</v>
      </c>
      <c r="G555" s="12" t="str">
        <f>VLOOKUP($E555,Product!$A:$D,MATCH(G$1,Product!$A$1:$D$1,0),0)</f>
        <v>Sampoo</v>
      </c>
      <c r="H555" s="12">
        <f>VLOOKUP($E555,Product!$A:$D,MATCH(H$1,Product!$A$1:$D$1,0),0)</f>
        <v>60</v>
      </c>
      <c r="I555" s="12" t="s">
        <v>96</v>
      </c>
      <c r="J555" s="12" t="str">
        <f>VLOOKUP($I555,Vendor!$A:$F,MATCH('Final Output'!J$1,Vendor!$A$1:$F$1,0),0)</f>
        <v>MK Retail</v>
      </c>
      <c r="K555" s="12" t="str">
        <f>VLOOKUP($I555,Vendor!$A:$F,MATCH('Final Output'!K$1,Vendor!$A$1:$F$1,0),0)</f>
        <v>KR Market</v>
      </c>
      <c r="L555" s="12" t="str">
        <f>VLOOKUP($I555,Vendor!$A:$F,MATCH('Final Output'!L$1,Vendor!$A$1:$F$1,0),0)</f>
        <v>Karnataka</v>
      </c>
      <c r="M555" s="12" t="str">
        <f>VLOOKUP($I555,Vendor!$A:$F,MATCH('Final Output'!M$1,Vendor!$A$1:$F$1,0),0)</f>
        <v>India</v>
      </c>
      <c r="N555" s="12" t="str">
        <f>VLOOKUP($I555,Vendor!$A:$F,MATCH('Final Output'!N$1,Vendor!$A$1:$F$1,0),0)</f>
        <v>East</v>
      </c>
      <c r="O555" s="12">
        <v>10</v>
      </c>
      <c r="P555" s="12">
        <v>11</v>
      </c>
      <c r="Q555" s="12" t="str">
        <f>VLOOKUP(P555,Time!A:B,2,0)</f>
        <v>Q4</v>
      </c>
      <c r="R555" s="12">
        <v>2011</v>
      </c>
      <c r="S555" s="13">
        <v>40857</v>
      </c>
      <c r="T555" s="12">
        <f t="shared" si="16"/>
        <v>201111</v>
      </c>
      <c r="U555" s="12">
        <v>177</v>
      </c>
      <c r="V555" s="12">
        <f t="shared" si="17"/>
        <v>10620</v>
      </c>
    </row>
    <row r="556" spans="1:22" x14ac:dyDescent="0.25">
      <c r="A556">
        <v>555</v>
      </c>
      <c r="B556" t="s">
        <v>44</v>
      </c>
      <c r="C556" t="str">
        <f>VLOOKUP(B556,Customer!A:C,2,0)</f>
        <v>Female</v>
      </c>
      <c r="D556">
        <f>VLOOKUP(B556,Customer!A:C,3,0)</f>
        <v>45</v>
      </c>
      <c r="E556" t="s">
        <v>53</v>
      </c>
      <c r="F556" t="str">
        <f>VLOOKUP($E556,Product!$A:$D,MATCH(F$1,Product!$A$1:$D$1,0),0)</f>
        <v>HEAD &amp; SOLDERS</v>
      </c>
      <c r="G556" s="12" t="str">
        <f>VLOOKUP($E556,Product!$A:$D,MATCH(G$1,Product!$A$1:$D$1,0),0)</f>
        <v>Sampoo</v>
      </c>
      <c r="H556" s="12">
        <f>VLOOKUP($E556,Product!$A:$D,MATCH(H$1,Product!$A$1:$D$1,0),0)</f>
        <v>110</v>
      </c>
      <c r="I556" s="12" t="s">
        <v>91</v>
      </c>
      <c r="J556" s="12" t="str">
        <f>VLOOKUP($I556,Vendor!$A:$F,MATCH('Final Output'!J$1,Vendor!$A$1:$F$1,0),0)</f>
        <v>Hemachandra Grocerry Shops</v>
      </c>
      <c r="K556" s="12" t="str">
        <f>VLOOKUP($I556,Vendor!$A:$F,MATCH('Final Output'!K$1,Vendor!$A$1:$F$1,0),0)</f>
        <v>BTM</v>
      </c>
      <c r="L556" s="12" t="str">
        <f>VLOOKUP($I556,Vendor!$A:$F,MATCH('Final Output'!L$1,Vendor!$A$1:$F$1,0),0)</f>
        <v>Karnataka</v>
      </c>
      <c r="M556" s="12" t="str">
        <f>VLOOKUP($I556,Vendor!$A:$F,MATCH('Final Output'!M$1,Vendor!$A$1:$F$1,0),0)</f>
        <v>India</v>
      </c>
      <c r="N556" s="12" t="str">
        <f>VLOOKUP($I556,Vendor!$A:$F,MATCH('Final Output'!N$1,Vendor!$A$1:$F$1,0),0)</f>
        <v>South</v>
      </c>
      <c r="O556" s="12">
        <v>12</v>
      </c>
      <c r="P556" s="12">
        <v>1</v>
      </c>
      <c r="Q556" s="12" t="str">
        <f>VLOOKUP(P556,Time!A:B,2,0)</f>
        <v>Q1</v>
      </c>
      <c r="R556" s="12">
        <v>2011</v>
      </c>
      <c r="S556" s="13">
        <v>40555</v>
      </c>
      <c r="T556" s="12">
        <f t="shared" si="16"/>
        <v>201101</v>
      </c>
      <c r="U556" s="12">
        <v>444</v>
      </c>
      <c r="V556" s="12">
        <f t="shared" si="17"/>
        <v>48840</v>
      </c>
    </row>
    <row r="557" spans="1:22" x14ac:dyDescent="0.25">
      <c r="A557">
        <v>556</v>
      </c>
      <c r="B557" t="s">
        <v>21</v>
      </c>
      <c r="C557" t="str">
        <f>VLOOKUP(B557,Customer!A:C,2,0)</f>
        <v>Female</v>
      </c>
      <c r="D557">
        <f>VLOOKUP(B557,Customer!A:C,3,0)</f>
        <v>29</v>
      </c>
      <c r="E557" t="s">
        <v>77</v>
      </c>
      <c r="F557" t="str">
        <f>VLOOKUP($E557,Product!$A:$D,MATCH(F$1,Product!$A$1:$D$1,0),0)</f>
        <v>GARNIER FEMALE FW</v>
      </c>
      <c r="G557" s="12" t="str">
        <f>VLOOKUP($E557,Product!$A:$D,MATCH(G$1,Product!$A$1:$D$1,0),0)</f>
        <v>Beauty</v>
      </c>
      <c r="H557" s="12">
        <f>VLOOKUP($E557,Product!$A:$D,MATCH(H$1,Product!$A$1:$D$1,0),0)</f>
        <v>130</v>
      </c>
      <c r="I557" s="12" t="s">
        <v>98</v>
      </c>
      <c r="J557" s="12" t="str">
        <f>VLOOKUP($I557,Vendor!$A:$F,MATCH('Final Output'!J$1,Vendor!$A$1:$F$1,0),0)</f>
        <v>metro</v>
      </c>
      <c r="K557" s="12" t="str">
        <f>VLOOKUP($I557,Vendor!$A:$F,MATCH('Final Output'!K$1,Vendor!$A$1:$F$1,0),0)</f>
        <v>Basangudi</v>
      </c>
      <c r="L557" s="12" t="str">
        <f>VLOOKUP($I557,Vendor!$A:$F,MATCH('Final Output'!L$1,Vendor!$A$1:$F$1,0),0)</f>
        <v>Karnataka</v>
      </c>
      <c r="M557" s="12" t="str">
        <f>VLOOKUP($I557,Vendor!$A:$F,MATCH('Final Output'!M$1,Vendor!$A$1:$F$1,0),0)</f>
        <v>India</v>
      </c>
      <c r="N557" s="12" t="str">
        <f>VLOOKUP($I557,Vendor!$A:$F,MATCH('Final Output'!N$1,Vendor!$A$1:$F$1,0),0)</f>
        <v>East</v>
      </c>
      <c r="O557" s="12">
        <v>14</v>
      </c>
      <c r="P557" s="12">
        <v>11</v>
      </c>
      <c r="Q557" s="12" t="str">
        <f>VLOOKUP(P557,Time!A:B,2,0)</f>
        <v>Q4</v>
      </c>
      <c r="R557" s="12">
        <v>2012</v>
      </c>
      <c r="S557" s="13">
        <v>41227</v>
      </c>
      <c r="T557" s="12">
        <f t="shared" si="16"/>
        <v>201211</v>
      </c>
      <c r="U557" s="12">
        <v>244</v>
      </c>
      <c r="V557" s="12">
        <f t="shared" si="17"/>
        <v>31720</v>
      </c>
    </row>
    <row r="558" spans="1:22" x14ac:dyDescent="0.25">
      <c r="A558">
        <v>557</v>
      </c>
      <c r="B558" t="s">
        <v>36</v>
      </c>
      <c r="C558" t="str">
        <f>VLOOKUP(B558,Customer!A:C,2,0)</f>
        <v>Male</v>
      </c>
      <c r="D558">
        <f>VLOOKUP(B558,Customer!A:C,3,0)</f>
        <v>14</v>
      </c>
      <c r="E558" t="s">
        <v>55</v>
      </c>
      <c r="F558" t="str">
        <f>VLOOKUP($E558,Product!$A:$D,MATCH(F$1,Product!$A$1:$D$1,0),0)</f>
        <v>PONDS FW</v>
      </c>
      <c r="G558" s="12" t="str">
        <f>VLOOKUP($E558,Product!$A:$D,MATCH(G$1,Product!$A$1:$D$1,0),0)</f>
        <v>Beauty</v>
      </c>
      <c r="H558" s="12">
        <f>VLOOKUP($E558,Product!$A:$D,MATCH(H$1,Product!$A$1:$D$1,0),0)</f>
        <v>160</v>
      </c>
      <c r="I558" s="12" t="s">
        <v>97</v>
      </c>
      <c r="J558" s="12" t="str">
        <f>VLOOKUP($I558,Vendor!$A:$F,MATCH('Final Output'!J$1,Vendor!$A$1:$F$1,0),0)</f>
        <v>Big Bazar</v>
      </c>
      <c r="K558" s="12" t="str">
        <f>VLOOKUP($I558,Vendor!$A:$F,MATCH('Final Output'!K$1,Vendor!$A$1:$F$1,0),0)</f>
        <v>Malleswaram</v>
      </c>
      <c r="L558" s="12" t="str">
        <f>VLOOKUP($I558,Vendor!$A:$F,MATCH('Final Output'!L$1,Vendor!$A$1:$F$1,0),0)</f>
        <v>Karnataka</v>
      </c>
      <c r="M558" s="12" t="str">
        <f>VLOOKUP($I558,Vendor!$A:$F,MATCH('Final Output'!M$1,Vendor!$A$1:$F$1,0),0)</f>
        <v>India</v>
      </c>
      <c r="N558" s="12" t="str">
        <f>VLOOKUP($I558,Vendor!$A:$F,MATCH('Final Output'!N$1,Vendor!$A$1:$F$1,0),0)</f>
        <v>East</v>
      </c>
      <c r="O558" s="12">
        <v>11</v>
      </c>
      <c r="P558" s="12">
        <v>2</v>
      </c>
      <c r="Q558" s="12" t="str">
        <f>VLOOKUP(P558,Time!A:B,2,0)</f>
        <v>Q1</v>
      </c>
      <c r="R558" s="12">
        <v>2011</v>
      </c>
      <c r="S558" s="13">
        <v>40585</v>
      </c>
      <c r="T558" s="12">
        <f t="shared" si="16"/>
        <v>201102</v>
      </c>
      <c r="U558" s="12">
        <v>855</v>
      </c>
      <c r="V558" s="12">
        <f t="shared" si="17"/>
        <v>136800</v>
      </c>
    </row>
    <row r="559" spans="1:22" x14ac:dyDescent="0.25">
      <c r="A559">
        <v>558</v>
      </c>
      <c r="B559" t="s">
        <v>19</v>
      </c>
      <c r="C559" t="str">
        <f>VLOOKUP(B559,Customer!A:C,2,0)</f>
        <v>Male</v>
      </c>
      <c r="D559">
        <f>VLOOKUP(B559,Customer!A:C,3,0)</f>
        <v>47</v>
      </c>
      <c r="E559" t="s">
        <v>58</v>
      </c>
      <c r="F559" t="str">
        <f>VLOOKUP($E559,Product!$A:$D,MATCH(F$1,Product!$A$1:$D$1,0),0)</f>
        <v>BOURBON</v>
      </c>
      <c r="G559" s="12" t="str">
        <f>VLOOKUP($E559,Product!$A:$D,MATCH(G$1,Product!$A$1:$D$1,0),0)</f>
        <v>Biscuits</v>
      </c>
      <c r="H559" s="12">
        <f>VLOOKUP($E559,Product!$A:$D,MATCH(H$1,Product!$A$1:$D$1,0),0)</f>
        <v>20</v>
      </c>
      <c r="I559" s="12" t="s">
        <v>100</v>
      </c>
      <c r="J559" s="12" t="str">
        <f>VLOOKUP($I559,Vendor!$A:$F,MATCH('Final Output'!J$1,Vendor!$A$1:$F$1,0),0)</f>
        <v>More</v>
      </c>
      <c r="K559" s="12" t="str">
        <f>VLOOKUP($I559,Vendor!$A:$F,MATCH('Final Output'!K$1,Vendor!$A$1:$F$1,0),0)</f>
        <v>Jeevan Bima</v>
      </c>
      <c r="L559" s="12" t="str">
        <f>VLOOKUP($I559,Vendor!$A:$F,MATCH('Final Output'!L$1,Vendor!$A$1:$F$1,0),0)</f>
        <v>Karnataka</v>
      </c>
      <c r="M559" s="12" t="str">
        <f>VLOOKUP($I559,Vendor!$A:$F,MATCH('Final Output'!M$1,Vendor!$A$1:$F$1,0),0)</f>
        <v>India</v>
      </c>
      <c r="N559" s="12" t="str">
        <f>VLOOKUP($I559,Vendor!$A:$F,MATCH('Final Output'!N$1,Vendor!$A$1:$F$1,0),0)</f>
        <v>West</v>
      </c>
      <c r="O559" s="12">
        <v>2</v>
      </c>
      <c r="P559" s="12">
        <v>7</v>
      </c>
      <c r="Q559" s="12" t="str">
        <f>VLOOKUP(P559,Time!A:B,2,0)</f>
        <v>Q3</v>
      </c>
      <c r="R559" s="12">
        <v>2012</v>
      </c>
      <c r="S559" s="13">
        <v>41092</v>
      </c>
      <c r="T559" s="12">
        <f t="shared" si="16"/>
        <v>201207</v>
      </c>
      <c r="U559" s="12">
        <v>335</v>
      </c>
      <c r="V559" s="12">
        <f t="shared" si="17"/>
        <v>6700</v>
      </c>
    </row>
    <row r="560" spans="1:22" x14ac:dyDescent="0.25">
      <c r="A560">
        <v>559</v>
      </c>
      <c r="B560" t="s">
        <v>10</v>
      </c>
      <c r="C560" t="str">
        <f>VLOOKUP(B560,Customer!A:C,2,0)</f>
        <v>Male</v>
      </c>
      <c r="D560">
        <f>VLOOKUP(B560,Customer!A:C,3,0)</f>
        <v>47</v>
      </c>
      <c r="E560" t="s">
        <v>80</v>
      </c>
      <c r="F560" t="str">
        <f>VLOOKUP($E560,Product!$A:$D,MATCH(F$1,Product!$A$1:$D$1,0),0)</f>
        <v>SANTOOR</v>
      </c>
      <c r="G560" s="12" t="str">
        <f>VLOOKUP($E560,Product!$A:$D,MATCH(G$1,Product!$A$1:$D$1,0),0)</f>
        <v>Soaps</v>
      </c>
      <c r="H560" s="12">
        <f>VLOOKUP($E560,Product!$A:$D,MATCH(H$1,Product!$A$1:$D$1,0),0)</f>
        <v>43</v>
      </c>
      <c r="I560" s="12" t="s">
        <v>94</v>
      </c>
      <c r="J560" s="12" t="str">
        <f>VLOOKUP($I560,Vendor!$A:$F,MATCH('Final Output'!J$1,Vendor!$A$1:$F$1,0),0)</f>
        <v>Shetty Store</v>
      </c>
      <c r="K560" s="12" t="str">
        <f>VLOOKUP($I560,Vendor!$A:$F,MATCH('Final Output'!K$1,Vendor!$A$1:$F$1,0),0)</f>
        <v>Silk board</v>
      </c>
      <c r="L560" s="12" t="str">
        <f>VLOOKUP($I560,Vendor!$A:$F,MATCH('Final Output'!L$1,Vendor!$A$1:$F$1,0),0)</f>
        <v>Karnataka</v>
      </c>
      <c r="M560" s="12" t="str">
        <f>VLOOKUP($I560,Vendor!$A:$F,MATCH('Final Output'!M$1,Vendor!$A$1:$F$1,0),0)</f>
        <v>India</v>
      </c>
      <c r="N560" s="12" t="str">
        <f>VLOOKUP($I560,Vendor!$A:$F,MATCH('Final Output'!N$1,Vendor!$A$1:$F$1,0),0)</f>
        <v>North</v>
      </c>
      <c r="O560" s="12">
        <v>20</v>
      </c>
      <c r="P560" s="12">
        <v>8</v>
      </c>
      <c r="Q560" s="12" t="str">
        <f>VLOOKUP(P560,Time!A:B,2,0)</f>
        <v>Q3</v>
      </c>
      <c r="R560" s="12">
        <v>2010</v>
      </c>
      <c r="S560" s="13">
        <v>40410</v>
      </c>
      <c r="T560" s="12">
        <f t="shared" si="16"/>
        <v>201008</v>
      </c>
      <c r="U560" s="12">
        <v>280</v>
      </c>
      <c r="V560" s="12">
        <f t="shared" si="17"/>
        <v>12040</v>
      </c>
    </row>
    <row r="561" spans="1:22" x14ac:dyDescent="0.25">
      <c r="A561">
        <v>560</v>
      </c>
      <c r="B561" t="s">
        <v>17</v>
      </c>
      <c r="C561" t="str">
        <f>VLOOKUP(B561,Customer!A:C,2,0)</f>
        <v>Female</v>
      </c>
      <c r="D561">
        <f>VLOOKUP(B561,Customer!A:C,3,0)</f>
        <v>52</v>
      </c>
      <c r="E561" t="s">
        <v>80</v>
      </c>
      <c r="F561" t="str">
        <f>VLOOKUP($E561,Product!$A:$D,MATCH(F$1,Product!$A$1:$D$1,0),0)</f>
        <v>SANTOOR</v>
      </c>
      <c r="G561" s="12" t="str">
        <f>VLOOKUP($E561,Product!$A:$D,MATCH(G$1,Product!$A$1:$D$1,0),0)</f>
        <v>Soaps</v>
      </c>
      <c r="H561" s="12">
        <f>VLOOKUP($E561,Product!$A:$D,MATCH(H$1,Product!$A$1:$D$1,0),0)</f>
        <v>43</v>
      </c>
      <c r="I561" s="12" t="s">
        <v>97</v>
      </c>
      <c r="J561" s="12" t="str">
        <f>VLOOKUP($I561,Vendor!$A:$F,MATCH('Final Output'!J$1,Vendor!$A$1:$F$1,0),0)</f>
        <v>Big Bazar</v>
      </c>
      <c r="K561" s="12" t="str">
        <f>VLOOKUP($I561,Vendor!$A:$F,MATCH('Final Output'!K$1,Vendor!$A$1:$F$1,0),0)</f>
        <v>Malleswaram</v>
      </c>
      <c r="L561" s="12" t="str">
        <f>VLOOKUP($I561,Vendor!$A:$F,MATCH('Final Output'!L$1,Vendor!$A$1:$F$1,0),0)</f>
        <v>Karnataka</v>
      </c>
      <c r="M561" s="12" t="str">
        <f>VLOOKUP($I561,Vendor!$A:$F,MATCH('Final Output'!M$1,Vendor!$A$1:$F$1,0),0)</f>
        <v>India</v>
      </c>
      <c r="N561" s="12" t="str">
        <f>VLOOKUP($I561,Vendor!$A:$F,MATCH('Final Output'!N$1,Vendor!$A$1:$F$1,0),0)</f>
        <v>East</v>
      </c>
      <c r="O561" s="12">
        <v>12</v>
      </c>
      <c r="P561" s="12">
        <v>6</v>
      </c>
      <c r="Q561" s="12" t="str">
        <f>VLOOKUP(P561,Time!A:B,2,0)</f>
        <v>Q2</v>
      </c>
      <c r="R561" s="12">
        <v>2010</v>
      </c>
      <c r="S561" s="13">
        <v>40341</v>
      </c>
      <c r="T561" s="12">
        <f t="shared" si="16"/>
        <v>201006</v>
      </c>
      <c r="U561" s="12">
        <v>366</v>
      </c>
      <c r="V561" s="12">
        <f t="shared" si="17"/>
        <v>15738</v>
      </c>
    </row>
    <row r="562" spans="1:22" x14ac:dyDescent="0.25">
      <c r="A562">
        <v>561</v>
      </c>
      <c r="B562" t="s">
        <v>25</v>
      </c>
      <c r="C562" t="str">
        <f>VLOOKUP(B562,Customer!A:C,2,0)</f>
        <v>Female</v>
      </c>
      <c r="D562">
        <f>VLOOKUP(B562,Customer!A:C,3,0)</f>
        <v>54</v>
      </c>
      <c r="E562" t="s">
        <v>67</v>
      </c>
      <c r="F562" t="str">
        <f>VLOOKUP($E562,Product!$A:$D,MATCH(F$1,Product!$A$1:$D$1,0),0)</f>
        <v>DOVE</v>
      </c>
      <c r="G562" s="12" t="str">
        <f>VLOOKUP($E562,Product!$A:$D,MATCH(G$1,Product!$A$1:$D$1,0),0)</f>
        <v>Soaps</v>
      </c>
      <c r="H562" s="12">
        <f>VLOOKUP($E562,Product!$A:$D,MATCH(H$1,Product!$A$1:$D$1,0),0)</f>
        <v>65</v>
      </c>
      <c r="I562" s="12" t="s">
        <v>94</v>
      </c>
      <c r="J562" s="12" t="str">
        <f>VLOOKUP($I562,Vendor!$A:$F,MATCH('Final Output'!J$1,Vendor!$A$1:$F$1,0),0)</f>
        <v>Shetty Store</v>
      </c>
      <c r="K562" s="12" t="str">
        <f>VLOOKUP($I562,Vendor!$A:$F,MATCH('Final Output'!K$1,Vendor!$A$1:$F$1,0),0)</f>
        <v>Silk board</v>
      </c>
      <c r="L562" s="12" t="str">
        <f>VLOOKUP($I562,Vendor!$A:$F,MATCH('Final Output'!L$1,Vendor!$A$1:$F$1,0),0)</f>
        <v>Karnataka</v>
      </c>
      <c r="M562" s="12" t="str">
        <f>VLOOKUP($I562,Vendor!$A:$F,MATCH('Final Output'!M$1,Vendor!$A$1:$F$1,0),0)</f>
        <v>India</v>
      </c>
      <c r="N562" s="12" t="str">
        <f>VLOOKUP($I562,Vendor!$A:$F,MATCH('Final Output'!N$1,Vendor!$A$1:$F$1,0),0)</f>
        <v>North</v>
      </c>
      <c r="O562" s="12">
        <v>17</v>
      </c>
      <c r="P562" s="12">
        <v>12</v>
      </c>
      <c r="Q562" s="12" t="str">
        <f>VLOOKUP(P562,Time!A:B,2,0)</f>
        <v>Q4</v>
      </c>
      <c r="R562" s="12">
        <v>2011</v>
      </c>
      <c r="S562" s="13">
        <v>40894</v>
      </c>
      <c r="T562" s="12">
        <f t="shared" si="16"/>
        <v>201112</v>
      </c>
      <c r="U562" s="12">
        <v>467</v>
      </c>
      <c r="V562" s="12">
        <f t="shared" si="17"/>
        <v>30355</v>
      </c>
    </row>
    <row r="563" spans="1:22" x14ac:dyDescent="0.25">
      <c r="A563">
        <v>562</v>
      </c>
      <c r="B563" t="s">
        <v>38</v>
      </c>
      <c r="C563" t="str">
        <f>VLOOKUP(B563,Customer!A:C,2,0)</f>
        <v>Male</v>
      </c>
      <c r="D563">
        <f>VLOOKUP(B563,Customer!A:C,3,0)</f>
        <v>25</v>
      </c>
      <c r="E563" t="s">
        <v>56</v>
      </c>
      <c r="F563" t="str">
        <f>VLOOKUP($E563,Product!$A:$D,MATCH(F$1,Product!$A$1:$D$1,0),0)</f>
        <v>BEERS</v>
      </c>
      <c r="G563" s="12" t="str">
        <f>VLOOKUP($E563,Product!$A:$D,MATCH(G$1,Product!$A$1:$D$1,0),0)</f>
        <v>Sampoo</v>
      </c>
      <c r="H563" s="12">
        <f>VLOOKUP($E563,Product!$A:$D,MATCH(H$1,Product!$A$1:$D$1,0),0)</f>
        <v>120</v>
      </c>
      <c r="I563" s="12" t="s">
        <v>100</v>
      </c>
      <c r="J563" s="12" t="str">
        <f>VLOOKUP($I563,Vendor!$A:$F,MATCH('Final Output'!J$1,Vendor!$A$1:$F$1,0),0)</f>
        <v>More</v>
      </c>
      <c r="K563" s="12" t="str">
        <f>VLOOKUP($I563,Vendor!$A:$F,MATCH('Final Output'!K$1,Vendor!$A$1:$F$1,0),0)</f>
        <v>Jeevan Bima</v>
      </c>
      <c r="L563" s="12" t="str">
        <f>VLOOKUP($I563,Vendor!$A:$F,MATCH('Final Output'!L$1,Vendor!$A$1:$F$1,0),0)</f>
        <v>Karnataka</v>
      </c>
      <c r="M563" s="12" t="str">
        <f>VLOOKUP($I563,Vendor!$A:$F,MATCH('Final Output'!M$1,Vendor!$A$1:$F$1,0),0)</f>
        <v>India</v>
      </c>
      <c r="N563" s="12" t="str">
        <f>VLOOKUP($I563,Vendor!$A:$F,MATCH('Final Output'!N$1,Vendor!$A$1:$F$1,0),0)</f>
        <v>West</v>
      </c>
      <c r="O563" s="12">
        <v>14</v>
      </c>
      <c r="P563" s="12">
        <v>7</v>
      </c>
      <c r="Q563" s="12" t="str">
        <f>VLOOKUP(P563,Time!A:B,2,0)</f>
        <v>Q3</v>
      </c>
      <c r="R563" s="12">
        <v>2013</v>
      </c>
      <c r="S563" s="13">
        <v>41469</v>
      </c>
      <c r="T563" s="12">
        <f t="shared" si="16"/>
        <v>201307</v>
      </c>
      <c r="U563" s="12">
        <v>456</v>
      </c>
      <c r="V563" s="12">
        <f t="shared" si="17"/>
        <v>54720</v>
      </c>
    </row>
    <row r="564" spans="1:22" x14ac:dyDescent="0.25">
      <c r="A564">
        <v>563</v>
      </c>
      <c r="B564" t="s">
        <v>11</v>
      </c>
      <c r="C564" t="str">
        <f>VLOOKUP(B564,Customer!A:C,2,0)</f>
        <v>Female</v>
      </c>
      <c r="D564">
        <f>VLOOKUP(B564,Customer!A:C,3,0)</f>
        <v>18</v>
      </c>
      <c r="E564" t="s">
        <v>82</v>
      </c>
      <c r="F564" t="str">
        <f>VLOOKUP($E564,Product!$A:$D,MATCH(F$1,Product!$A$1:$D$1,0),0)</f>
        <v>CINTHOL</v>
      </c>
      <c r="G564" s="12" t="str">
        <f>VLOOKUP($E564,Product!$A:$D,MATCH(G$1,Product!$A$1:$D$1,0),0)</f>
        <v>Soaps</v>
      </c>
      <c r="H564" s="12">
        <f>VLOOKUP($E564,Product!$A:$D,MATCH(H$1,Product!$A$1:$D$1,0),0)</f>
        <v>68</v>
      </c>
      <c r="I564" s="12" t="s">
        <v>92</v>
      </c>
      <c r="J564" s="12" t="str">
        <f>VLOOKUP($I564,Vendor!$A:$F,MATCH('Final Output'!J$1,Vendor!$A$1:$F$1,0),0)</f>
        <v>Sunny Super Market</v>
      </c>
      <c r="K564" s="12" t="str">
        <f>VLOOKUP($I564,Vendor!$A:$F,MATCH('Final Output'!K$1,Vendor!$A$1:$F$1,0),0)</f>
        <v>HAL</v>
      </c>
      <c r="L564" s="12" t="str">
        <f>VLOOKUP($I564,Vendor!$A:$F,MATCH('Final Output'!L$1,Vendor!$A$1:$F$1,0),0)</f>
        <v>Karnataka</v>
      </c>
      <c r="M564" s="12" t="str">
        <f>VLOOKUP($I564,Vendor!$A:$F,MATCH('Final Output'!M$1,Vendor!$A$1:$F$1,0),0)</f>
        <v>India</v>
      </c>
      <c r="N564" s="12" t="str">
        <f>VLOOKUP($I564,Vendor!$A:$F,MATCH('Final Output'!N$1,Vendor!$A$1:$F$1,0),0)</f>
        <v>South</v>
      </c>
      <c r="O564" s="12">
        <v>18</v>
      </c>
      <c r="P564" s="12">
        <v>7</v>
      </c>
      <c r="Q564" s="12" t="str">
        <f>VLOOKUP(P564,Time!A:B,2,0)</f>
        <v>Q3</v>
      </c>
      <c r="R564" s="12">
        <v>2011</v>
      </c>
      <c r="S564" s="13">
        <v>40742</v>
      </c>
      <c r="T564" s="12">
        <f t="shared" si="16"/>
        <v>201107</v>
      </c>
      <c r="U564" s="12">
        <v>651</v>
      </c>
      <c r="V564" s="12">
        <f t="shared" si="17"/>
        <v>44268</v>
      </c>
    </row>
    <row r="565" spans="1:22" x14ac:dyDescent="0.25">
      <c r="A565">
        <v>564</v>
      </c>
      <c r="B565" t="s">
        <v>34</v>
      </c>
      <c r="C565" t="str">
        <f>VLOOKUP(B565,Customer!A:C,2,0)</f>
        <v>Male</v>
      </c>
      <c r="D565">
        <f>VLOOKUP(B565,Customer!A:C,3,0)</f>
        <v>33</v>
      </c>
      <c r="E565" t="s">
        <v>82</v>
      </c>
      <c r="F565" t="str">
        <f>VLOOKUP($E565,Product!$A:$D,MATCH(F$1,Product!$A$1:$D$1,0),0)</f>
        <v>CINTHOL</v>
      </c>
      <c r="G565" s="12" t="str">
        <f>VLOOKUP($E565,Product!$A:$D,MATCH(G$1,Product!$A$1:$D$1,0),0)</f>
        <v>Soaps</v>
      </c>
      <c r="H565" s="12">
        <f>VLOOKUP($E565,Product!$A:$D,MATCH(H$1,Product!$A$1:$D$1,0),0)</f>
        <v>68</v>
      </c>
      <c r="I565" s="12" t="s">
        <v>90</v>
      </c>
      <c r="J565" s="12" t="str">
        <f>VLOOKUP($I565,Vendor!$A:$F,MATCH('Final Output'!J$1,Vendor!$A$1:$F$1,0),0)</f>
        <v>Sumesh Ent</v>
      </c>
      <c r="K565" s="12" t="str">
        <f>VLOOKUP($I565,Vendor!$A:$F,MATCH('Final Output'!K$1,Vendor!$A$1:$F$1,0),0)</f>
        <v>Jaynagar</v>
      </c>
      <c r="L565" s="12" t="str">
        <f>VLOOKUP($I565,Vendor!$A:$F,MATCH('Final Output'!L$1,Vendor!$A$1:$F$1,0),0)</f>
        <v>Karnataka</v>
      </c>
      <c r="M565" s="12" t="str">
        <f>VLOOKUP($I565,Vendor!$A:$F,MATCH('Final Output'!M$1,Vendor!$A$1:$F$1,0),0)</f>
        <v>India</v>
      </c>
      <c r="N565" s="12" t="str">
        <f>VLOOKUP($I565,Vendor!$A:$F,MATCH('Final Output'!N$1,Vendor!$A$1:$F$1,0),0)</f>
        <v>South</v>
      </c>
      <c r="O565" s="12">
        <v>10</v>
      </c>
      <c r="P565" s="12">
        <v>6</v>
      </c>
      <c r="Q565" s="12" t="str">
        <f>VLOOKUP(P565,Time!A:B,2,0)</f>
        <v>Q2</v>
      </c>
      <c r="R565" s="12">
        <v>2013</v>
      </c>
      <c r="S565" s="13">
        <v>41435</v>
      </c>
      <c r="T565" s="12">
        <f t="shared" si="16"/>
        <v>201306</v>
      </c>
      <c r="U565" s="12">
        <v>174</v>
      </c>
      <c r="V565" s="12">
        <f t="shared" si="17"/>
        <v>11832</v>
      </c>
    </row>
    <row r="566" spans="1:22" x14ac:dyDescent="0.25">
      <c r="A566">
        <v>565</v>
      </c>
      <c r="B566" t="s">
        <v>44</v>
      </c>
      <c r="C566" t="str">
        <f>VLOOKUP(B566,Customer!A:C,2,0)</f>
        <v>Female</v>
      </c>
      <c r="D566">
        <f>VLOOKUP(B566,Customer!A:C,3,0)</f>
        <v>45</v>
      </c>
      <c r="E566" t="s">
        <v>72</v>
      </c>
      <c r="F566" t="str">
        <f>VLOOKUP($E566,Product!$A:$D,MATCH(F$1,Product!$A$1:$D$1,0),0)</f>
        <v>SURF EXCEL MATIC</v>
      </c>
      <c r="G566" s="12" t="str">
        <f>VLOOKUP($E566,Product!$A:$D,MATCH(G$1,Product!$A$1:$D$1,0),0)</f>
        <v>Detergents</v>
      </c>
      <c r="H566" s="12">
        <f>VLOOKUP($E566,Product!$A:$D,MATCH(H$1,Product!$A$1:$D$1,0),0)</f>
        <v>120</v>
      </c>
      <c r="I566" s="12" t="s">
        <v>94</v>
      </c>
      <c r="J566" s="12" t="str">
        <f>VLOOKUP($I566,Vendor!$A:$F,MATCH('Final Output'!J$1,Vendor!$A$1:$F$1,0),0)</f>
        <v>Shetty Store</v>
      </c>
      <c r="K566" s="12" t="str">
        <f>VLOOKUP($I566,Vendor!$A:$F,MATCH('Final Output'!K$1,Vendor!$A$1:$F$1,0),0)</f>
        <v>Silk board</v>
      </c>
      <c r="L566" s="12" t="str">
        <f>VLOOKUP($I566,Vendor!$A:$F,MATCH('Final Output'!L$1,Vendor!$A$1:$F$1,0),0)</f>
        <v>Karnataka</v>
      </c>
      <c r="M566" s="12" t="str">
        <f>VLOOKUP($I566,Vendor!$A:$F,MATCH('Final Output'!M$1,Vendor!$A$1:$F$1,0),0)</f>
        <v>India</v>
      </c>
      <c r="N566" s="12" t="str">
        <f>VLOOKUP($I566,Vendor!$A:$F,MATCH('Final Output'!N$1,Vendor!$A$1:$F$1,0),0)</f>
        <v>North</v>
      </c>
      <c r="O566" s="12">
        <v>20</v>
      </c>
      <c r="P566" s="12">
        <v>5</v>
      </c>
      <c r="Q566" s="12" t="str">
        <f>VLOOKUP(P566,Time!A:B,2,0)</f>
        <v>Q2</v>
      </c>
      <c r="R566" s="12">
        <v>2012</v>
      </c>
      <c r="S566" s="13">
        <v>41049</v>
      </c>
      <c r="T566" s="12">
        <f t="shared" si="16"/>
        <v>201205</v>
      </c>
      <c r="U566" s="12">
        <v>852</v>
      </c>
      <c r="V566" s="12">
        <f t="shared" si="17"/>
        <v>102240</v>
      </c>
    </row>
    <row r="567" spans="1:22" x14ac:dyDescent="0.25">
      <c r="A567">
        <v>566</v>
      </c>
      <c r="B567" t="s">
        <v>11</v>
      </c>
      <c r="C567" t="str">
        <f>VLOOKUP(B567,Customer!A:C,2,0)</f>
        <v>Female</v>
      </c>
      <c r="D567">
        <f>VLOOKUP(B567,Customer!A:C,3,0)</f>
        <v>18</v>
      </c>
      <c r="E567" t="s">
        <v>57</v>
      </c>
      <c r="F567" t="str">
        <f>VLOOKUP($E567,Product!$A:$D,MATCH(F$1,Product!$A$1:$D$1,0),0)</f>
        <v>HIDE AND SEEK</v>
      </c>
      <c r="G567" s="12" t="str">
        <f>VLOOKUP($E567,Product!$A:$D,MATCH(G$1,Product!$A$1:$D$1,0),0)</f>
        <v>Biscuits</v>
      </c>
      <c r="H567" s="12">
        <f>VLOOKUP($E567,Product!$A:$D,MATCH(H$1,Product!$A$1:$D$1,0),0)</f>
        <v>25</v>
      </c>
      <c r="I567" s="12" t="s">
        <v>96</v>
      </c>
      <c r="J567" s="12" t="str">
        <f>VLOOKUP($I567,Vendor!$A:$F,MATCH('Final Output'!J$1,Vendor!$A$1:$F$1,0),0)</f>
        <v>MK Retail</v>
      </c>
      <c r="K567" s="12" t="str">
        <f>VLOOKUP($I567,Vendor!$A:$F,MATCH('Final Output'!K$1,Vendor!$A$1:$F$1,0),0)</f>
        <v>KR Market</v>
      </c>
      <c r="L567" s="12" t="str">
        <f>VLOOKUP($I567,Vendor!$A:$F,MATCH('Final Output'!L$1,Vendor!$A$1:$F$1,0),0)</f>
        <v>Karnataka</v>
      </c>
      <c r="M567" s="12" t="str">
        <f>VLOOKUP($I567,Vendor!$A:$F,MATCH('Final Output'!M$1,Vendor!$A$1:$F$1,0),0)</f>
        <v>India</v>
      </c>
      <c r="N567" s="12" t="str">
        <f>VLOOKUP($I567,Vendor!$A:$F,MATCH('Final Output'!N$1,Vendor!$A$1:$F$1,0),0)</f>
        <v>East</v>
      </c>
      <c r="O567" s="12">
        <v>28</v>
      </c>
      <c r="P567" s="12">
        <v>6</v>
      </c>
      <c r="Q567" s="12" t="str">
        <f>VLOOKUP(P567,Time!A:B,2,0)</f>
        <v>Q2</v>
      </c>
      <c r="R567" s="12">
        <v>2012</v>
      </c>
      <c r="S567" s="13">
        <v>41088</v>
      </c>
      <c r="T567" s="12">
        <f t="shared" si="16"/>
        <v>201206</v>
      </c>
      <c r="U567" s="12">
        <v>623</v>
      </c>
      <c r="V567" s="12">
        <f t="shared" si="17"/>
        <v>15575</v>
      </c>
    </row>
    <row r="568" spans="1:22" x14ac:dyDescent="0.25">
      <c r="A568">
        <v>567</v>
      </c>
      <c r="B568" t="s">
        <v>44</v>
      </c>
      <c r="C568" t="str">
        <f>VLOOKUP(B568,Customer!A:C,2,0)</f>
        <v>Female</v>
      </c>
      <c r="D568">
        <f>VLOOKUP(B568,Customer!A:C,3,0)</f>
        <v>45</v>
      </c>
      <c r="E568" t="s">
        <v>63</v>
      </c>
      <c r="F568" t="str">
        <f>VLOOKUP($E568,Product!$A:$D,MATCH(F$1,Product!$A$1:$D$1,0),0)</f>
        <v>LUX</v>
      </c>
      <c r="G568" s="12" t="str">
        <f>VLOOKUP($E568,Product!$A:$D,MATCH(G$1,Product!$A$1:$D$1,0),0)</f>
        <v>Soaps</v>
      </c>
      <c r="H568" s="12">
        <f>VLOOKUP($E568,Product!$A:$D,MATCH(H$1,Product!$A$1:$D$1,0),0)</f>
        <v>30</v>
      </c>
      <c r="I568" s="12" t="s">
        <v>100</v>
      </c>
      <c r="J568" s="12" t="str">
        <f>VLOOKUP($I568,Vendor!$A:$F,MATCH('Final Output'!J$1,Vendor!$A$1:$F$1,0),0)</f>
        <v>More</v>
      </c>
      <c r="K568" s="12" t="str">
        <f>VLOOKUP($I568,Vendor!$A:$F,MATCH('Final Output'!K$1,Vendor!$A$1:$F$1,0),0)</f>
        <v>Jeevan Bima</v>
      </c>
      <c r="L568" s="12" t="str">
        <f>VLOOKUP($I568,Vendor!$A:$F,MATCH('Final Output'!L$1,Vendor!$A$1:$F$1,0),0)</f>
        <v>Karnataka</v>
      </c>
      <c r="M568" s="12" t="str">
        <f>VLOOKUP($I568,Vendor!$A:$F,MATCH('Final Output'!M$1,Vendor!$A$1:$F$1,0),0)</f>
        <v>India</v>
      </c>
      <c r="N568" s="12" t="str">
        <f>VLOOKUP($I568,Vendor!$A:$F,MATCH('Final Output'!N$1,Vendor!$A$1:$F$1,0),0)</f>
        <v>West</v>
      </c>
      <c r="O568" s="12">
        <v>3</v>
      </c>
      <c r="P568" s="12">
        <v>6</v>
      </c>
      <c r="Q568" s="12" t="str">
        <f>VLOOKUP(P568,Time!A:B,2,0)</f>
        <v>Q2</v>
      </c>
      <c r="R568" s="12">
        <v>2010</v>
      </c>
      <c r="S568" s="13">
        <v>40332</v>
      </c>
      <c r="T568" s="12">
        <f t="shared" si="16"/>
        <v>201006</v>
      </c>
      <c r="U568" s="12">
        <v>757</v>
      </c>
      <c r="V568" s="12">
        <f t="shared" si="17"/>
        <v>22710</v>
      </c>
    </row>
    <row r="569" spans="1:22" x14ac:dyDescent="0.25">
      <c r="A569">
        <v>568</v>
      </c>
      <c r="B569" t="s">
        <v>29</v>
      </c>
      <c r="C569" t="str">
        <f>VLOOKUP(B569,Customer!A:C,2,0)</f>
        <v>Female</v>
      </c>
      <c r="D569">
        <f>VLOOKUP(B569,Customer!A:C,3,0)</f>
        <v>33</v>
      </c>
      <c r="E569" t="s">
        <v>64</v>
      </c>
      <c r="F569" t="str">
        <f>VLOOKUP($E569,Product!$A:$D,MATCH(F$1,Product!$A$1:$D$1,0),0)</f>
        <v>PARLEG</v>
      </c>
      <c r="G569" s="12" t="str">
        <f>VLOOKUP($E569,Product!$A:$D,MATCH(G$1,Product!$A$1:$D$1,0),0)</f>
        <v>Biscuits</v>
      </c>
      <c r="H569" s="12">
        <f>VLOOKUP($E569,Product!$A:$D,MATCH(H$1,Product!$A$1:$D$1,0),0)</f>
        <v>10</v>
      </c>
      <c r="I569" s="12" t="s">
        <v>99</v>
      </c>
      <c r="J569" s="12" t="str">
        <f>VLOOKUP($I569,Vendor!$A:$F,MATCH('Final Output'!J$1,Vendor!$A$1:$F$1,0),0)</f>
        <v>D-Mart</v>
      </c>
      <c r="K569" s="12" t="str">
        <f>VLOOKUP($I569,Vendor!$A:$F,MATCH('Final Output'!K$1,Vendor!$A$1:$F$1,0),0)</f>
        <v>JP Nagar</v>
      </c>
      <c r="L569" s="12" t="str">
        <f>VLOOKUP($I569,Vendor!$A:$F,MATCH('Final Output'!L$1,Vendor!$A$1:$F$1,0),0)</f>
        <v>Karnataka</v>
      </c>
      <c r="M569" s="12" t="str">
        <f>VLOOKUP($I569,Vendor!$A:$F,MATCH('Final Output'!M$1,Vendor!$A$1:$F$1,0),0)</f>
        <v>India</v>
      </c>
      <c r="N569" s="12" t="str">
        <f>VLOOKUP($I569,Vendor!$A:$F,MATCH('Final Output'!N$1,Vendor!$A$1:$F$1,0),0)</f>
        <v>West</v>
      </c>
      <c r="O569" s="12">
        <v>17</v>
      </c>
      <c r="P569" s="12">
        <v>10</v>
      </c>
      <c r="Q569" s="12" t="str">
        <f>VLOOKUP(P569,Time!A:B,2,0)</f>
        <v>Q4</v>
      </c>
      <c r="R569" s="12">
        <v>2013</v>
      </c>
      <c r="S569" s="13">
        <v>41564</v>
      </c>
      <c r="T569" s="12">
        <f t="shared" si="16"/>
        <v>201310</v>
      </c>
      <c r="U569" s="12">
        <v>600</v>
      </c>
      <c r="V569" s="12">
        <f t="shared" si="17"/>
        <v>6000</v>
      </c>
    </row>
    <row r="570" spans="1:22" x14ac:dyDescent="0.25">
      <c r="A570">
        <v>569</v>
      </c>
      <c r="B570" t="s">
        <v>18</v>
      </c>
      <c r="C570" t="str">
        <f>VLOOKUP(B570,Customer!A:C,2,0)</f>
        <v>Female</v>
      </c>
      <c r="D570">
        <f>VLOOKUP(B570,Customer!A:C,3,0)</f>
        <v>55</v>
      </c>
      <c r="E570" t="s">
        <v>59</v>
      </c>
      <c r="F570" t="str">
        <f>VLOOKUP($E570,Product!$A:$D,MATCH(F$1,Product!$A$1:$D$1,0),0)</f>
        <v>CHICK</v>
      </c>
      <c r="G570" s="12" t="str">
        <f>VLOOKUP($E570,Product!$A:$D,MATCH(G$1,Product!$A$1:$D$1,0),0)</f>
        <v>Sampoo</v>
      </c>
      <c r="H570" s="12">
        <f>VLOOKUP($E570,Product!$A:$D,MATCH(H$1,Product!$A$1:$D$1,0),0)</f>
        <v>60</v>
      </c>
      <c r="I570" s="12" t="s">
        <v>101</v>
      </c>
      <c r="J570" s="12" t="str">
        <f>VLOOKUP($I570,Vendor!$A:$F,MATCH('Final Output'!J$1,Vendor!$A$1:$F$1,0),0)</f>
        <v>Reliance</v>
      </c>
      <c r="K570" s="12" t="str">
        <f>VLOOKUP($I570,Vendor!$A:$F,MATCH('Final Output'!K$1,Vendor!$A$1:$F$1,0),0)</f>
        <v>HSR</v>
      </c>
      <c r="L570" s="12" t="str">
        <f>VLOOKUP($I570,Vendor!$A:$F,MATCH('Final Output'!L$1,Vendor!$A$1:$F$1,0),0)</f>
        <v>Karnataka</v>
      </c>
      <c r="M570" s="12" t="str">
        <f>VLOOKUP($I570,Vendor!$A:$F,MATCH('Final Output'!M$1,Vendor!$A$1:$F$1,0),0)</f>
        <v>India</v>
      </c>
      <c r="N570" s="12" t="str">
        <f>VLOOKUP($I570,Vendor!$A:$F,MATCH('Final Output'!N$1,Vendor!$A$1:$F$1,0),0)</f>
        <v>West</v>
      </c>
      <c r="O570" s="12">
        <v>18</v>
      </c>
      <c r="P570" s="12">
        <v>11</v>
      </c>
      <c r="Q570" s="12" t="str">
        <f>VLOOKUP(P570,Time!A:B,2,0)</f>
        <v>Q4</v>
      </c>
      <c r="R570" s="12">
        <v>2010</v>
      </c>
      <c r="S570" s="13">
        <v>40500</v>
      </c>
      <c r="T570" s="12">
        <f t="shared" si="16"/>
        <v>201011</v>
      </c>
      <c r="U570" s="12">
        <v>162</v>
      </c>
      <c r="V570" s="12">
        <f t="shared" si="17"/>
        <v>9720</v>
      </c>
    </row>
    <row r="571" spans="1:22" x14ac:dyDescent="0.25">
      <c r="A571">
        <v>570</v>
      </c>
      <c r="B571" t="s">
        <v>39</v>
      </c>
      <c r="C571" t="str">
        <f>VLOOKUP(B571,Customer!A:C,2,0)</f>
        <v>Female</v>
      </c>
      <c r="D571">
        <f>VLOOKUP(B571,Customer!A:C,3,0)</f>
        <v>33</v>
      </c>
      <c r="E571" t="s">
        <v>73</v>
      </c>
      <c r="F571" t="str">
        <f>VLOOKUP($E571,Product!$A:$D,MATCH(F$1,Product!$A$1:$D$1,0),0)</f>
        <v>MYSORE SANDLE</v>
      </c>
      <c r="G571" s="12" t="str">
        <f>VLOOKUP($E571,Product!$A:$D,MATCH(G$1,Product!$A$1:$D$1,0),0)</f>
        <v>Soaps</v>
      </c>
      <c r="H571" s="12">
        <f>VLOOKUP($E571,Product!$A:$D,MATCH(H$1,Product!$A$1:$D$1,0),0)</f>
        <v>65</v>
      </c>
      <c r="I571" s="12" t="s">
        <v>90</v>
      </c>
      <c r="J571" s="12" t="str">
        <f>VLOOKUP($I571,Vendor!$A:$F,MATCH('Final Output'!J$1,Vendor!$A$1:$F$1,0),0)</f>
        <v>Sumesh Ent</v>
      </c>
      <c r="K571" s="12" t="str">
        <f>VLOOKUP($I571,Vendor!$A:$F,MATCH('Final Output'!K$1,Vendor!$A$1:$F$1,0),0)</f>
        <v>Jaynagar</v>
      </c>
      <c r="L571" s="12" t="str">
        <f>VLOOKUP($I571,Vendor!$A:$F,MATCH('Final Output'!L$1,Vendor!$A$1:$F$1,0),0)</f>
        <v>Karnataka</v>
      </c>
      <c r="M571" s="12" t="str">
        <f>VLOOKUP($I571,Vendor!$A:$F,MATCH('Final Output'!M$1,Vendor!$A$1:$F$1,0),0)</f>
        <v>India</v>
      </c>
      <c r="N571" s="12" t="str">
        <f>VLOOKUP($I571,Vendor!$A:$F,MATCH('Final Output'!N$1,Vendor!$A$1:$F$1,0),0)</f>
        <v>South</v>
      </c>
      <c r="O571" s="12">
        <v>13</v>
      </c>
      <c r="P571" s="12">
        <v>2</v>
      </c>
      <c r="Q571" s="12" t="str">
        <f>VLOOKUP(P571,Time!A:B,2,0)</f>
        <v>Q1</v>
      </c>
      <c r="R571" s="12">
        <v>2011</v>
      </c>
      <c r="S571" s="13">
        <v>40587</v>
      </c>
      <c r="T571" s="12">
        <f t="shared" si="16"/>
        <v>201102</v>
      </c>
      <c r="U571" s="12">
        <v>560</v>
      </c>
      <c r="V571" s="12">
        <f t="shared" si="17"/>
        <v>36400</v>
      </c>
    </row>
    <row r="572" spans="1:22" x14ac:dyDescent="0.25">
      <c r="A572">
        <v>571</v>
      </c>
      <c r="B572" t="s">
        <v>17</v>
      </c>
      <c r="C572" t="str">
        <f>VLOOKUP(B572,Customer!A:C,2,0)</f>
        <v>Female</v>
      </c>
      <c r="D572">
        <f>VLOOKUP(B572,Customer!A:C,3,0)</f>
        <v>52</v>
      </c>
      <c r="E572" t="s">
        <v>82</v>
      </c>
      <c r="F572" t="str">
        <f>VLOOKUP($E572,Product!$A:$D,MATCH(F$1,Product!$A$1:$D$1,0),0)</f>
        <v>CINTHOL</v>
      </c>
      <c r="G572" s="12" t="str">
        <f>VLOOKUP($E572,Product!$A:$D,MATCH(G$1,Product!$A$1:$D$1,0),0)</f>
        <v>Soaps</v>
      </c>
      <c r="H572" s="12">
        <f>VLOOKUP($E572,Product!$A:$D,MATCH(H$1,Product!$A$1:$D$1,0),0)</f>
        <v>68</v>
      </c>
      <c r="I572" s="12" t="s">
        <v>98</v>
      </c>
      <c r="J572" s="12" t="str">
        <f>VLOOKUP($I572,Vendor!$A:$F,MATCH('Final Output'!J$1,Vendor!$A$1:$F$1,0),0)</f>
        <v>metro</v>
      </c>
      <c r="K572" s="12" t="str">
        <f>VLOOKUP($I572,Vendor!$A:$F,MATCH('Final Output'!K$1,Vendor!$A$1:$F$1,0),0)</f>
        <v>Basangudi</v>
      </c>
      <c r="L572" s="12" t="str">
        <f>VLOOKUP($I572,Vendor!$A:$F,MATCH('Final Output'!L$1,Vendor!$A$1:$F$1,0),0)</f>
        <v>Karnataka</v>
      </c>
      <c r="M572" s="12" t="str">
        <f>VLOOKUP($I572,Vendor!$A:$F,MATCH('Final Output'!M$1,Vendor!$A$1:$F$1,0),0)</f>
        <v>India</v>
      </c>
      <c r="N572" s="12" t="str">
        <f>VLOOKUP($I572,Vendor!$A:$F,MATCH('Final Output'!N$1,Vendor!$A$1:$F$1,0),0)</f>
        <v>East</v>
      </c>
      <c r="O572" s="12">
        <v>3</v>
      </c>
      <c r="P572" s="12">
        <v>2</v>
      </c>
      <c r="Q572" s="12" t="str">
        <f>VLOOKUP(P572,Time!A:B,2,0)</f>
        <v>Q1</v>
      </c>
      <c r="R572" s="12">
        <v>2013</v>
      </c>
      <c r="S572" s="13">
        <v>41308</v>
      </c>
      <c r="T572" s="12">
        <f t="shared" si="16"/>
        <v>201302</v>
      </c>
      <c r="U572" s="12">
        <v>705</v>
      </c>
      <c r="V572" s="12">
        <f t="shared" si="17"/>
        <v>47940</v>
      </c>
    </row>
    <row r="573" spans="1:22" x14ac:dyDescent="0.25">
      <c r="A573">
        <v>572</v>
      </c>
      <c r="B573" t="s">
        <v>49</v>
      </c>
      <c r="C573" t="str">
        <f>VLOOKUP(B573,Customer!A:C,2,0)</f>
        <v>Female</v>
      </c>
      <c r="D573">
        <f>VLOOKUP(B573,Customer!A:C,3,0)</f>
        <v>28</v>
      </c>
      <c r="E573" t="s">
        <v>61</v>
      </c>
      <c r="F573" t="str">
        <f>VLOOKUP($E573,Product!$A:$D,MATCH(F$1,Product!$A$1:$D$1,0),0)</f>
        <v>SUNSILK</v>
      </c>
      <c r="G573" s="12" t="str">
        <f>VLOOKUP($E573,Product!$A:$D,MATCH(G$1,Product!$A$1:$D$1,0),0)</f>
        <v>Sampoo</v>
      </c>
      <c r="H573" s="12">
        <f>VLOOKUP($E573,Product!$A:$D,MATCH(H$1,Product!$A$1:$D$1,0),0)</f>
        <v>65</v>
      </c>
      <c r="I573" s="12" t="s">
        <v>90</v>
      </c>
      <c r="J573" s="12" t="str">
        <f>VLOOKUP($I573,Vendor!$A:$F,MATCH('Final Output'!J$1,Vendor!$A$1:$F$1,0),0)</f>
        <v>Sumesh Ent</v>
      </c>
      <c r="K573" s="12" t="str">
        <f>VLOOKUP($I573,Vendor!$A:$F,MATCH('Final Output'!K$1,Vendor!$A$1:$F$1,0),0)</f>
        <v>Jaynagar</v>
      </c>
      <c r="L573" s="12" t="str">
        <f>VLOOKUP($I573,Vendor!$A:$F,MATCH('Final Output'!L$1,Vendor!$A$1:$F$1,0),0)</f>
        <v>Karnataka</v>
      </c>
      <c r="M573" s="12" t="str">
        <f>VLOOKUP($I573,Vendor!$A:$F,MATCH('Final Output'!M$1,Vendor!$A$1:$F$1,0),0)</f>
        <v>India</v>
      </c>
      <c r="N573" s="12" t="str">
        <f>VLOOKUP($I573,Vendor!$A:$F,MATCH('Final Output'!N$1,Vendor!$A$1:$F$1,0),0)</f>
        <v>South</v>
      </c>
      <c r="O573" s="12">
        <v>1</v>
      </c>
      <c r="P573" s="12">
        <v>5</v>
      </c>
      <c r="Q573" s="12" t="str">
        <f>VLOOKUP(P573,Time!A:B,2,0)</f>
        <v>Q2</v>
      </c>
      <c r="R573" s="12">
        <v>2010</v>
      </c>
      <c r="S573" s="13">
        <v>40299</v>
      </c>
      <c r="T573" s="12">
        <f t="shared" si="16"/>
        <v>201005</v>
      </c>
      <c r="U573" s="12">
        <v>382</v>
      </c>
      <c r="V573" s="12">
        <f t="shared" si="17"/>
        <v>24830</v>
      </c>
    </row>
    <row r="574" spans="1:22" x14ac:dyDescent="0.25">
      <c r="A574">
        <v>573</v>
      </c>
      <c r="B574" t="s">
        <v>23</v>
      </c>
      <c r="C574" t="str">
        <f>VLOOKUP(B574,Customer!A:C,2,0)</f>
        <v>Male</v>
      </c>
      <c r="D574">
        <f>VLOOKUP(B574,Customer!A:C,3,0)</f>
        <v>44</v>
      </c>
      <c r="E574" t="s">
        <v>71</v>
      </c>
      <c r="F574" t="str">
        <f>VLOOKUP($E574,Product!$A:$D,MATCH(F$1,Product!$A$1:$D$1,0),0)</f>
        <v>GARNIER MALE FW</v>
      </c>
      <c r="G574" s="12" t="str">
        <f>VLOOKUP($E574,Product!$A:$D,MATCH(G$1,Product!$A$1:$D$1,0),0)</f>
        <v>Beauty</v>
      </c>
      <c r="H574" s="12">
        <f>VLOOKUP($E574,Product!$A:$D,MATCH(H$1,Product!$A$1:$D$1,0),0)</f>
        <v>120</v>
      </c>
      <c r="I574" s="12" t="s">
        <v>95</v>
      </c>
      <c r="J574" s="12" t="str">
        <f>VLOOKUP($I574,Vendor!$A:$F,MATCH('Final Output'!J$1,Vendor!$A$1:$F$1,0),0)</f>
        <v>Patel Store</v>
      </c>
      <c r="K574" s="12" t="str">
        <f>VLOOKUP($I574,Vendor!$A:$F,MATCH('Final Output'!K$1,Vendor!$A$1:$F$1,0),0)</f>
        <v>Marathalli</v>
      </c>
      <c r="L574" s="12" t="str">
        <f>VLOOKUP($I574,Vendor!$A:$F,MATCH('Final Output'!L$1,Vendor!$A$1:$F$1,0),0)</f>
        <v>Karnataka</v>
      </c>
      <c r="M574" s="12" t="str">
        <f>VLOOKUP($I574,Vendor!$A:$F,MATCH('Final Output'!M$1,Vendor!$A$1:$F$1,0),0)</f>
        <v>India</v>
      </c>
      <c r="N574" s="12" t="str">
        <f>VLOOKUP($I574,Vendor!$A:$F,MATCH('Final Output'!N$1,Vendor!$A$1:$F$1,0),0)</f>
        <v>North</v>
      </c>
      <c r="O574" s="12">
        <v>11</v>
      </c>
      <c r="P574" s="12">
        <v>9</v>
      </c>
      <c r="Q574" s="12" t="str">
        <f>VLOOKUP(P574,Time!A:B,2,0)</f>
        <v>Q3</v>
      </c>
      <c r="R574" s="12">
        <v>2013</v>
      </c>
      <c r="S574" s="13">
        <v>41528</v>
      </c>
      <c r="T574" s="12">
        <f t="shared" si="16"/>
        <v>201309</v>
      </c>
      <c r="U574" s="12">
        <v>482</v>
      </c>
      <c r="V574" s="12">
        <f t="shared" si="17"/>
        <v>57840</v>
      </c>
    </row>
    <row r="575" spans="1:22" x14ac:dyDescent="0.25">
      <c r="A575">
        <v>574</v>
      </c>
      <c r="B575" t="s">
        <v>6</v>
      </c>
      <c r="C575" t="str">
        <f>VLOOKUP(B575,Customer!A:C,2,0)</f>
        <v>Female</v>
      </c>
      <c r="D575">
        <f>VLOOKUP(B575,Customer!A:C,3,0)</f>
        <v>50</v>
      </c>
      <c r="E575" t="s">
        <v>60</v>
      </c>
      <c r="F575" t="str">
        <f>VLOOKUP($E575,Product!$A:$D,MATCH(F$1,Product!$A$1:$D$1,0),0)</f>
        <v>SUNFEAST</v>
      </c>
      <c r="G575" s="12" t="str">
        <f>VLOOKUP($E575,Product!$A:$D,MATCH(G$1,Product!$A$1:$D$1,0),0)</f>
        <v>Biscuits</v>
      </c>
      <c r="H575" s="12">
        <f>VLOOKUP($E575,Product!$A:$D,MATCH(H$1,Product!$A$1:$D$1,0),0)</f>
        <v>10</v>
      </c>
      <c r="I575" s="12" t="s">
        <v>100</v>
      </c>
      <c r="J575" s="12" t="str">
        <f>VLOOKUP($I575,Vendor!$A:$F,MATCH('Final Output'!J$1,Vendor!$A$1:$F$1,0),0)</f>
        <v>More</v>
      </c>
      <c r="K575" s="12" t="str">
        <f>VLOOKUP($I575,Vendor!$A:$F,MATCH('Final Output'!K$1,Vendor!$A$1:$F$1,0),0)</f>
        <v>Jeevan Bima</v>
      </c>
      <c r="L575" s="12" t="str">
        <f>VLOOKUP($I575,Vendor!$A:$F,MATCH('Final Output'!L$1,Vendor!$A$1:$F$1,0),0)</f>
        <v>Karnataka</v>
      </c>
      <c r="M575" s="12" t="str">
        <f>VLOOKUP($I575,Vendor!$A:$F,MATCH('Final Output'!M$1,Vendor!$A$1:$F$1,0),0)</f>
        <v>India</v>
      </c>
      <c r="N575" s="12" t="str">
        <f>VLOOKUP($I575,Vendor!$A:$F,MATCH('Final Output'!N$1,Vendor!$A$1:$F$1,0),0)</f>
        <v>West</v>
      </c>
      <c r="O575" s="12">
        <v>10</v>
      </c>
      <c r="P575" s="12">
        <v>8</v>
      </c>
      <c r="Q575" s="12" t="str">
        <f>VLOOKUP(P575,Time!A:B,2,0)</f>
        <v>Q3</v>
      </c>
      <c r="R575" s="12">
        <v>2011</v>
      </c>
      <c r="S575" s="13">
        <v>40765</v>
      </c>
      <c r="T575" s="12">
        <f t="shared" si="16"/>
        <v>201108</v>
      </c>
      <c r="U575" s="12">
        <v>411</v>
      </c>
      <c r="V575" s="12">
        <f t="shared" si="17"/>
        <v>4110</v>
      </c>
    </row>
    <row r="576" spans="1:22" x14ac:dyDescent="0.25">
      <c r="A576">
        <v>575</v>
      </c>
      <c r="B576" t="s">
        <v>3</v>
      </c>
      <c r="C576" t="str">
        <f>VLOOKUP(B576,Customer!A:C,2,0)</f>
        <v>Male</v>
      </c>
      <c r="D576">
        <f>VLOOKUP(B576,Customer!A:C,3,0)</f>
        <v>16</v>
      </c>
      <c r="E576" t="s">
        <v>74</v>
      </c>
      <c r="F576" t="str">
        <f>VLOOKUP($E576,Product!$A:$D,MATCH(F$1,Product!$A$1:$D$1,0),0)</f>
        <v>LUIFEBUOY</v>
      </c>
      <c r="G576" s="12" t="str">
        <f>VLOOKUP($E576,Product!$A:$D,MATCH(G$1,Product!$A$1:$D$1,0),0)</f>
        <v>Soaps</v>
      </c>
      <c r="H576" s="12">
        <f>VLOOKUP($E576,Product!$A:$D,MATCH(H$1,Product!$A$1:$D$1,0),0)</f>
        <v>35</v>
      </c>
      <c r="I576" s="12" t="s">
        <v>92</v>
      </c>
      <c r="J576" s="12" t="str">
        <f>VLOOKUP($I576,Vendor!$A:$F,MATCH('Final Output'!J$1,Vendor!$A$1:$F$1,0),0)</f>
        <v>Sunny Super Market</v>
      </c>
      <c r="K576" s="12" t="str">
        <f>VLOOKUP($I576,Vendor!$A:$F,MATCH('Final Output'!K$1,Vendor!$A$1:$F$1,0),0)</f>
        <v>HAL</v>
      </c>
      <c r="L576" s="12" t="str">
        <f>VLOOKUP($I576,Vendor!$A:$F,MATCH('Final Output'!L$1,Vendor!$A$1:$F$1,0),0)</f>
        <v>Karnataka</v>
      </c>
      <c r="M576" s="12" t="str">
        <f>VLOOKUP($I576,Vendor!$A:$F,MATCH('Final Output'!M$1,Vendor!$A$1:$F$1,0),0)</f>
        <v>India</v>
      </c>
      <c r="N576" s="12" t="str">
        <f>VLOOKUP($I576,Vendor!$A:$F,MATCH('Final Output'!N$1,Vendor!$A$1:$F$1,0),0)</f>
        <v>South</v>
      </c>
      <c r="O576" s="12">
        <v>19</v>
      </c>
      <c r="P576" s="12">
        <v>4</v>
      </c>
      <c r="Q576" s="12" t="str">
        <f>VLOOKUP(P576,Time!A:B,2,0)</f>
        <v>Q2</v>
      </c>
      <c r="R576" s="12">
        <v>2012</v>
      </c>
      <c r="S576" s="13">
        <v>41018</v>
      </c>
      <c r="T576" s="12">
        <f t="shared" si="16"/>
        <v>201204</v>
      </c>
      <c r="U576" s="12">
        <v>715</v>
      </c>
      <c r="V576" s="12">
        <f t="shared" si="17"/>
        <v>25025</v>
      </c>
    </row>
    <row r="577" spans="1:22" x14ac:dyDescent="0.25">
      <c r="A577">
        <v>576</v>
      </c>
      <c r="B577" t="s">
        <v>37</v>
      </c>
      <c r="C577" t="str">
        <f>VLOOKUP(B577,Customer!A:C,2,0)</f>
        <v>Female</v>
      </c>
      <c r="D577">
        <f>VLOOKUP(B577,Customer!A:C,3,0)</f>
        <v>56</v>
      </c>
      <c r="E577" t="s">
        <v>72</v>
      </c>
      <c r="F577" t="str">
        <f>VLOOKUP($E577,Product!$A:$D,MATCH(F$1,Product!$A$1:$D$1,0),0)</f>
        <v>SURF EXCEL MATIC</v>
      </c>
      <c r="G577" s="12" t="str">
        <f>VLOOKUP($E577,Product!$A:$D,MATCH(G$1,Product!$A$1:$D$1,0),0)</f>
        <v>Detergents</v>
      </c>
      <c r="H577" s="12">
        <f>VLOOKUP($E577,Product!$A:$D,MATCH(H$1,Product!$A$1:$D$1,0),0)</f>
        <v>120</v>
      </c>
      <c r="I577" s="12" t="s">
        <v>95</v>
      </c>
      <c r="J577" s="12" t="str">
        <f>VLOOKUP($I577,Vendor!$A:$F,MATCH('Final Output'!J$1,Vendor!$A$1:$F$1,0),0)</f>
        <v>Patel Store</v>
      </c>
      <c r="K577" s="12" t="str">
        <f>VLOOKUP($I577,Vendor!$A:$F,MATCH('Final Output'!K$1,Vendor!$A$1:$F$1,0),0)</f>
        <v>Marathalli</v>
      </c>
      <c r="L577" s="12" t="str">
        <f>VLOOKUP($I577,Vendor!$A:$F,MATCH('Final Output'!L$1,Vendor!$A$1:$F$1,0),0)</f>
        <v>Karnataka</v>
      </c>
      <c r="M577" s="12" t="str">
        <f>VLOOKUP($I577,Vendor!$A:$F,MATCH('Final Output'!M$1,Vendor!$A$1:$F$1,0),0)</f>
        <v>India</v>
      </c>
      <c r="N577" s="12" t="str">
        <f>VLOOKUP($I577,Vendor!$A:$F,MATCH('Final Output'!N$1,Vendor!$A$1:$F$1,0),0)</f>
        <v>North</v>
      </c>
      <c r="O577" s="12">
        <v>1</v>
      </c>
      <c r="P577" s="12">
        <v>3</v>
      </c>
      <c r="Q577" s="12" t="str">
        <f>VLOOKUP(P577,Time!A:B,2,0)</f>
        <v>Q1</v>
      </c>
      <c r="R577" s="12">
        <v>2011</v>
      </c>
      <c r="S577" s="13">
        <v>40603</v>
      </c>
      <c r="T577" s="12">
        <f t="shared" si="16"/>
        <v>201103</v>
      </c>
      <c r="U577" s="12">
        <v>463</v>
      </c>
      <c r="V577" s="12">
        <f t="shared" si="17"/>
        <v>55560</v>
      </c>
    </row>
    <row r="578" spans="1:22" x14ac:dyDescent="0.25">
      <c r="A578">
        <v>577</v>
      </c>
      <c r="B578" t="s">
        <v>2</v>
      </c>
      <c r="C578" t="str">
        <f>VLOOKUP(B578,Customer!A:C,2,0)</f>
        <v>Female</v>
      </c>
      <c r="D578">
        <f>VLOOKUP(B578,Customer!A:C,3,0)</f>
        <v>13</v>
      </c>
      <c r="E578" t="s">
        <v>57</v>
      </c>
      <c r="F578" t="str">
        <f>VLOOKUP($E578,Product!$A:$D,MATCH(F$1,Product!$A$1:$D$1,0),0)</f>
        <v>HIDE AND SEEK</v>
      </c>
      <c r="G578" s="12" t="str">
        <f>VLOOKUP($E578,Product!$A:$D,MATCH(G$1,Product!$A$1:$D$1,0),0)</f>
        <v>Biscuits</v>
      </c>
      <c r="H578" s="12">
        <f>VLOOKUP($E578,Product!$A:$D,MATCH(H$1,Product!$A$1:$D$1,0),0)</f>
        <v>25</v>
      </c>
      <c r="I578" s="12" t="s">
        <v>94</v>
      </c>
      <c r="J578" s="12" t="str">
        <f>VLOOKUP($I578,Vendor!$A:$F,MATCH('Final Output'!J$1,Vendor!$A$1:$F$1,0),0)</f>
        <v>Shetty Store</v>
      </c>
      <c r="K578" s="12" t="str">
        <f>VLOOKUP($I578,Vendor!$A:$F,MATCH('Final Output'!K$1,Vendor!$A$1:$F$1,0),0)</f>
        <v>Silk board</v>
      </c>
      <c r="L578" s="12" t="str">
        <f>VLOOKUP($I578,Vendor!$A:$F,MATCH('Final Output'!L$1,Vendor!$A$1:$F$1,0),0)</f>
        <v>Karnataka</v>
      </c>
      <c r="M578" s="12" t="str">
        <f>VLOOKUP($I578,Vendor!$A:$F,MATCH('Final Output'!M$1,Vendor!$A$1:$F$1,0),0)</f>
        <v>India</v>
      </c>
      <c r="N578" s="12" t="str">
        <f>VLOOKUP($I578,Vendor!$A:$F,MATCH('Final Output'!N$1,Vendor!$A$1:$F$1,0),0)</f>
        <v>North</v>
      </c>
      <c r="O578" s="12">
        <v>25</v>
      </c>
      <c r="P578" s="12">
        <v>10</v>
      </c>
      <c r="Q578" s="12" t="str">
        <f>VLOOKUP(P578,Time!A:B,2,0)</f>
        <v>Q4</v>
      </c>
      <c r="R578" s="12">
        <v>2011</v>
      </c>
      <c r="S578" s="13">
        <v>40841</v>
      </c>
      <c r="T578" s="12">
        <f t="shared" si="16"/>
        <v>201110</v>
      </c>
      <c r="U578" s="12">
        <v>134</v>
      </c>
      <c r="V578" s="12">
        <f t="shared" si="17"/>
        <v>3350</v>
      </c>
    </row>
    <row r="579" spans="1:22" x14ac:dyDescent="0.25">
      <c r="A579">
        <v>578</v>
      </c>
      <c r="B579" t="s">
        <v>11</v>
      </c>
      <c r="C579" t="str">
        <f>VLOOKUP(B579,Customer!A:C,2,0)</f>
        <v>Female</v>
      </c>
      <c r="D579">
        <f>VLOOKUP(B579,Customer!A:C,3,0)</f>
        <v>18</v>
      </c>
      <c r="E579" t="s">
        <v>53</v>
      </c>
      <c r="F579" t="str">
        <f>VLOOKUP($E579,Product!$A:$D,MATCH(F$1,Product!$A$1:$D$1,0),0)</f>
        <v>HEAD &amp; SOLDERS</v>
      </c>
      <c r="G579" s="12" t="str">
        <f>VLOOKUP($E579,Product!$A:$D,MATCH(G$1,Product!$A$1:$D$1,0),0)</f>
        <v>Sampoo</v>
      </c>
      <c r="H579" s="12">
        <f>VLOOKUP($E579,Product!$A:$D,MATCH(H$1,Product!$A$1:$D$1,0),0)</f>
        <v>110</v>
      </c>
      <c r="I579" s="12" t="s">
        <v>94</v>
      </c>
      <c r="J579" s="12" t="str">
        <f>VLOOKUP($I579,Vendor!$A:$F,MATCH('Final Output'!J$1,Vendor!$A$1:$F$1,0),0)</f>
        <v>Shetty Store</v>
      </c>
      <c r="K579" s="12" t="str">
        <f>VLOOKUP($I579,Vendor!$A:$F,MATCH('Final Output'!K$1,Vendor!$A$1:$F$1,0),0)</f>
        <v>Silk board</v>
      </c>
      <c r="L579" s="12" t="str">
        <f>VLOOKUP($I579,Vendor!$A:$F,MATCH('Final Output'!L$1,Vendor!$A$1:$F$1,0),0)</f>
        <v>Karnataka</v>
      </c>
      <c r="M579" s="12" t="str">
        <f>VLOOKUP($I579,Vendor!$A:$F,MATCH('Final Output'!M$1,Vendor!$A$1:$F$1,0),0)</f>
        <v>India</v>
      </c>
      <c r="N579" s="12" t="str">
        <f>VLOOKUP($I579,Vendor!$A:$F,MATCH('Final Output'!N$1,Vendor!$A$1:$F$1,0),0)</f>
        <v>North</v>
      </c>
      <c r="O579" s="12">
        <v>16</v>
      </c>
      <c r="P579" s="12">
        <v>10</v>
      </c>
      <c r="Q579" s="12" t="str">
        <f>VLOOKUP(P579,Time!A:B,2,0)</f>
        <v>Q4</v>
      </c>
      <c r="R579" s="12">
        <v>2011</v>
      </c>
      <c r="S579" s="13">
        <v>40832</v>
      </c>
      <c r="T579" s="12">
        <f t="shared" ref="T579:T642" si="18">R579*100+P579</f>
        <v>201110</v>
      </c>
      <c r="U579" s="12">
        <v>185</v>
      </c>
      <c r="V579" s="12">
        <f t="shared" ref="V579:V642" si="19">U579*H579</f>
        <v>20350</v>
      </c>
    </row>
    <row r="580" spans="1:22" x14ac:dyDescent="0.25">
      <c r="A580">
        <v>579</v>
      </c>
      <c r="B580" t="s">
        <v>33</v>
      </c>
      <c r="C580" t="str">
        <f>VLOOKUP(B580,Customer!A:C,2,0)</f>
        <v>Female</v>
      </c>
      <c r="D580">
        <f>VLOOKUP(B580,Customer!A:C,3,0)</f>
        <v>48</v>
      </c>
      <c r="E580" t="s">
        <v>58</v>
      </c>
      <c r="F580" t="str">
        <f>VLOOKUP($E580,Product!$A:$D,MATCH(F$1,Product!$A$1:$D$1,0),0)</f>
        <v>BOURBON</v>
      </c>
      <c r="G580" s="12" t="str">
        <f>VLOOKUP($E580,Product!$A:$D,MATCH(G$1,Product!$A$1:$D$1,0),0)</f>
        <v>Biscuits</v>
      </c>
      <c r="H580" s="12">
        <f>VLOOKUP($E580,Product!$A:$D,MATCH(H$1,Product!$A$1:$D$1,0),0)</f>
        <v>20</v>
      </c>
      <c r="I580" s="12" t="s">
        <v>93</v>
      </c>
      <c r="J580" s="12" t="str">
        <f>VLOOKUP($I580,Vendor!$A:$F,MATCH('Final Output'!J$1,Vendor!$A$1:$F$1,0),0)</f>
        <v>Vashavi Genral Store</v>
      </c>
      <c r="K580" s="12" t="str">
        <f>VLOOKUP($I580,Vendor!$A:$F,MATCH('Final Output'!K$1,Vendor!$A$1:$F$1,0),0)</f>
        <v>Koramangala</v>
      </c>
      <c r="L580" s="12" t="str">
        <f>VLOOKUP($I580,Vendor!$A:$F,MATCH('Final Output'!L$1,Vendor!$A$1:$F$1,0),0)</f>
        <v>Karnataka</v>
      </c>
      <c r="M580" s="12" t="str">
        <f>VLOOKUP($I580,Vendor!$A:$F,MATCH('Final Output'!M$1,Vendor!$A$1:$F$1,0),0)</f>
        <v>India</v>
      </c>
      <c r="N580" s="12" t="str">
        <f>VLOOKUP($I580,Vendor!$A:$F,MATCH('Final Output'!N$1,Vendor!$A$1:$F$1,0),0)</f>
        <v>North</v>
      </c>
      <c r="O580" s="12">
        <v>19</v>
      </c>
      <c r="P580" s="12">
        <v>9</v>
      </c>
      <c r="Q580" s="12" t="str">
        <f>VLOOKUP(P580,Time!A:B,2,0)</f>
        <v>Q3</v>
      </c>
      <c r="R580" s="12">
        <v>2011</v>
      </c>
      <c r="S580" s="13">
        <v>40805</v>
      </c>
      <c r="T580" s="12">
        <f t="shared" si="18"/>
        <v>201109</v>
      </c>
      <c r="U580" s="12">
        <v>641</v>
      </c>
      <c r="V580" s="12">
        <f t="shared" si="19"/>
        <v>12820</v>
      </c>
    </row>
    <row r="581" spans="1:22" x14ac:dyDescent="0.25">
      <c r="A581">
        <v>580</v>
      </c>
      <c r="B581" t="s">
        <v>45</v>
      </c>
      <c r="C581" t="str">
        <f>VLOOKUP(B581,Customer!A:C,2,0)</f>
        <v>Female</v>
      </c>
      <c r="D581">
        <f>VLOOKUP(B581,Customer!A:C,3,0)</f>
        <v>48</v>
      </c>
      <c r="E581" t="s">
        <v>80</v>
      </c>
      <c r="F581" t="str">
        <f>VLOOKUP($E581,Product!$A:$D,MATCH(F$1,Product!$A$1:$D$1,0),0)</f>
        <v>SANTOOR</v>
      </c>
      <c r="G581" s="12" t="str">
        <f>VLOOKUP($E581,Product!$A:$D,MATCH(G$1,Product!$A$1:$D$1,0),0)</f>
        <v>Soaps</v>
      </c>
      <c r="H581" s="12">
        <f>VLOOKUP($E581,Product!$A:$D,MATCH(H$1,Product!$A$1:$D$1,0),0)</f>
        <v>43</v>
      </c>
      <c r="I581" s="12" t="s">
        <v>91</v>
      </c>
      <c r="J581" s="12" t="str">
        <f>VLOOKUP($I581,Vendor!$A:$F,MATCH('Final Output'!J$1,Vendor!$A$1:$F$1,0),0)</f>
        <v>Hemachandra Grocerry Shops</v>
      </c>
      <c r="K581" s="12" t="str">
        <f>VLOOKUP($I581,Vendor!$A:$F,MATCH('Final Output'!K$1,Vendor!$A$1:$F$1,0),0)</f>
        <v>BTM</v>
      </c>
      <c r="L581" s="12" t="str">
        <f>VLOOKUP($I581,Vendor!$A:$F,MATCH('Final Output'!L$1,Vendor!$A$1:$F$1,0),0)</f>
        <v>Karnataka</v>
      </c>
      <c r="M581" s="12" t="str">
        <f>VLOOKUP($I581,Vendor!$A:$F,MATCH('Final Output'!M$1,Vendor!$A$1:$F$1,0),0)</f>
        <v>India</v>
      </c>
      <c r="N581" s="12" t="str">
        <f>VLOOKUP($I581,Vendor!$A:$F,MATCH('Final Output'!N$1,Vendor!$A$1:$F$1,0),0)</f>
        <v>South</v>
      </c>
      <c r="O581" s="12">
        <v>28</v>
      </c>
      <c r="P581" s="12">
        <v>1</v>
      </c>
      <c r="Q581" s="12" t="str">
        <f>VLOOKUP(P581,Time!A:B,2,0)</f>
        <v>Q1</v>
      </c>
      <c r="R581" s="12">
        <v>2010</v>
      </c>
      <c r="S581" s="13">
        <v>40206</v>
      </c>
      <c r="T581" s="12">
        <f t="shared" si="18"/>
        <v>201001</v>
      </c>
      <c r="U581" s="12">
        <v>123</v>
      </c>
      <c r="V581" s="12">
        <f t="shared" si="19"/>
        <v>5289</v>
      </c>
    </row>
    <row r="582" spans="1:22" x14ac:dyDescent="0.25">
      <c r="A582">
        <v>581</v>
      </c>
      <c r="B582" t="s">
        <v>28</v>
      </c>
      <c r="C582" t="str">
        <f>VLOOKUP(B582,Customer!A:C,2,0)</f>
        <v>Female</v>
      </c>
      <c r="D582">
        <f>VLOOKUP(B582,Customer!A:C,3,0)</f>
        <v>33</v>
      </c>
      <c r="E582" t="s">
        <v>61</v>
      </c>
      <c r="F582" t="str">
        <f>VLOOKUP($E582,Product!$A:$D,MATCH(F$1,Product!$A$1:$D$1,0),0)</f>
        <v>SUNSILK</v>
      </c>
      <c r="G582" s="12" t="str">
        <f>VLOOKUP($E582,Product!$A:$D,MATCH(G$1,Product!$A$1:$D$1,0),0)</f>
        <v>Sampoo</v>
      </c>
      <c r="H582" s="12">
        <f>VLOOKUP($E582,Product!$A:$D,MATCH(H$1,Product!$A$1:$D$1,0),0)</f>
        <v>65</v>
      </c>
      <c r="I582" s="12" t="s">
        <v>98</v>
      </c>
      <c r="J582" s="12" t="str">
        <f>VLOOKUP($I582,Vendor!$A:$F,MATCH('Final Output'!J$1,Vendor!$A$1:$F$1,0),0)</f>
        <v>metro</v>
      </c>
      <c r="K582" s="12" t="str">
        <f>VLOOKUP($I582,Vendor!$A:$F,MATCH('Final Output'!K$1,Vendor!$A$1:$F$1,0),0)</f>
        <v>Basangudi</v>
      </c>
      <c r="L582" s="12" t="str">
        <f>VLOOKUP($I582,Vendor!$A:$F,MATCH('Final Output'!L$1,Vendor!$A$1:$F$1,0),0)</f>
        <v>Karnataka</v>
      </c>
      <c r="M582" s="12" t="str">
        <f>VLOOKUP($I582,Vendor!$A:$F,MATCH('Final Output'!M$1,Vendor!$A$1:$F$1,0),0)</f>
        <v>India</v>
      </c>
      <c r="N582" s="12" t="str">
        <f>VLOOKUP($I582,Vendor!$A:$F,MATCH('Final Output'!N$1,Vendor!$A$1:$F$1,0),0)</f>
        <v>East</v>
      </c>
      <c r="O582" s="12">
        <v>15</v>
      </c>
      <c r="P582" s="12">
        <v>2</v>
      </c>
      <c r="Q582" s="12" t="str">
        <f>VLOOKUP(P582,Time!A:B,2,0)</f>
        <v>Q1</v>
      </c>
      <c r="R582" s="12">
        <v>2010</v>
      </c>
      <c r="S582" s="13">
        <v>40224</v>
      </c>
      <c r="T582" s="12">
        <f t="shared" si="18"/>
        <v>201002</v>
      </c>
      <c r="U582" s="12">
        <v>645</v>
      </c>
      <c r="V582" s="12">
        <f t="shared" si="19"/>
        <v>41925</v>
      </c>
    </row>
    <row r="583" spans="1:22" x14ac:dyDescent="0.25">
      <c r="A583">
        <v>582</v>
      </c>
      <c r="B583" t="s">
        <v>49</v>
      </c>
      <c r="C583" t="str">
        <f>VLOOKUP(B583,Customer!A:C,2,0)</f>
        <v>Female</v>
      </c>
      <c r="D583">
        <f>VLOOKUP(B583,Customer!A:C,3,0)</f>
        <v>28</v>
      </c>
      <c r="E583" t="s">
        <v>63</v>
      </c>
      <c r="F583" t="str">
        <f>VLOOKUP($E583,Product!$A:$D,MATCH(F$1,Product!$A$1:$D$1,0),0)</f>
        <v>LUX</v>
      </c>
      <c r="G583" s="12" t="str">
        <f>VLOOKUP($E583,Product!$A:$D,MATCH(G$1,Product!$A$1:$D$1,0),0)</f>
        <v>Soaps</v>
      </c>
      <c r="H583" s="12">
        <f>VLOOKUP($E583,Product!$A:$D,MATCH(H$1,Product!$A$1:$D$1,0),0)</f>
        <v>30</v>
      </c>
      <c r="I583" s="12" t="s">
        <v>99</v>
      </c>
      <c r="J583" s="12" t="str">
        <f>VLOOKUP($I583,Vendor!$A:$F,MATCH('Final Output'!J$1,Vendor!$A$1:$F$1,0),0)</f>
        <v>D-Mart</v>
      </c>
      <c r="K583" s="12" t="str">
        <f>VLOOKUP($I583,Vendor!$A:$F,MATCH('Final Output'!K$1,Vendor!$A$1:$F$1,0),0)</f>
        <v>JP Nagar</v>
      </c>
      <c r="L583" s="12" t="str">
        <f>VLOOKUP($I583,Vendor!$A:$F,MATCH('Final Output'!L$1,Vendor!$A$1:$F$1,0),0)</f>
        <v>Karnataka</v>
      </c>
      <c r="M583" s="12" t="str">
        <f>VLOOKUP($I583,Vendor!$A:$F,MATCH('Final Output'!M$1,Vendor!$A$1:$F$1,0),0)</f>
        <v>India</v>
      </c>
      <c r="N583" s="12" t="str">
        <f>VLOOKUP($I583,Vendor!$A:$F,MATCH('Final Output'!N$1,Vendor!$A$1:$F$1,0),0)</f>
        <v>West</v>
      </c>
      <c r="O583" s="12">
        <v>9</v>
      </c>
      <c r="P583" s="12">
        <v>8</v>
      </c>
      <c r="Q583" s="12" t="str">
        <f>VLOOKUP(P583,Time!A:B,2,0)</f>
        <v>Q3</v>
      </c>
      <c r="R583" s="12">
        <v>2011</v>
      </c>
      <c r="S583" s="13">
        <v>40764</v>
      </c>
      <c r="T583" s="12">
        <f t="shared" si="18"/>
        <v>201108</v>
      </c>
      <c r="U583" s="12">
        <v>640</v>
      </c>
      <c r="V583" s="12">
        <f t="shared" si="19"/>
        <v>19200</v>
      </c>
    </row>
    <row r="584" spans="1:22" x14ac:dyDescent="0.25">
      <c r="A584">
        <v>583</v>
      </c>
      <c r="B584" t="s">
        <v>3</v>
      </c>
      <c r="C584" t="str">
        <f>VLOOKUP(B584,Customer!A:C,2,0)</f>
        <v>Male</v>
      </c>
      <c r="D584">
        <f>VLOOKUP(B584,Customer!A:C,3,0)</f>
        <v>16</v>
      </c>
      <c r="E584" t="s">
        <v>78</v>
      </c>
      <c r="F584" t="str">
        <f>VLOOKUP($E584,Product!$A:$D,MATCH(F$1,Product!$A$1:$D$1,0),0)</f>
        <v>NIRMA</v>
      </c>
      <c r="G584" s="12" t="str">
        <f>VLOOKUP($E584,Product!$A:$D,MATCH(G$1,Product!$A$1:$D$1,0),0)</f>
        <v>Detergents</v>
      </c>
      <c r="H584" s="12">
        <f>VLOOKUP($E584,Product!$A:$D,MATCH(H$1,Product!$A$1:$D$1,0),0)</f>
        <v>60</v>
      </c>
      <c r="I584" s="12" t="s">
        <v>92</v>
      </c>
      <c r="J584" s="12" t="str">
        <f>VLOOKUP($I584,Vendor!$A:$F,MATCH('Final Output'!J$1,Vendor!$A$1:$F$1,0),0)</f>
        <v>Sunny Super Market</v>
      </c>
      <c r="K584" s="12" t="str">
        <f>VLOOKUP($I584,Vendor!$A:$F,MATCH('Final Output'!K$1,Vendor!$A$1:$F$1,0),0)</f>
        <v>HAL</v>
      </c>
      <c r="L584" s="12" t="str">
        <f>VLOOKUP($I584,Vendor!$A:$F,MATCH('Final Output'!L$1,Vendor!$A$1:$F$1,0),0)</f>
        <v>Karnataka</v>
      </c>
      <c r="M584" s="12" t="str">
        <f>VLOOKUP($I584,Vendor!$A:$F,MATCH('Final Output'!M$1,Vendor!$A$1:$F$1,0),0)</f>
        <v>India</v>
      </c>
      <c r="N584" s="12" t="str">
        <f>VLOOKUP($I584,Vendor!$A:$F,MATCH('Final Output'!N$1,Vendor!$A$1:$F$1,0),0)</f>
        <v>South</v>
      </c>
      <c r="O584" s="12">
        <v>13</v>
      </c>
      <c r="P584" s="12">
        <v>11</v>
      </c>
      <c r="Q584" s="12" t="str">
        <f>VLOOKUP(P584,Time!A:B,2,0)</f>
        <v>Q4</v>
      </c>
      <c r="R584" s="12">
        <v>2012</v>
      </c>
      <c r="S584" s="13">
        <v>41226</v>
      </c>
      <c r="T584" s="12">
        <f t="shared" si="18"/>
        <v>201211</v>
      </c>
      <c r="U584" s="12">
        <v>700</v>
      </c>
      <c r="V584" s="12">
        <f t="shared" si="19"/>
        <v>42000</v>
      </c>
    </row>
    <row r="585" spans="1:22" x14ac:dyDescent="0.25">
      <c r="A585">
        <v>584</v>
      </c>
      <c r="B585" t="s">
        <v>9</v>
      </c>
      <c r="C585" t="str">
        <f>VLOOKUP(B585,Customer!A:C,2,0)</f>
        <v>Male</v>
      </c>
      <c r="D585">
        <f>VLOOKUP(B585,Customer!A:C,3,0)</f>
        <v>49</v>
      </c>
      <c r="E585" t="s">
        <v>58</v>
      </c>
      <c r="F585" t="str">
        <f>VLOOKUP($E585,Product!$A:$D,MATCH(F$1,Product!$A$1:$D$1,0),0)</f>
        <v>BOURBON</v>
      </c>
      <c r="G585" s="12" t="str">
        <f>VLOOKUP($E585,Product!$A:$D,MATCH(G$1,Product!$A$1:$D$1,0),0)</f>
        <v>Biscuits</v>
      </c>
      <c r="H585" s="12">
        <f>VLOOKUP($E585,Product!$A:$D,MATCH(H$1,Product!$A$1:$D$1,0),0)</f>
        <v>20</v>
      </c>
      <c r="I585" s="12" t="s">
        <v>97</v>
      </c>
      <c r="J585" s="12" t="str">
        <f>VLOOKUP($I585,Vendor!$A:$F,MATCH('Final Output'!J$1,Vendor!$A$1:$F$1,0),0)</f>
        <v>Big Bazar</v>
      </c>
      <c r="K585" s="12" t="str">
        <f>VLOOKUP($I585,Vendor!$A:$F,MATCH('Final Output'!K$1,Vendor!$A$1:$F$1,0),0)</f>
        <v>Malleswaram</v>
      </c>
      <c r="L585" s="12" t="str">
        <f>VLOOKUP($I585,Vendor!$A:$F,MATCH('Final Output'!L$1,Vendor!$A$1:$F$1,0),0)</f>
        <v>Karnataka</v>
      </c>
      <c r="M585" s="12" t="str">
        <f>VLOOKUP($I585,Vendor!$A:$F,MATCH('Final Output'!M$1,Vendor!$A$1:$F$1,0),0)</f>
        <v>India</v>
      </c>
      <c r="N585" s="12" t="str">
        <f>VLOOKUP($I585,Vendor!$A:$F,MATCH('Final Output'!N$1,Vendor!$A$1:$F$1,0),0)</f>
        <v>East</v>
      </c>
      <c r="O585" s="12">
        <v>2</v>
      </c>
      <c r="P585" s="12">
        <v>10</v>
      </c>
      <c r="Q585" s="12" t="str">
        <f>VLOOKUP(P585,Time!A:B,2,0)</f>
        <v>Q4</v>
      </c>
      <c r="R585" s="12">
        <v>2010</v>
      </c>
      <c r="S585" s="13">
        <v>40453</v>
      </c>
      <c r="T585" s="12">
        <f t="shared" si="18"/>
        <v>201010</v>
      </c>
      <c r="U585" s="12">
        <v>178</v>
      </c>
      <c r="V585" s="12">
        <f t="shared" si="19"/>
        <v>3560</v>
      </c>
    </row>
    <row r="586" spans="1:22" x14ac:dyDescent="0.25">
      <c r="A586">
        <v>585</v>
      </c>
      <c r="B586" t="s">
        <v>44</v>
      </c>
      <c r="C586" t="str">
        <f>VLOOKUP(B586,Customer!A:C,2,0)</f>
        <v>Female</v>
      </c>
      <c r="D586">
        <f>VLOOKUP(B586,Customer!A:C,3,0)</f>
        <v>45</v>
      </c>
      <c r="E586" t="s">
        <v>71</v>
      </c>
      <c r="F586" t="str">
        <f>VLOOKUP($E586,Product!$A:$D,MATCH(F$1,Product!$A$1:$D$1,0),0)</f>
        <v>GARNIER MALE FW</v>
      </c>
      <c r="G586" s="12" t="str">
        <f>VLOOKUP($E586,Product!$A:$D,MATCH(G$1,Product!$A$1:$D$1,0),0)</f>
        <v>Beauty</v>
      </c>
      <c r="H586" s="12">
        <f>VLOOKUP($E586,Product!$A:$D,MATCH(H$1,Product!$A$1:$D$1,0),0)</f>
        <v>120</v>
      </c>
      <c r="I586" s="12" t="s">
        <v>95</v>
      </c>
      <c r="J586" s="12" t="str">
        <f>VLOOKUP($I586,Vendor!$A:$F,MATCH('Final Output'!J$1,Vendor!$A$1:$F$1,0),0)</f>
        <v>Patel Store</v>
      </c>
      <c r="K586" s="12" t="str">
        <f>VLOOKUP($I586,Vendor!$A:$F,MATCH('Final Output'!K$1,Vendor!$A$1:$F$1,0),0)</f>
        <v>Marathalli</v>
      </c>
      <c r="L586" s="12" t="str">
        <f>VLOOKUP($I586,Vendor!$A:$F,MATCH('Final Output'!L$1,Vendor!$A$1:$F$1,0),0)</f>
        <v>Karnataka</v>
      </c>
      <c r="M586" s="12" t="str">
        <f>VLOOKUP($I586,Vendor!$A:$F,MATCH('Final Output'!M$1,Vendor!$A$1:$F$1,0),0)</f>
        <v>India</v>
      </c>
      <c r="N586" s="12" t="str">
        <f>VLOOKUP($I586,Vendor!$A:$F,MATCH('Final Output'!N$1,Vendor!$A$1:$F$1,0),0)</f>
        <v>North</v>
      </c>
      <c r="O586" s="12">
        <v>26</v>
      </c>
      <c r="P586" s="12">
        <v>3</v>
      </c>
      <c r="Q586" s="12" t="str">
        <f>VLOOKUP(P586,Time!A:B,2,0)</f>
        <v>Q1</v>
      </c>
      <c r="R586" s="12">
        <v>2013</v>
      </c>
      <c r="S586" s="13">
        <v>41359</v>
      </c>
      <c r="T586" s="12">
        <f t="shared" si="18"/>
        <v>201303</v>
      </c>
      <c r="U586" s="12">
        <v>401</v>
      </c>
      <c r="V586" s="12">
        <f t="shared" si="19"/>
        <v>48120</v>
      </c>
    </row>
    <row r="587" spans="1:22" x14ac:dyDescent="0.25">
      <c r="A587">
        <v>586</v>
      </c>
      <c r="B587" t="s">
        <v>40</v>
      </c>
      <c r="C587" t="str">
        <f>VLOOKUP(B587,Customer!A:C,2,0)</f>
        <v>Male</v>
      </c>
      <c r="D587">
        <f>VLOOKUP(B587,Customer!A:C,3,0)</f>
        <v>47</v>
      </c>
      <c r="E587" t="s">
        <v>79</v>
      </c>
      <c r="F587" t="str">
        <f>VLOOKUP($E587,Product!$A:$D,MATCH(F$1,Product!$A$1:$D$1,0),0)</f>
        <v>CLINIC PLUS</v>
      </c>
      <c r="G587" s="12" t="str">
        <f>VLOOKUP($E587,Product!$A:$D,MATCH(G$1,Product!$A$1:$D$1,0),0)</f>
        <v>Sampoo</v>
      </c>
      <c r="H587" s="12">
        <f>VLOOKUP($E587,Product!$A:$D,MATCH(H$1,Product!$A$1:$D$1,0),0)</f>
        <v>85</v>
      </c>
      <c r="I587" s="12" t="s">
        <v>92</v>
      </c>
      <c r="J587" s="12" t="str">
        <f>VLOOKUP($I587,Vendor!$A:$F,MATCH('Final Output'!J$1,Vendor!$A$1:$F$1,0),0)</f>
        <v>Sunny Super Market</v>
      </c>
      <c r="K587" s="12" t="str">
        <f>VLOOKUP($I587,Vendor!$A:$F,MATCH('Final Output'!K$1,Vendor!$A$1:$F$1,0),0)</f>
        <v>HAL</v>
      </c>
      <c r="L587" s="12" t="str">
        <f>VLOOKUP($I587,Vendor!$A:$F,MATCH('Final Output'!L$1,Vendor!$A$1:$F$1,0),0)</f>
        <v>Karnataka</v>
      </c>
      <c r="M587" s="12" t="str">
        <f>VLOOKUP($I587,Vendor!$A:$F,MATCH('Final Output'!M$1,Vendor!$A$1:$F$1,0),0)</f>
        <v>India</v>
      </c>
      <c r="N587" s="12" t="str">
        <f>VLOOKUP($I587,Vendor!$A:$F,MATCH('Final Output'!N$1,Vendor!$A$1:$F$1,0),0)</f>
        <v>South</v>
      </c>
      <c r="O587" s="12">
        <v>15</v>
      </c>
      <c r="P587" s="12">
        <v>9</v>
      </c>
      <c r="Q587" s="12" t="str">
        <f>VLOOKUP(P587,Time!A:B,2,0)</f>
        <v>Q3</v>
      </c>
      <c r="R587" s="12">
        <v>2010</v>
      </c>
      <c r="S587" s="13">
        <v>40436</v>
      </c>
      <c r="T587" s="12">
        <f t="shared" si="18"/>
        <v>201009</v>
      </c>
      <c r="U587" s="12">
        <v>126</v>
      </c>
      <c r="V587" s="12">
        <f t="shared" si="19"/>
        <v>10710</v>
      </c>
    </row>
    <row r="588" spans="1:22" x14ac:dyDescent="0.25">
      <c r="A588">
        <v>587</v>
      </c>
      <c r="B588" t="s">
        <v>6</v>
      </c>
      <c r="C588" t="str">
        <f>VLOOKUP(B588,Customer!A:C,2,0)</f>
        <v>Female</v>
      </c>
      <c r="D588">
        <f>VLOOKUP(B588,Customer!A:C,3,0)</f>
        <v>50</v>
      </c>
      <c r="E588" t="s">
        <v>63</v>
      </c>
      <c r="F588" t="str">
        <f>VLOOKUP($E588,Product!$A:$D,MATCH(F$1,Product!$A$1:$D$1,0),0)</f>
        <v>LUX</v>
      </c>
      <c r="G588" s="12" t="str">
        <f>VLOOKUP($E588,Product!$A:$D,MATCH(G$1,Product!$A$1:$D$1,0),0)</f>
        <v>Soaps</v>
      </c>
      <c r="H588" s="12">
        <f>VLOOKUP($E588,Product!$A:$D,MATCH(H$1,Product!$A$1:$D$1,0),0)</f>
        <v>30</v>
      </c>
      <c r="I588" s="12" t="s">
        <v>94</v>
      </c>
      <c r="J588" s="12" t="str">
        <f>VLOOKUP($I588,Vendor!$A:$F,MATCH('Final Output'!J$1,Vendor!$A$1:$F$1,0),0)</f>
        <v>Shetty Store</v>
      </c>
      <c r="K588" s="12" t="str">
        <f>VLOOKUP($I588,Vendor!$A:$F,MATCH('Final Output'!K$1,Vendor!$A$1:$F$1,0),0)</f>
        <v>Silk board</v>
      </c>
      <c r="L588" s="12" t="str">
        <f>VLOOKUP($I588,Vendor!$A:$F,MATCH('Final Output'!L$1,Vendor!$A$1:$F$1,0),0)</f>
        <v>Karnataka</v>
      </c>
      <c r="M588" s="12" t="str">
        <f>VLOOKUP($I588,Vendor!$A:$F,MATCH('Final Output'!M$1,Vendor!$A$1:$F$1,0),0)</f>
        <v>India</v>
      </c>
      <c r="N588" s="12" t="str">
        <f>VLOOKUP($I588,Vendor!$A:$F,MATCH('Final Output'!N$1,Vendor!$A$1:$F$1,0),0)</f>
        <v>North</v>
      </c>
      <c r="O588" s="12">
        <v>9</v>
      </c>
      <c r="P588" s="12">
        <v>6</v>
      </c>
      <c r="Q588" s="12" t="str">
        <f>VLOOKUP(P588,Time!A:B,2,0)</f>
        <v>Q2</v>
      </c>
      <c r="R588" s="12">
        <v>2013</v>
      </c>
      <c r="S588" s="13">
        <v>41434</v>
      </c>
      <c r="T588" s="12">
        <f t="shared" si="18"/>
        <v>201306</v>
      </c>
      <c r="U588" s="12">
        <v>812</v>
      </c>
      <c r="V588" s="12">
        <f t="shared" si="19"/>
        <v>24360</v>
      </c>
    </row>
    <row r="589" spans="1:22" x14ac:dyDescent="0.25">
      <c r="A589">
        <v>588</v>
      </c>
      <c r="B589" t="s">
        <v>51</v>
      </c>
      <c r="C589" t="str">
        <f>VLOOKUP(B589,Customer!A:C,2,0)</f>
        <v>Female</v>
      </c>
      <c r="D589">
        <f>VLOOKUP(B589,Customer!A:C,3,0)</f>
        <v>12</v>
      </c>
      <c r="E589" t="s">
        <v>80</v>
      </c>
      <c r="F589" t="str">
        <f>VLOOKUP($E589,Product!$A:$D,MATCH(F$1,Product!$A$1:$D$1,0),0)</f>
        <v>SANTOOR</v>
      </c>
      <c r="G589" s="12" t="str">
        <f>VLOOKUP($E589,Product!$A:$D,MATCH(G$1,Product!$A$1:$D$1,0),0)</f>
        <v>Soaps</v>
      </c>
      <c r="H589" s="12">
        <f>VLOOKUP($E589,Product!$A:$D,MATCH(H$1,Product!$A$1:$D$1,0),0)</f>
        <v>43</v>
      </c>
      <c r="I589" s="12" t="s">
        <v>101</v>
      </c>
      <c r="J589" s="12" t="str">
        <f>VLOOKUP($I589,Vendor!$A:$F,MATCH('Final Output'!J$1,Vendor!$A$1:$F$1,0),0)</f>
        <v>Reliance</v>
      </c>
      <c r="K589" s="12" t="str">
        <f>VLOOKUP($I589,Vendor!$A:$F,MATCH('Final Output'!K$1,Vendor!$A$1:$F$1,0),0)</f>
        <v>HSR</v>
      </c>
      <c r="L589" s="12" t="str">
        <f>VLOOKUP($I589,Vendor!$A:$F,MATCH('Final Output'!L$1,Vendor!$A$1:$F$1,0),0)</f>
        <v>Karnataka</v>
      </c>
      <c r="M589" s="12" t="str">
        <f>VLOOKUP($I589,Vendor!$A:$F,MATCH('Final Output'!M$1,Vendor!$A$1:$F$1,0),0)</f>
        <v>India</v>
      </c>
      <c r="N589" s="12" t="str">
        <f>VLOOKUP($I589,Vendor!$A:$F,MATCH('Final Output'!N$1,Vendor!$A$1:$F$1,0),0)</f>
        <v>West</v>
      </c>
      <c r="O589" s="12">
        <v>12</v>
      </c>
      <c r="P589" s="12">
        <v>3</v>
      </c>
      <c r="Q589" s="12" t="str">
        <f>VLOOKUP(P589,Time!A:B,2,0)</f>
        <v>Q1</v>
      </c>
      <c r="R589" s="12">
        <v>2013</v>
      </c>
      <c r="S589" s="13">
        <v>41345</v>
      </c>
      <c r="T589" s="12">
        <f t="shared" si="18"/>
        <v>201303</v>
      </c>
      <c r="U589" s="12">
        <v>804</v>
      </c>
      <c r="V589" s="12">
        <f t="shared" si="19"/>
        <v>34572</v>
      </c>
    </row>
    <row r="590" spans="1:22" x14ac:dyDescent="0.25">
      <c r="A590">
        <v>589</v>
      </c>
      <c r="B590" t="s">
        <v>9</v>
      </c>
      <c r="C590" t="str">
        <f>VLOOKUP(B590,Customer!A:C,2,0)</f>
        <v>Male</v>
      </c>
      <c r="D590">
        <f>VLOOKUP(B590,Customer!A:C,3,0)</f>
        <v>49</v>
      </c>
      <c r="E590" t="s">
        <v>74</v>
      </c>
      <c r="F590" t="str">
        <f>VLOOKUP($E590,Product!$A:$D,MATCH(F$1,Product!$A$1:$D$1,0),0)</f>
        <v>LUIFEBUOY</v>
      </c>
      <c r="G590" s="12" t="str">
        <f>VLOOKUP($E590,Product!$A:$D,MATCH(G$1,Product!$A$1:$D$1,0),0)</f>
        <v>Soaps</v>
      </c>
      <c r="H590" s="12">
        <f>VLOOKUP($E590,Product!$A:$D,MATCH(H$1,Product!$A$1:$D$1,0),0)</f>
        <v>35</v>
      </c>
      <c r="I590" s="12" t="s">
        <v>101</v>
      </c>
      <c r="J590" s="12" t="str">
        <f>VLOOKUP($I590,Vendor!$A:$F,MATCH('Final Output'!J$1,Vendor!$A$1:$F$1,0),0)</f>
        <v>Reliance</v>
      </c>
      <c r="K590" s="12" t="str">
        <f>VLOOKUP($I590,Vendor!$A:$F,MATCH('Final Output'!K$1,Vendor!$A$1:$F$1,0),0)</f>
        <v>HSR</v>
      </c>
      <c r="L590" s="12" t="str">
        <f>VLOOKUP($I590,Vendor!$A:$F,MATCH('Final Output'!L$1,Vendor!$A$1:$F$1,0),0)</f>
        <v>Karnataka</v>
      </c>
      <c r="M590" s="12" t="str">
        <f>VLOOKUP($I590,Vendor!$A:$F,MATCH('Final Output'!M$1,Vendor!$A$1:$F$1,0),0)</f>
        <v>India</v>
      </c>
      <c r="N590" s="12" t="str">
        <f>VLOOKUP($I590,Vendor!$A:$F,MATCH('Final Output'!N$1,Vendor!$A$1:$F$1,0),0)</f>
        <v>West</v>
      </c>
      <c r="O590" s="12">
        <v>12</v>
      </c>
      <c r="P590" s="12">
        <v>5</v>
      </c>
      <c r="Q590" s="12" t="str">
        <f>VLOOKUP(P590,Time!A:B,2,0)</f>
        <v>Q2</v>
      </c>
      <c r="R590" s="12">
        <v>2011</v>
      </c>
      <c r="S590" s="13">
        <v>40675</v>
      </c>
      <c r="T590" s="12">
        <f t="shared" si="18"/>
        <v>201105</v>
      </c>
      <c r="U590" s="12">
        <v>132</v>
      </c>
      <c r="V590" s="12">
        <f t="shared" si="19"/>
        <v>4620</v>
      </c>
    </row>
    <row r="591" spans="1:22" x14ac:dyDescent="0.25">
      <c r="A591">
        <v>590</v>
      </c>
      <c r="B591" t="s">
        <v>46</v>
      </c>
      <c r="C591" t="str">
        <f>VLOOKUP(B591,Customer!A:C,2,0)</f>
        <v>Male</v>
      </c>
      <c r="D591">
        <f>VLOOKUP(B591,Customer!A:C,3,0)</f>
        <v>17</v>
      </c>
      <c r="E591" t="s">
        <v>55</v>
      </c>
      <c r="F591" t="str">
        <f>VLOOKUP($E591,Product!$A:$D,MATCH(F$1,Product!$A$1:$D$1,0),0)</f>
        <v>PONDS FW</v>
      </c>
      <c r="G591" s="12" t="str">
        <f>VLOOKUP($E591,Product!$A:$D,MATCH(G$1,Product!$A$1:$D$1,0),0)</f>
        <v>Beauty</v>
      </c>
      <c r="H591" s="12">
        <f>VLOOKUP($E591,Product!$A:$D,MATCH(H$1,Product!$A$1:$D$1,0),0)</f>
        <v>160</v>
      </c>
      <c r="I591" s="12" t="s">
        <v>96</v>
      </c>
      <c r="J591" s="12" t="str">
        <f>VLOOKUP($I591,Vendor!$A:$F,MATCH('Final Output'!J$1,Vendor!$A$1:$F$1,0),0)</f>
        <v>MK Retail</v>
      </c>
      <c r="K591" s="12" t="str">
        <f>VLOOKUP($I591,Vendor!$A:$F,MATCH('Final Output'!K$1,Vendor!$A$1:$F$1,0),0)</f>
        <v>KR Market</v>
      </c>
      <c r="L591" s="12" t="str">
        <f>VLOOKUP($I591,Vendor!$A:$F,MATCH('Final Output'!L$1,Vendor!$A$1:$F$1,0),0)</f>
        <v>Karnataka</v>
      </c>
      <c r="M591" s="12" t="str">
        <f>VLOOKUP($I591,Vendor!$A:$F,MATCH('Final Output'!M$1,Vendor!$A$1:$F$1,0),0)</f>
        <v>India</v>
      </c>
      <c r="N591" s="12" t="str">
        <f>VLOOKUP($I591,Vendor!$A:$F,MATCH('Final Output'!N$1,Vendor!$A$1:$F$1,0),0)</f>
        <v>East</v>
      </c>
      <c r="O591" s="12">
        <v>17</v>
      </c>
      <c r="P591" s="12">
        <v>4</v>
      </c>
      <c r="Q591" s="12" t="str">
        <f>VLOOKUP(P591,Time!A:B,2,0)</f>
        <v>Q2</v>
      </c>
      <c r="R591" s="12">
        <v>2011</v>
      </c>
      <c r="S591" s="13">
        <v>40650</v>
      </c>
      <c r="T591" s="12">
        <f t="shared" si="18"/>
        <v>201104</v>
      </c>
      <c r="U591" s="12">
        <v>137</v>
      </c>
      <c r="V591" s="12">
        <f t="shared" si="19"/>
        <v>21920</v>
      </c>
    </row>
    <row r="592" spans="1:22" x14ac:dyDescent="0.25">
      <c r="A592">
        <v>591</v>
      </c>
      <c r="B592" t="s">
        <v>46</v>
      </c>
      <c r="C592" t="str">
        <f>VLOOKUP(B592,Customer!A:C,2,0)</f>
        <v>Male</v>
      </c>
      <c r="D592">
        <f>VLOOKUP(B592,Customer!A:C,3,0)</f>
        <v>17</v>
      </c>
      <c r="E592" t="s">
        <v>64</v>
      </c>
      <c r="F592" t="str">
        <f>VLOOKUP($E592,Product!$A:$D,MATCH(F$1,Product!$A$1:$D$1,0),0)</f>
        <v>PARLEG</v>
      </c>
      <c r="G592" s="12" t="str">
        <f>VLOOKUP($E592,Product!$A:$D,MATCH(G$1,Product!$A$1:$D$1,0),0)</f>
        <v>Biscuits</v>
      </c>
      <c r="H592" s="12">
        <f>VLOOKUP($E592,Product!$A:$D,MATCH(H$1,Product!$A$1:$D$1,0),0)</f>
        <v>10</v>
      </c>
      <c r="I592" s="12" t="s">
        <v>94</v>
      </c>
      <c r="J592" s="12" t="str">
        <f>VLOOKUP($I592,Vendor!$A:$F,MATCH('Final Output'!J$1,Vendor!$A$1:$F$1,0),0)</f>
        <v>Shetty Store</v>
      </c>
      <c r="K592" s="12" t="str">
        <f>VLOOKUP($I592,Vendor!$A:$F,MATCH('Final Output'!K$1,Vendor!$A$1:$F$1,0),0)</f>
        <v>Silk board</v>
      </c>
      <c r="L592" s="12" t="str">
        <f>VLOOKUP($I592,Vendor!$A:$F,MATCH('Final Output'!L$1,Vendor!$A$1:$F$1,0),0)</f>
        <v>Karnataka</v>
      </c>
      <c r="M592" s="12" t="str">
        <f>VLOOKUP($I592,Vendor!$A:$F,MATCH('Final Output'!M$1,Vendor!$A$1:$F$1,0),0)</f>
        <v>India</v>
      </c>
      <c r="N592" s="12" t="str">
        <f>VLOOKUP($I592,Vendor!$A:$F,MATCH('Final Output'!N$1,Vendor!$A$1:$F$1,0),0)</f>
        <v>North</v>
      </c>
      <c r="O592" s="12">
        <v>25</v>
      </c>
      <c r="P592" s="12">
        <v>8</v>
      </c>
      <c r="Q592" s="12" t="str">
        <f>VLOOKUP(P592,Time!A:B,2,0)</f>
        <v>Q3</v>
      </c>
      <c r="R592" s="12">
        <v>2013</v>
      </c>
      <c r="S592" s="13">
        <v>41511</v>
      </c>
      <c r="T592" s="12">
        <f t="shared" si="18"/>
        <v>201308</v>
      </c>
      <c r="U592" s="12">
        <v>577</v>
      </c>
      <c r="V592" s="12">
        <f t="shared" si="19"/>
        <v>5770</v>
      </c>
    </row>
    <row r="593" spans="1:22" x14ac:dyDescent="0.25">
      <c r="A593">
        <v>592</v>
      </c>
      <c r="B593" t="s">
        <v>8</v>
      </c>
      <c r="C593" t="str">
        <f>VLOOKUP(B593,Customer!A:C,2,0)</f>
        <v>Male</v>
      </c>
      <c r="D593">
        <f>VLOOKUP(B593,Customer!A:C,3,0)</f>
        <v>14</v>
      </c>
      <c r="E593" t="s">
        <v>68</v>
      </c>
      <c r="F593" t="str">
        <f>VLOOKUP($E593,Product!$A:$D,MATCH(F$1,Product!$A$1:$D$1,0),0)</f>
        <v>BRITANIA</v>
      </c>
      <c r="G593" s="12" t="str">
        <f>VLOOKUP($E593,Product!$A:$D,MATCH(G$1,Product!$A$1:$D$1,0),0)</f>
        <v>Biscuits</v>
      </c>
      <c r="H593" s="12">
        <f>VLOOKUP($E593,Product!$A:$D,MATCH(H$1,Product!$A$1:$D$1,0),0)</f>
        <v>20</v>
      </c>
      <c r="I593" s="12" t="s">
        <v>94</v>
      </c>
      <c r="J593" s="12" t="str">
        <f>VLOOKUP($I593,Vendor!$A:$F,MATCH('Final Output'!J$1,Vendor!$A$1:$F$1,0),0)</f>
        <v>Shetty Store</v>
      </c>
      <c r="K593" s="12" t="str">
        <f>VLOOKUP($I593,Vendor!$A:$F,MATCH('Final Output'!K$1,Vendor!$A$1:$F$1,0),0)</f>
        <v>Silk board</v>
      </c>
      <c r="L593" s="12" t="str">
        <f>VLOOKUP($I593,Vendor!$A:$F,MATCH('Final Output'!L$1,Vendor!$A$1:$F$1,0),0)</f>
        <v>Karnataka</v>
      </c>
      <c r="M593" s="12" t="str">
        <f>VLOOKUP($I593,Vendor!$A:$F,MATCH('Final Output'!M$1,Vendor!$A$1:$F$1,0),0)</f>
        <v>India</v>
      </c>
      <c r="N593" s="12" t="str">
        <f>VLOOKUP($I593,Vendor!$A:$F,MATCH('Final Output'!N$1,Vendor!$A$1:$F$1,0),0)</f>
        <v>North</v>
      </c>
      <c r="O593" s="12">
        <v>14</v>
      </c>
      <c r="P593" s="12">
        <v>4</v>
      </c>
      <c r="Q593" s="12" t="str">
        <f>VLOOKUP(P593,Time!A:B,2,0)</f>
        <v>Q2</v>
      </c>
      <c r="R593" s="12">
        <v>2012</v>
      </c>
      <c r="S593" s="13">
        <v>41013</v>
      </c>
      <c r="T593" s="12">
        <f t="shared" si="18"/>
        <v>201204</v>
      </c>
      <c r="U593" s="12">
        <v>395</v>
      </c>
      <c r="V593" s="12">
        <f t="shared" si="19"/>
        <v>7900</v>
      </c>
    </row>
    <row r="594" spans="1:22" x14ac:dyDescent="0.25">
      <c r="A594">
        <v>593</v>
      </c>
      <c r="B594" t="s">
        <v>17</v>
      </c>
      <c r="C594" t="str">
        <f>VLOOKUP(B594,Customer!A:C,2,0)</f>
        <v>Female</v>
      </c>
      <c r="D594">
        <f>VLOOKUP(B594,Customer!A:C,3,0)</f>
        <v>52</v>
      </c>
      <c r="E594" t="s">
        <v>72</v>
      </c>
      <c r="F594" t="str">
        <f>VLOOKUP($E594,Product!$A:$D,MATCH(F$1,Product!$A$1:$D$1,0),0)</f>
        <v>SURF EXCEL MATIC</v>
      </c>
      <c r="G594" s="12" t="str">
        <f>VLOOKUP($E594,Product!$A:$D,MATCH(G$1,Product!$A$1:$D$1,0),0)</f>
        <v>Detergents</v>
      </c>
      <c r="H594" s="12">
        <f>VLOOKUP($E594,Product!$A:$D,MATCH(H$1,Product!$A$1:$D$1,0),0)</f>
        <v>120</v>
      </c>
      <c r="I594" s="12" t="s">
        <v>100</v>
      </c>
      <c r="J594" s="12" t="str">
        <f>VLOOKUP($I594,Vendor!$A:$F,MATCH('Final Output'!J$1,Vendor!$A$1:$F$1,0),0)</f>
        <v>More</v>
      </c>
      <c r="K594" s="12" t="str">
        <f>VLOOKUP($I594,Vendor!$A:$F,MATCH('Final Output'!K$1,Vendor!$A$1:$F$1,0),0)</f>
        <v>Jeevan Bima</v>
      </c>
      <c r="L594" s="12" t="str">
        <f>VLOOKUP($I594,Vendor!$A:$F,MATCH('Final Output'!L$1,Vendor!$A$1:$F$1,0),0)</f>
        <v>Karnataka</v>
      </c>
      <c r="M594" s="12" t="str">
        <f>VLOOKUP($I594,Vendor!$A:$F,MATCH('Final Output'!M$1,Vendor!$A$1:$F$1,0),0)</f>
        <v>India</v>
      </c>
      <c r="N594" s="12" t="str">
        <f>VLOOKUP($I594,Vendor!$A:$F,MATCH('Final Output'!N$1,Vendor!$A$1:$F$1,0),0)</f>
        <v>West</v>
      </c>
      <c r="O594" s="12">
        <v>1</v>
      </c>
      <c r="P594" s="12">
        <v>6</v>
      </c>
      <c r="Q594" s="12" t="str">
        <f>VLOOKUP(P594,Time!A:B,2,0)</f>
        <v>Q2</v>
      </c>
      <c r="R594" s="12">
        <v>2013</v>
      </c>
      <c r="S594" s="13">
        <v>41426</v>
      </c>
      <c r="T594" s="12">
        <f t="shared" si="18"/>
        <v>201306</v>
      </c>
      <c r="U594" s="12">
        <v>800</v>
      </c>
      <c r="V594" s="12">
        <f t="shared" si="19"/>
        <v>96000</v>
      </c>
    </row>
    <row r="595" spans="1:22" x14ac:dyDescent="0.25">
      <c r="A595">
        <v>594</v>
      </c>
      <c r="B595" t="s">
        <v>47</v>
      </c>
      <c r="C595" t="str">
        <f>VLOOKUP(B595,Customer!A:C,2,0)</f>
        <v>Male</v>
      </c>
      <c r="D595">
        <f>VLOOKUP(B595,Customer!A:C,3,0)</f>
        <v>35</v>
      </c>
      <c r="E595" t="s">
        <v>63</v>
      </c>
      <c r="F595" t="str">
        <f>VLOOKUP($E595,Product!$A:$D,MATCH(F$1,Product!$A$1:$D$1,0),0)</f>
        <v>LUX</v>
      </c>
      <c r="G595" s="12" t="str">
        <f>VLOOKUP($E595,Product!$A:$D,MATCH(G$1,Product!$A$1:$D$1,0),0)</f>
        <v>Soaps</v>
      </c>
      <c r="H595" s="12">
        <f>VLOOKUP($E595,Product!$A:$D,MATCH(H$1,Product!$A$1:$D$1,0),0)</f>
        <v>30</v>
      </c>
      <c r="I595" s="12" t="s">
        <v>95</v>
      </c>
      <c r="J595" s="12" t="str">
        <f>VLOOKUP($I595,Vendor!$A:$F,MATCH('Final Output'!J$1,Vendor!$A$1:$F$1,0),0)</f>
        <v>Patel Store</v>
      </c>
      <c r="K595" s="12" t="str">
        <f>VLOOKUP($I595,Vendor!$A:$F,MATCH('Final Output'!K$1,Vendor!$A$1:$F$1,0),0)</f>
        <v>Marathalli</v>
      </c>
      <c r="L595" s="12" t="str">
        <f>VLOOKUP($I595,Vendor!$A:$F,MATCH('Final Output'!L$1,Vendor!$A$1:$F$1,0),0)</f>
        <v>Karnataka</v>
      </c>
      <c r="M595" s="12" t="str">
        <f>VLOOKUP($I595,Vendor!$A:$F,MATCH('Final Output'!M$1,Vendor!$A$1:$F$1,0),0)</f>
        <v>India</v>
      </c>
      <c r="N595" s="12" t="str">
        <f>VLOOKUP($I595,Vendor!$A:$F,MATCH('Final Output'!N$1,Vendor!$A$1:$F$1,0),0)</f>
        <v>North</v>
      </c>
      <c r="O595" s="12">
        <v>26</v>
      </c>
      <c r="P595" s="12">
        <v>6</v>
      </c>
      <c r="Q595" s="12" t="str">
        <f>VLOOKUP(P595,Time!A:B,2,0)</f>
        <v>Q2</v>
      </c>
      <c r="R595" s="12">
        <v>2013</v>
      </c>
      <c r="S595" s="13">
        <v>41451</v>
      </c>
      <c r="T595" s="12">
        <f t="shared" si="18"/>
        <v>201306</v>
      </c>
      <c r="U595" s="12">
        <v>646</v>
      </c>
      <c r="V595" s="12">
        <f t="shared" si="19"/>
        <v>19380</v>
      </c>
    </row>
    <row r="596" spans="1:22" x14ac:dyDescent="0.25">
      <c r="A596">
        <v>595</v>
      </c>
      <c r="B596" t="s">
        <v>6</v>
      </c>
      <c r="C596" t="str">
        <f>VLOOKUP(B596,Customer!A:C,2,0)</f>
        <v>Female</v>
      </c>
      <c r="D596">
        <f>VLOOKUP(B596,Customer!A:C,3,0)</f>
        <v>50</v>
      </c>
      <c r="E596" t="s">
        <v>73</v>
      </c>
      <c r="F596" t="str">
        <f>VLOOKUP($E596,Product!$A:$D,MATCH(F$1,Product!$A$1:$D$1,0),0)</f>
        <v>MYSORE SANDLE</v>
      </c>
      <c r="G596" s="12" t="str">
        <f>VLOOKUP($E596,Product!$A:$D,MATCH(G$1,Product!$A$1:$D$1,0),0)</f>
        <v>Soaps</v>
      </c>
      <c r="H596" s="12">
        <f>VLOOKUP($E596,Product!$A:$D,MATCH(H$1,Product!$A$1:$D$1,0),0)</f>
        <v>65</v>
      </c>
      <c r="I596" s="12" t="s">
        <v>100</v>
      </c>
      <c r="J596" s="12" t="str">
        <f>VLOOKUP($I596,Vendor!$A:$F,MATCH('Final Output'!J$1,Vendor!$A$1:$F$1,0),0)</f>
        <v>More</v>
      </c>
      <c r="K596" s="12" t="str">
        <f>VLOOKUP($I596,Vendor!$A:$F,MATCH('Final Output'!K$1,Vendor!$A$1:$F$1,0),0)</f>
        <v>Jeevan Bima</v>
      </c>
      <c r="L596" s="12" t="str">
        <f>VLOOKUP($I596,Vendor!$A:$F,MATCH('Final Output'!L$1,Vendor!$A$1:$F$1,0),0)</f>
        <v>Karnataka</v>
      </c>
      <c r="M596" s="12" t="str">
        <f>VLOOKUP($I596,Vendor!$A:$F,MATCH('Final Output'!M$1,Vendor!$A$1:$F$1,0),0)</f>
        <v>India</v>
      </c>
      <c r="N596" s="12" t="str">
        <f>VLOOKUP($I596,Vendor!$A:$F,MATCH('Final Output'!N$1,Vendor!$A$1:$F$1,0),0)</f>
        <v>West</v>
      </c>
      <c r="O596" s="12">
        <v>7</v>
      </c>
      <c r="P596" s="12">
        <v>6</v>
      </c>
      <c r="Q596" s="12" t="str">
        <f>VLOOKUP(P596,Time!A:B,2,0)</f>
        <v>Q2</v>
      </c>
      <c r="R596" s="12">
        <v>2010</v>
      </c>
      <c r="S596" s="13">
        <v>40336</v>
      </c>
      <c r="T596" s="12">
        <f t="shared" si="18"/>
        <v>201006</v>
      </c>
      <c r="U596" s="12">
        <v>507</v>
      </c>
      <c r="V596" s="12">
        <f t="shared" si="19"/>
        <v>32955</v>
      </c>
    </row>
    <row r="597" spans="1:22" x14ac:dyDescent="0.25">
      <c r="A597">
        <v>596</v>
      </c>
      <c r="B597" t="s">
        <v>45</v>
      </c>
      <c r="C597" t="str">
        <f>VLOOKUP(B597,Customer!A:C,2,0)</f>
        <v>Female</v>
      </c>
      <c r="D597">
        <f>VLOOKUP(B597,Customer!A:C,3,0)</f>
        <v>48</v>
      </c>
      <c r="E597" t="s">
        <v>69</v>
      </c>
      <c r="F597" t="str">
        <f>VLOOKUP($E597,Product!$A:$D,MATCH(F$1,Product!$A$1:$D$1,0),0)</f>
        <v>LIRIL</v>
      </c>
      <c r="G597" s="12" t="str">
        <f>VLOOKUP($E597,Product!$A:$D,MATCH(G$1,Product!$A$1:$D$1,0),0)</f>
        <v>Soaps</v>
      </c>
      <c r="H597" s="12">
        <f>VLOOKUP($E597,Product!$A:$D,MATCH(H$1,Product!$A$1:$D$1,0),0)</f>
        <v>42</v>
      </c>
      <c r="I597" s="12" t="s">
        <v>96</v>
      </c>
      <c r="J597" s="12" t="str">
        <f>VLOOKUP($I597,Vendor!$A:$F,MATCH('Final Output'!J$1,Vendor!$A$1:$F$1,0),0)</f>
        <v>MK Retail</v>
      </c>
      <c r="K597" s="12" t="str">
        <f>VLOOKUP($I597,Vendor!$A:$F,MATCH('Final Output'!K$1,Vendor!$A$1:$F$1,0),0)</f>
        <v>KR Market</v>
      </c>
      <c r="L597" s="12" t="str">
        <f>VLOOKUP($I597,Vendor!$A:$F,MATCH('Final Output'!L$1,Vendor!$A$1:$F$1,0),0)</f>
        <v>Karnataka</v>
      </c>
      <c r="M597" s="12" t="str">
        <f>VLOOKUP($I597,Vendor!$A:$F,MATCH('Final Output'!M$1,Vendor!$A$1:$F$1,0),0)</f>
        <v>India</v>
      </c>
      <c r="N597" s="12" t="str">
        <f>VLOOKUP($I597,Vendor!$A:$F,MATCH('Final Output'!N$1,Vendor!$A$1:$F$1,0),0)</f>
        <v>East</v>
      </c>
      <c r="O597" s="12">
        <v>19</v>
      </c>
      <c r="P597" s="12">
        <v>11</v>
      </c>
      <c r="Q597" s="12" t="str">
        <f>VLOOKUP(P597,Time!A:B,2,0)</f>
        <v>Q4</v>
      </c>
      <c r="R597" s="12">
        <v>2013</v>
      </c>
      <c r="S597" s="13">
        <v>41597</v>
      </c>
      <c r="T597" s="12">
        <f t="shared" si="18"/>
        <v>201311</v>
      </c>
      <c r="U597" s="12">
        <v>130</v>
      </c>
      <c r="V597" s="12">
        <f t="shared" si="19"/>
        <v>5460</v>
      </c>
    </row>
    <row r="598" spans="1:22" x14ac:dyDescent="0.25">
      <c r="A598">
        <v>597</v>
      </c>
      <c r="B598" t="s">
        <v>5</v>
      </c>
      <c r="C598" t="str">
        <f>VLOOKUP(B598,Customer!A:C,2,0)</f>
        <v>Female</v>
      </c>
      <c r="D598">
        <f>VLOOKUP(B598,Customer!A:C,3,0)</f>
        <v>59</v>
      </c>
      <c r="E598" t="s">
        <v>81</v>
      </c>
      <c r="F598" t="str">
        <f>VLOOKUP($E598,Product!$A:$D,MATCH(F$1,Product!$A$1:$D$1,0),0)</f>
        <v>ORIO</v>
      </c>
      <c r="G598" s="12" t="str">
        <f>VLOOKUP($E598,Product!$A:$D,MATCH(G$1,Product!$A$1:$D$1,0),0)</f>
        <v>Biscuits</v>
      </c>
      <c r="H598" s="12">
        <f>VLOOKUP($E598,Product!$A:$D,MATCH(H$1,Product!$A$1:$D$1,0),0)</f>
        <v>25</v>
      </c>
      <c r="I598" s="12" t="s">
        <v>99</v>
      </c>
      <c r="J598" s="12" t="str">
        <f>VLOOKUP($I598,Vendor!$A:$F,MATCH('Final Output'!J$1,Vendor!$A$1:$F$1,0),0)</f>
        <v>D-Mart</v>
      </c>
      <c r="K598" s="12" t="str">
        <f>VLOOKUP($I598,Vendor!$A:$F,MATCH('Final Output'!K$1,Vendor!$A$1:$F$1,0),0)</f>
        <v>JP Nagar</v>
      </c>
      <c r="L598" s="12" t="str">
        <f>VLOOKUP($I598,Vendor!$A:$F,MATCH('Final Output'!L$1,Vendor!$A$1:$F$1,0),0)</f>
        <v>Karnataka</v>
      </c>
      <c r="M598" s="12" t="str">
        <f>VLOOKUP($I598,Vendor!$A:$F,MATCH('Final Output'!M$1,Vendor!$A$1:$F$1,0),0)</f>
        <v>India</v>
      </c>
      <c r="N598" s="12" t="str">
        <f>VLOOKUP($I598,Vendor!$A:$F,MATCH('Final Output'!N$1,Vendor!$A$1:$F$1,0),0)</f>
        <v>West</v>
      </c>
      <c r="O598" s="12">
        <v>6</v>
      </c>
      <c r="P598" s="12">
        <v>7</v>
      </c>
      <c r="Q598" s="12" t="str">
        <f>VLOOKUP(P598,Time!A:B,2,0)</f>
        <v>Q3</v>
      </c>
      <c r="R598" s="12">
        <v>2013</v>
      </c>
      <c r="S598" s="13">
        <v>41461</v>
      </c>
      <c r="T598" s="12">
        <f t="shared" si="18"/>
        <v>201307</v>
      </c>
      <c r="U598" s="12">
        <v>746</v>
      </c>
      <c r="V598" s="12">
        <f t="shared" si="19"/>
        <v>18650</v>
      </c>
    </row>
    <row r="599" spans="1:22" x14ac:dyDescent="0.25">
      <c r="A599">
        <v>598</v>
      </c>
      <c r="B599" t="s">
        <v>42</v>
      </c>
      <c r="C599" t="str">
        <f>VLOOKUP(B599,Customer!A:C,2,0)</f>
        <v>Female</v>
      </c>
      <c r="D599">
        <f>VLOOKUP(B599,Customer!A:C,3,0)</f>
        <v>13</v>
      </c>
      <c r="E599" t="s">
        <v>64</v>
      </c>
      <c r="F599" t="str">
        <f>VLOOKUP($E599,Product!$A:$D,MATCH(F$1,Product!$A$1:$D$1,0),0)</f>
        <v>PARLEG</v>
      </c>
      <c r="G599" s="12" t="str">
        <f>VLOOKUP($E599,Product!$A:$D,MATCH(G$1,Product!$A$1:$D$1,0),0)</f>
        <v>Biscuits</v>
      </c>
      <c r="H599" s="12">
        <f>VLOOKUP($E599,Product!$A:$D,MATCH(H$1,Product!$A$1:$D$1,0),0)</f>
        <v>10</v>
      </c>
      <c r="I599" s="12" t="s">
        <v>95</v>
      </c>
      <c r="J599" s="12" t="str">
        <f>VLOOKUP($I599,Vendor!$A:$F,MATCH('Final Output'!J$1,Vendor!$A$1:$F$1,0),0)</f>
        <v>Patel Store</v>
      </c>
      <c r="K599" s="12" t="str">
        <f>VLOOKUP($I599,Vendor!$A:$F,MATCH('Final Output'!K$1,Vendor!$A$1:$F$1,0),0)</f>
        <v>Marathalli</v>
      </c>
      <c r="L599" s="12" t="str">
        <f>VLOOKUP($I599,Vendor!$A:$F,MATCH('Final Output'!L$1,Vendor!$A$1:$F$1,0),0)</f>
        <v>Karnataka</v>
      </c>
      <c r="M599" s="12" t="str">
        <f>VLOOKUP($I599,Vendor!$A:$F,MATCH('Final Output'!M$1,Vendor!$A$1:$F$1,0),0)</f>
        <v>India</v>
      </c>
      <c r="N599" s="12" t="str">
        <f>VLOOKUP($I599,Vendor!$A:$F,MATCH('Final Output'!N$1,Vendor!$A$1:$F$1,0),0)</f>
        <v>North</v>
      </c>
      <c r="O599" s="12">
        <v>3</v>
      </c>
      <c r="P599" s="12">
        <v>2</v>
      </c>
      <c r="Q599" s="12" t="str">
        <f>VLOOKUP(P599,Time!A:B,2,0)</f>
        <v>Q1</v>
      </c>
      <c r="R599" s="12">
        <v>2010</v>
      </c>
      <c r="S599" s="13">
        <v>40212</v>
      </c>
      <c r="T599" s="12">
        <f t="shared" si="18"/>
        <v>201002</v>
      </c>
      <c r="U599" s="12">
        <v>597</v>
      </c>
      <c r="V599" s="12">
        <f t="shared" si="19"/>
        <v>5970</v>
      </c>
    </row>
    <row r="600" spans="1:22" x14ac:dyDescent="0.25">
      <c r="A600">
        <v>599</v>
      </c>
      <c r="B600" t="s">
        <v>17</v>
      </c>
      <c r="C600" t="str">
        <f>VLOOKUP(B600,Customer!A:C,2,0)</f>
        <v>Female</v>
      </c>
      <c r="D600">
        <f>VLOOKUP(B600,Customer!A:C,3,0)</f>
        <v>52</v>
      </c>
      <c r="E600" t="s">
        <v>70</v>
      </c>
      <c r="F600" t="str">
        <f>VLOOKUP($E600,Product!$A:$D,MATCH(F$1,Product!$A$1:$D$1,0),0)</f>
        <v>SURF EXCEL</v>
      </c>
      <c r="G600" s="12" t="str">
        <f>VLOOKUP($E600,Product!$A:$D,MATCH(G$1,Product!$A$1:$D$1,0),0)</f>
        <v>Detergents</v>
      </c>
      <c r="H600" s="12">
        <f>VLOOKUP($E600,Product!$A:$D,MATCH(H$1,Product!$A$1:$D$1,0),0)</f>
        <v>110</v>
      </c>
      <c r="I600" s="12" t="s">
        <v>91</v>
      </c>
      <c r="J600" s="12" t="str">
        <f>VLOOKUP($I600,Vendor!$A:$F,MATCH('Final Output'!J$1,Vendor!$A$1:$F$1,0),0)</f>
        <v>Hemachandra Grocerry Shops</v>
      </c>
      <c r="K600" s="12" t="str">
        <f>VLOOKUP($I600,Vendor!$A:$F,MATCH('Final Output'!K$1,Vendor!$A$1:$F$1,0),0)</f>
        <v>BTM</v>
      </c>
      <c r="L600" s="12" t="str">
        <f>VLOOKUP($I600,Vendor!$A:$F,MATCH('Final Output'!L$1,Vendor!$A$1:$F$1,0),0)</f>
        <v>Karnataka</v>
      </c>
      <c r="M600" s="12" t="str">
        <f>VLOOKUP($I600,Vendor!$A:$F,MATCH('Final Output'!M$1,Vendor!$A$1:$F$1,0),0)</f>
        <v>India</v>
      </c>
      <c r="N600" s="12" t="str">
        <f>VLOOKUP($I600,Vendor!$A:$F,MATCH('Final Output'!N$1,Vendor!$A$1:$F$1,0),0)</f>
        <v>South</v>
      </c>
      <c r="O600" s="12">
        <v>20</v>
      </c>
      <c r="P600" s="12">
        <v>3</v>
      </c>
      <c r="Q600" s="12" t="str">
        <f>VLOOKUP(P600,Time!A:B,2,0)</f>
        <v>Q1</v>
      </c>
      <c r="R600" s="12">
        <v>2012</v>
      </c>
      <c r="S600" s="13">
        <v>40988</v>
      </c>
      <c r="T600" s="12">
        <f t="shared" si="18"/>
        <v>201203</v>
      </c>
      <c r="U600" s="12">
        <v>669</v>
      </c>
      <c r="V600" s="12">
        <f t="shared" si="19"/>
        <v>73590</v>
      </c>
    </row>
    <row r="601" spans="1:22" x14ac:dyDescent="0.25">
      <c r="A601">
        <v>600</v>
      </c>
      <c r="B601" t="s">
        <v>6</v>
      </c>
      <c r="C601" t="str">
        <f>VLOOKUP(B601,Customer!A:C,2,0)</f>
        <v>Female</v>
      </c>
      <c r="D601">
        <f>VLOOKUP(B601,Customer!A:C,3,0)</f>
        <v>50</v>
      </c>
      <c r="E601" t="s">
        <v>71</v>
      </c>
      <c r="F601" t="str">
        <f>VLOOKUP($E601,Product!$A:$D,MATCH(F$1,Product!$A$1:$D$1,0),0)</f>
        <v>GARNIER MALE FW</v>
      </c>
      <c r="G601" s="12" t="str">
        <f>VLOOKUP($E601,Product!$A:$D,MATCH(G$1,Product!$A$1:$D$1,0),0)</f>
        <v>Beauty</v>
      </c>
      <c r="H601" s="12">
        <f>VLOOKUP($E601,Product!$A:$D,MATCH(H$1,Product!$A$1:$D$1,0),0)</f>
        <v>120</v>
      </c>
      <c r="I601" s="12" t="s">
        <v>94</v>
      </c>
      <c r="J601" s="12" t="str">
        <f>VLOOKUP($I601,Vendor!$A:$F,MATCH('Final Output'!J$1,Vendor!$A$1:$F$1,0),0)</f>
        <v>Shetty Store</v>
      </c>
      <c r="K601" s="12" t="str">
        <f>VLOOKUP($I601,Vendor!$A:$F,MATCH('Final Output'!K$1,Vendor!$A$1:$F$1,0),0)</f>
        <v>Silk board</v>
      </c>
      <c r="L601" s="12" t="str">
        <f>VLOOKUP($I601,Vendor!$A:$F,MATCH('Final Output'!L$1,Vendor!$A$1:$F$1,0),0)</f>
        <v>Karnataka</v>
      </c>
      <c r="M601" s="12" t="str">
        <f>VLOOKUP($I601,Vendor!$A:$F,MATCH('Final Output'!M$1,Vendor!$A$1:$F$1,0),0)</f>
        <v>India</v>
      </c>
      <c r="N601" s="12" t="str">
        <f>VLOOKUP($I601,Vendor!$A:$F,MATCH('Final Output'!N$1,Vendor!$A$1:$F$1,0),0)</f>
        <v>North</v>
      </c>
      <c r="O601" s="12">
        <v>3</v>
      </c>
      <c r="P601" s="12">
        <v>3</v>
      </c>
      <c r="Q601" s="12" t="str">
        <f>VLOOKUP(P601,Time!A:B,2,0)</f>
        <v>Q1</v>
      </c>
      <c r="R601" s="12">
        <v>2012</v>
      </c>
      <c r="S601" s="13">
        <v>40971</v>
      </c>
      <c r="T601" s="12">
        <f t="shared" si="18"/>
        <v>201203</v>
      </c>
      <c r="U601" s="12">
        <v>148</v>
      </c>
      <c r="V601" s="12">
        <f t="shared" si="19"/>
        <v>17760</v>
      </c>
    </row>
    <row r="602" spans="1:22" x14ac:dyDescent="0.25">
      <c r="A602">
        <v>601</v>
      </c>
      <c r="B602" t="s">
        <v>5</v>
      </c>
      <c r="C602" t="str">
        <f>VLOOKUP(B602,Customer!A:C,2,0)</f>
        <v>Female</v>
      </c>
      <c r="D602">
        <f>VLOOKUP(B602,Customer!A:C,3,0)</f>
        <v>59</v>
      </c>
      <c r="E602" t="s">
        <v>53</v>
      </c>
      <c r="F602" t="str">
        <f>VLOOKUP($E602,Product!$A:$D,MATCH(F$1,Product!$A$1:$D$1,0),0)</f>
        <v>HEAD &amp; SOLDERS</v>
      </c>
      <c r="G602" s="12" t="str">
        <f>VLOOKUP($E602,Product!$A:$D,MATCH(G$1,Product!$A$1:$D$1,0),0)</f>
        <v>Sampoo</v>
      </c>
      <c r="H602" s="12">
        <f>VLOOKUP($E602,Product!$A:$D,MATCH(H$1,Product!$A$1:$D$1,0),0)</f>
        <v>110</v>
      </c>
      <c r="I602" s="12" t="s">
        <v>100</v>
      </c>
      <c r="J602" s="12" t="str">
        <f>VLOOKUP($I602,Vendor!$A:$F,MATCH('Final Output'!J$1,Vendor!$A$1:$F$1,0),0)</f>
        <v>More</v>
      </c>
      <c r="K602" s="12" t="str">
        <f>VLOOKUP($I602,Vendor!$A:$F,MATCH('Final Output'!K$1,Vendor!$A$1:$F$1,0),0)</f>
        <v>Jeevan Bima</v>
      </c>
      <c r="L602" s="12" t="str">
        <f>VLOOKUP($I602,Vendor!$A:$F,MATCH('Final Output'!L$1,Vendor!$A$1:$F$1,0),0)</f>
        <v>Karnataka</v>
      </c>
      <c r="M602" s="12" t="str">
        <f>VLOOKUP($I602,Vendor!$A:$F,MATCH('Final Output'!M$1,Vendor!$A$1:$F$1,0),0)</f>
        <v>India</v>
      </c>
      <c r="N602" s="12" t="str">
        <f>VLOOKUP($I602,Vendor!$A:$F,MATCH('Final Output'!N$1,Vendor!$A$1:$F$1,0),0)</f>
        <v>West</v>
      </c>
      <c r="O602" s="12">
        <v>26</v>
      </c>
      <c r="P602" s="12">
        <v>3</v>
      </c>
      <c r="Q602" s="12" t="str">
        <f>VLOOKUP(P602,Time!A:B,2,0)</f>
        <v>Q1</v>
      </c>
      <c r="R602" s="12">
        <v>2012</v>
      </c>
      <c r="S602" s="13">
        <v>40994</v>
      </c>
      <c r="T602" s="12">
        <f t="shared" si="18"/>
        <v>201203</v>
      </c>
      <c r="U602" s="12">
        <v>502</v>
      </c>
      <c r="V602" s="12">
        <f t="shared" si="19"/>
        <v>55220</v>
      </c>
    </row>
    <row r="603" spans="1:22" x14ac:dyDescent="0.25">
      <c r="A603">
        <v>602</v>
      </c>
      <c r="B603" t="s">
        <v>43</v>
      </c>
      <c r="C603" t="str">
        <f>VLOOKUP(B603,Customer!A:C,2,0)</f>
        <v>Female</v>
      </c>
      <c r="D603">
        <f>VLOOKUP(B603,Customer!A:C,3,0)</f>
        <v>49</v>
      </c>
      <c r="E603" t="s">
        <v>82</v>
      </c>
      <c r="F603" t="str">
        <f>VLOOKUP($E603,Product!$A:$D,MATCH(F$1,Product!$A$1:$D$1,0),0)</f>
        <v>CINTHOL</v>
      </c>
      <c r="G603" s="12" t="str">
        <f>VLOOKUP($E603,Product!$A:$D,MATCH(G$1,Product!$A$1:$D$1,0),0)</f>
        <v>Soaps</v>
      </c>
      <c r="H603" s="12">
        <f>VLOOKUP($E603,Product!$A:$D,MATCH(H$1,Product!$A$1:$D$1,0),0)</f>
        <v>68</v>
      </c>
      <c r="I603" s="12" t="s">
        <v>91</v>
      </c>
      <c r="J603" s="12" t="str">
        <f>VLOOKUP($I603,Vendor!$A:$F,MATCH('Final Output'!J$1,Vendor!$A$1:$F$1,0),0)</f>
        <v>Hemachandra Grocerry Shops</v>
      </c>
      <c r="K603" s="12" t="str">
        <f>VLOOKUP($I603,Vendor!$A:$F,MATCH('Final Output'!K$1,Vendor!$A$1:$F$1,0),0)</f>
        <v>BTM</v>
      </c>
      <c r="L603" s="12" t="str">
        <f>VLOOKUP($I603,Vendor!$A:$F,MATCH('Final Output'!L$1,Vendor!$A$1:$F$1,0),0)</f>
        <v>Karnataka</v>
      </c>
      <c r="M603" s="12" t="str">
        <f>VLOOKUP($I603,Vendor!$A:$F,MATCH('Final Output'!M$1,Vendor!$A$1:$F$1,0),0)</f>
        <v>India</v>
      </c>
      <c r="N603" s="12" t="str">
        <f>VLOOKUP($I603,Vendor!$A:$F,MATCH('Final Output'!N$1,Vendor!$A$1:$F$1,0),0)</f>
        <v>South</v>
      </c>
      <c r="O603" s="12">
        <v>11</v>
      </c>
      <c r="P603" s="12">
        <v>5</v>
      </c>
      <c r="Q603" s="12" t="str">
        <f>VLOOKUP(P603,Time!A:B,2,0)</f>
        <v>Q2</v>
      </c>
      <c r="R603" s="12">
        <v>2013</v>
      </c>
      <c r="S603" s="13">
        <v>41405</v>
      </c>
      <c r="T603" s="12">
        <f t="shared" si="18"/>
        <v>201305</v>
      </c>
      <c r="U603" s="12">
        <v>394</v>
      </c>
      <c r="V603" s="12">
        <f t="shared" si="19"/>
        <v>26792</v>
      </c>
    </row>
    <row r="604" spans="1:22" x14ac:dyDescent="0.25">
      <c r="A604">
        <v>603</v>
      </c>
      <c r="B604" t="s">
        <v>21</v>
      </c>
      <c r="C604" t="str">
        <f>VLOOKUP(B604,Customer!A:C,2,0)</f>
        <v>Female</v>
      </c>
      <c r="D604">
        <f>VLOOKUP(B604,Customer!A:C,3,0)</f>
        <v>29</v>
      </c>
      <c r="E604" t="s">
        <v>79</v>
      </c>
      <c r="F604" t="str">
        <f>VLOOKUP($E604,Product!$A:$D,MATCH(F$1,Product!$A$1:$D$1,0),0)</f>
        <v>CLINIC PLUS</v>
      </c>
      <c r="G604" s="12" t="str">
        <f>VLOOKUP($E604,Product!$A:$D,MATCH(G$1,Product!$A$1:$D$1,0),0)</f>
        <v>Sampoo</v>
      </c>
      <c r="H604" s="12">
        <f>VLOOKUP($E604,Product!$A:$D,MATCH(H$1,Product!$A$1:$D$1,0),0)</f>
        <v>85</v>
      </c>
      <c r="I604" s="12" t="s">
        <v>95</v>
      </c>
      <c r="J604" s="12" t="str">
        <f>VLOOKUP($I604,Vendor!$A:$F,MATCH('Final Output'!J$1,Vendor!$A$1:$F$1,0),0)</f>
        <v>Patel Store</v>
      </c>
      <c r="K604" s="12" t="str">
        <f>VLOOKUP($I604,Vendor!$A:$F,MATCH('Final Output'!K$1,Vendor!$A$1:$F$1,0),0)</f>
        <v>Marathalli</v>
      </c>
      <c r="L604" s="12" t="str">
        <f>VLOOKUP($I604,Vendor!$A:$F,MATCH('Final Output'!L$1,Vendor!$A$1:$F$1,0),0)</f>
        <v>Karnataka</v>
      </c>
      <c r="M604" s="12" t="str">
        <f>VLOOKUP($I604,Vendor!$A:$F,MATCH('Final Output'!M$1,Vendor!$A$1:$F$1,0),0)</f>
        <v>India</v>
      </c>
      <c r="N604" s="12" t="str">
        <f>VLOOKUP($I604,Vendor!$A:$F,MATCH('Final Output'!N$1,Vendor!$A$1:$F$1,0),0)</f>
        <v>North</v>
      </c>
      <c r="O604" s="12">
        <v>5</v>
      </c>
      <c r="P604" s="12">
        <v>3</v>
      </c>
      <c r="Q604" s="12" t="str">
        <f>VLOOKUP(P604,Time!A:B,2,0)</f>
        <v>Q1</v>
      </c>
      <c r="R604" s="12">
        <v>2012</v>
      </c>
      <c r="S604" s="13">
        <v>40973</v>
      </c>
      <c r="T604" s="12">
        <f t="shared" si="18"/>
        <v>201203</v>
      </c>
      <c r="U604" s="12">
        <v>495</v>
      </c>
      <c r="V604" s="12">
        <f t="shared" si="19"/>
        <v>42075</v>
      </c>
    </row>
    <row r="605" spans="1:22" x14ac:dyDescent="0.25">
      <c r="A605">
        <v>604</v>
      </c>
      <c r="B605" t="s">
        <v>31</v>
      </c>
      <c r="C605" t="str">
        <f>VLOOKUP(B605,Customer!A:C,2,0)</f>
        <v>Female</v>
      </c>
      <c r="D605">
        <f>VLOOKUP(B605,Customer!A:C,3,0)</f>
        <v>54</v>
      </c>
      <c r="E605" t="s">
        <v>70</v>
      </c>
      <c r="F605" t="str">
        <f>VLOOKUP($E605,Product!$A:$D,MATCH(F$1,Product!$A$1:$D$1,0),0)</f>
        <v>SURF EXCEL</v>
      </c>
      <c r="G605" s="12" t="str">
        <f>VLOOKUP($E605,Product!$A:$D,MATCH(G$1,Product!$A$1:$D$1,0),0)</f>
        <v>Detergents</v>
      </c>
      <c r="H605" s="12">
        <f>VLOOKUP($E605,Product!$A:$D,MATCH(H$1,Product!$A$1:$D$1,0),0)</f>
        <v>110</v>
      </c>
      <c r="I605" s="12" t="s">
        <v>98</v>
      </c>
      <c r="J605" s="12" t="str">
        <f>VLOOKUP($I605,Vendor!$A:$F,MATCH('Final Output'!J$1,Vendor!$A$1:$F$1,0),0)</f>
        <v>metro</v>
      </c>
      <c r="K605" s="12" t="str">
        <f>VLOOKUP($I605,Vendor!$A:$F,MATCH('Final Output'!K$1,Vendor!$A$1:$F$1,0),0)</f>
        <v>Basangudi</v>
      </c>
      <c r="L605" s="12" t="str">
        <f>VLOOKUP($I605,Vendor!$A:$F,MATCH('Final Output'!L$1,Vendor!$A$1:$F$1,0),0)</f>
        <v>Karnataka</v>
      </c>
      <c r="M605" s="12" t="str">
        <f>VLOOKUP($I605,Vendor!$A:$F,MATCH('Final Output'!M$1,Vendor!$A$1:$F$1,0),0)</f>
        <v>India</v>
      </c>
      <c r="N605" s="12" t="str">
        <f>VLOOKUP($I605,Vendor!$A:$F,MATCH('Final Output'!N$1,Vendor!$A$1:$F$1,0),0)</f>
        <v>East</v>
      </c>
      <c r="O605" s="12">
        <v>8</v>
      </c>
      <c r="P605" s="12">
        <v>6</v>
      </c>
      <c r="Q605" s="12" t="str">
        <f>VLOOKUP(P605,Time!A:B,2,0)</f>
        <v>Q2</v>
      </c>
      <c r="R605" s="12">
        <v>2011</v>
      </c>
      <c r="S605" s="13">
        <v>40702</v>
      </c>
      <c r="T605" s="12">
        <f t="shared" si="18"/>
        <v>201106</v>
      </c>
      <c r="U605" s="12">
        <v>129</v>
      </c>
      <c r="V605" s="12">
        <f t="shared" si="19"/>
        <v>14190</v>
      </c>
    </row>
    <row r="606" spans="1:22" x14ac:dyDescent="0.25">
      <c r="A606">
        <v>605</v>
      </c>
      <c r="B606" t="s">
        <v>15</v>
      </c>
      <c r="C606" t="str">
        <f>VLOOKUP(B606,Customer!A:C,2,0)</f>
        <v>Female</v>
      </c>
      <c r="D606">
        <f>VLOOKUP(B606,Customer!A:C,3,0)</f>
        <v>25</v>
      </c>
      <c r="E606" t="s">
        <v>63</v>
      </c>
      <c r="F606" t="str">
        <f>VLOOKUP($E606,Product!$A:$D,MATCH(F$1,Product!$A$1:$D$1,0),0)</f>
        <v>LUX</v>
      </c>
      <c r="G606" s="12" t="str">
        <f>VLOOKUP($E606,Product!$A:$D,MATCH(G$1,Product!$A$1:$D$1,0),0)</f>
        <v>Soaps</v>
      </c>
      <c r="H606" s="12">
        <f>VLOOKUP($E606,Product!$A:$D,MATCH(H$1,Product!$A$1:$D$1,0),0)</f>
        <v>30</v>
      </c>
      <c r="I606" s="12" t="s">
        <v>92</v>
      </c>
      <c r="J606" s="12" t="str">
        <f>VLOOKUP($I606,Vendor!$A:$F,MATCH('Final Output'!J$1,Vendor!$A$1:$F$1,0),0)</f>
        <v>Sunny Super Market</v>
      </c>
      <c r="K606" s="12" t="str">
        <f>VLOOKUP($I606,Vendor!$A:$F,MATCH('Final Output'!K$1,Vendor!$A$1:$F$1,0),0)</f>
        <v>HAL</v>
      </c>
      <c r="L606" s="12" t="str">
        <f>VLOOKUP($I606,Vendor!$A:$F,MATCH('Final Output'!L$1,Vendor!$A$1:$F$1,0),0)</f>
        <v>Karnataka</v>
      </c>
      <c r="M606" s="12" t="str">
        <f>VLOOKUP($I606,Vendor!$A:$F,MATCH('Final Output'!M$1,Vendor!$A$1:$F$1,0),0)</f>
        <v>India</v>
      </c>
      <c r="N606" s="12" t="str">
        <f>VLOOKUP($I606,Vendor!$A:$F,MATCH('Final Output'!N$1,Vendor!$A$1:$F$1,0),0)</f>
        <v>South</v>
      </c>
      <c r="O606" s="12">
        <v>7</v>
      </c>
      <c r="P606" s="12">
        <v>6</v>
      </c>
      <c r="Q606" s="12" t="str">
        <f>VLOOKUP(P606,Time!A:B,2,0)</f>
        <v>Q2</v>
      </c>
      <c r="R606" s="12">
        <v>2012</v>
      </c>
      <c r="S606" s="13">
        <v>41067</v>
      </c>
      <c r="T606" s="12">
        <f t="shared" si="18"/>
        <v>201206</v>
      </c>
      <c r="U606" s="12">
        <v>316</v>
      </c>
      <c r="V606" s="12">
        <f t="shared" si="19"/>
        <v>9480</v>
      </c>
    </row>
    <row r="607" spans="1:22" x14ac:dyDescent="0.25">
      <c r="A607">
        <v>606</v>
      </c>
      <c r="B607" t="s">
        <v>30</v>
      </c>
      <c r="C607" t="str">
        <f>VLOOKUP(B607,Customer!A:C,2,0)</f>
        <v>Male</v>
      </c>
      <c r="D607">
        <f>VLOOKUP(B607,Customer!A:C,3,0)</f>
        <v>41</v>
      </c>
      <c r="E607" t="s">
        <v>70</v>
      </c>
      <c r="F607" t="str">
        <f>VLOOKUP($E607,Product!$A:$D,MATCH(F$1,Product!$A$1:$D$1,0),0)</f>
        <v>SURF EXCEL</v>
      </c>
      <c r="G607" s="12" t="str">
        <f>VLOOKUP($E607,Product!$A:$D,MATCH(G$1,Product!$A$1:$D$1,0),0)</f>
        <v>Detergents</v>
      </c>
      <c r="H607" s="12">
        <f>VLOOKUP($E607,Product!$A:$D,MATCH(H$1,Product!$A$1:$D$1,0),0)</f>
        <v>110</v>
      </c>
      <c r="I607" s="12" t="s">
        <v>93</v>
      </c>
      <c r="J607" s="12" t="str">
        <f>VLOOKUP($I607,Vendor!$A:$F,MATCH('Final Output'!J$1,Vendor!$A$1:$F$1,0),0)</f>
        <v>Vashavi Genral Store</v>
      </c>
      <c r="K607" s="12" t="str">
        <f>VLOOKUP($I607,Vendor!$A:$F,MATCH('Final Output'!K$1,Vendor!$A$1:$F$1,0),0)</f>
        <v>Koramangala</v>
      </c>
      <c r="L607" s="12" t="str">
        <f>VLOOKUP($I607,Vendor!$A:$F,MATCH('Final Output'!L$1,Vendor!$A$1:$F$1,0),0)</f>
        <v>Karnataka</v>
      </c>
      <c r="M607" s="12" t="str">
        <f>VLOOKUP($I607,Vendor!$A:$F,MATCH('Final Output'!M$1,Vendor!$A$1:$F$1,0),0)</f>
        <v>India</v>
      </c>
      <c r="N607" s="12" t="str">
        <f>VLOOKUP($I607,Vendor!$A:$F,MATCH('Final Output'!N$1,Vendor!$A$1:$F$1,0),0)</f>
        <v>North</v>
      </c>
      <c r="O607" s="12">
        <v>8</v>
      </c>
      <c r="P607" s="12">
        <v>9</v>
      </c>
      <c r="Q607" s="12" t="str">
        <f>VLOOKUP(P607,Time!A:B,2,0)</f>
        <v>Q3</v>
      </c>
      <c r="R607" s="12">
        <v>2013</v>
      </c>
      <c r="S607" s="13">
        <v>41525</v>
      </c>
      <c r="T607" s="12">
        <f t="shared" si="18"/>
        <v>201309</v>
      </c>
      <c r="U607" s="12">
        <v>612</v>
      </c>
      <c r="V607" s="12">
        <f t="shared" si="19"/>
        <v>67320</v>
      </c>
    </row>
    <row r="608" spans="1:22" x14ac:dyDescent="0.25">
      <c r="A608">
        <v>607</v>
      </c>
      <c r="B608" t="s">
        <v>51</v>
      </c>
      <c r="C608" t="str">
        <f>VLOOKUP(B608,Customer!A:C,2,0)</f>
        <v>Female</v>
      </c>
      <c r="D608">
        <f>VLOOKUP(B608,Customer!A:C,3,0)</f>
        <v>12</v>
      </c>
      <c r="E608" t="s">
        <v>68</v>
      </c>
      <c r="F608" t="str">
        <f>VLOOKUP($E608,Product!$A:$D,MATCH(F$1,Product!$A$1:$D$1,0),0)</f>
        <v>BRITANIA</v>
      </c>
      <c r="G608" s="12" t="str">
        <f>VLOOKUP($E608,Product!$A:$D,MATCH(G$1,Product!$A$1:$D$1,0),0)</f>
        <v>Biscuits</v>
      </c>
      <c r="H608" s="12">
        <f>VLOOKUP($E608,Product!$A:$D,MATCH(H$1,Product!$A$1:$D$1,0),0)</f>
        <v>20</v>
      </c>
      <c r="I608" s="12" t="s">
        <v>99</v>
      </c>
      <c r="J608" s="12" t="str">
        <f>VLOOKUP($I608,Vendor!$A:$F,MATCH('Final Output'!J$1,Vendor!$A$1:$F$1,0),0)</f>
        <v>D-Mart</v>
      </c>
      <c r="K608" s="12" t="str">
        <f>VLOOKUP($I608,Vendor!$A:$F,MATCH('Final Output'!K$1,Vendor!$A$1:$F$1,0),0)</f>
        <v>JP Nagar</v>
      </c>
      <c r="L608" s="12" t="str">
        <f>VLOOKUP($I608,Vendor!$A:$F,MATCH('Final Output'!L$1,Vendor!$A$1:$F$1,0),0)</f>
        <v>Karnataka</v>
      </c>
      <c r="M608" s="12" t="str">
        <f>VLOOKUP($I608,Vendor!$A:$F,MATCH('Final Output'!M$1,Vendor!$A$1:$F$1,0),0)</f>
        <v>India</v>
      </c>
      <c r="N608" s="12" t="str">
        <f>VLOOKUP($I608,Vendor!$A:$F,MATCH('Final Output'!N$1,Vendor!$A$1:$F$1,0),0)</f>
        <v>West</v>
      </c>
      <c r="O608" s="12">
        <v>12</v>
      </c>
      <c r="P608" s="12">
        <v>10</v>
      </c>
      <c r="Q608" s="12" t="str">
        <f>VLOOKUP(P608,Time!A:B,2,0)</f>
        <v>Q4</v>
      </c>
      <c r="R608" s="12">
        <v>2010</v>
      </c>
      <c r="S608" s="13">
        <v>40463</v>
      </c>
      <c r="T608" s="12">
        <f t="shared" si="18"/>
        <v>201010</v>
      </c>
      <c r="U608" s="12">
        <v>319</v>
      </c>
      <c r="V608" s="12">
        <f t="shared" si="19"/>
        <v>6380</v>
      </c>
    </row>
    <row r="609" spans="1:22" x14ac:dyDescent="0.25">
      <c r="A609">
        <v>608</v>
      </c>
      <c r="B609" t="s">
        <v>24</v>
      </c>
      <c r="C609" t="str">
        <f>VLOOKUP(B609,Customer!A:C,2,0)</f>
        <v>Female</v>
      </c>
      <c r="D609">
        <f>VLOOKUP(B609,Customer!A:C,3,0)</f>
        <v>36</v>
      </c>
      <c r="E609" t="s">
        <v>81</v>
      </c>
      <c r="F609" t="str">
        <f>VLOOKUP($E609,Product!$A:$D,MATCH(F$1,Product!$A$1:$D$1,0),0)</f>
        <v>ORIO</v>
      </c>
      <c r="G609" s="12" t="str">
        <f>VLOOKUP($E609,Product!$A:$D,MATCH(G$1,Product!$A$1:$D$1,0),0)</f>
        <v>Biscuits</v>
      </c>
      <c r="H609" s="12">
        <f>VLOOKUP($E609,Product!$A:$D,MATCH(H$1,Product!$A$1:$D$1,0),0)</f>
        <v>25</v>
      </c>
      <c r="I609" s="12" t="s">
        <v>91</v>
      </c>
      <c r="J609" s="12" t="str">
        <f>VLOOKUP($I609,Vendor!$A:$F,MATCH('Final Output'!J$1,Vendor!$A$1:$F$1,0),0)</f>
        <v>Hemachandra Grocerry Shops</v>
      </c>
      <c r="K609" s="12" t="str">
        <f>VLOOKUP($I609,Vendor!$A:$F,MATCH('Final Output'!K$1,Vendor!$A$1:$F$1,0),0)</f>
        <v>BTM</v>
      </c>
      <c r="L609" s="12" t="str">
        <f>VLOOKUP($I609,Vendor!$A:$F,MATCH('Final Output'!L$1,Vendor!$A$1:$F$1,0),0)</f>
        <v>Karnataka</v>
      </c>
      <c r="M609" s="12" t="str">
        <f>VLOOKUP($I609,Vendor!$A:$F,MATCH('Final Output'!M$1,Vendor!$A$1:$F$1,0),0)</f>
        <v>India</v>
      </c>
      <c r="N609" s="12" t="str">
        <f>VLOOKUP($I609,Vendor!$A:$F,MATCH('Final Output'!N$1,Vendor!$A$1:$F$1,0),0)</f>
        <v>South</v>
      </c>
      <c r="O609" s="12">
        <v>4</v>
      </c>
      <c r="P609" s="12">
        <v>1</v>
      </c>
      <c r="Q609" s="12" t="str">
        <f>VLOOKUP(P609,Time!A:B,2,0)</f>
        <v>Q1</v>
      </c>
      <c r="R609" s="12">
        <v>2010</v>
      </c>
      <c r="S609" s="13">
        <v>40182</v>
      </c>
      <c r="T609" s="12">
        <f t="shared" si="18"/>
        <v>201001</v>
      </c>
      <c r="U609" s="12">
        <v>212</v>
      </c>
      <c r="V609" s="12">
        <f t="shared" si="19"/>
        <v>5300</v>
      </c>
    </row>
    <row r="610" spans="1:22" x14ac:dyDescent="0.25">
      <c r="A610">
        <v>609</v>
      </c>
      <c r="B610" t="s">
        <v>4</v>
      </c>
      <c r="C610" t="str">
        <f>VLOOKUP(B610,Customer!A:C,2,0)</f>
        <v>Female</v>
      </c>
      <c r="D610">
        <f>VLOOKUP(B610,Customer!A:C,3,0)</f>
        <v>25</v>
      </c>
      <c r="E610" t="s">
        <v>76</v>
      </c>
      <c r="F610" t="str">
        <f>VLOOKUP($E610,Product!$A:$D,MATCH(F$1,Product!$A$1:$D$1,0),0)</f>
        <v>FAIR AND LOVELY FC</v>
      </c>
      <c r="G610" s="12" t="str">
        <f>VLOOKUP($E610,Product!$A:$D,MATCH(G$1,Product!$A$1:$D$1,0),0)</f>
        <v>Beauty</v>
      </c>
      <c r="H610" s="12">
        <f>VLOOKUP($E610,Product!$A:$D,MATCH(H$1,Product!$A$1:$D$1,0),0)</f>
        <v>85</v>
      </c>
      <c r="I610" s="12" t="s">
        <v>92</v>
      </c>
      <c r="J610" s="12" t="str">
        <f>VLOOKUP($I610,Vendor!$A:$F,MATCH('Final Output'!J$1,Vendor!$A$1:$F$1,0),0)</f>
        <v>Sunny Super Market</v>
      </c>
      <c r="K610" s="12" t="str">
        <f>VLOOKUP($I610,Vendor!$A:$F,MATCH('Final Output'!K$1,Vendor!$A$1:$F$1,0),0)</f>
        <v>HAL</v>
      </c>
      <c r="L610" s="12" t="str">
        <f>VLOOKUP($I610,Vendor!$A:$F,MATCH('Final Output'!L$1,Vendor!$A$1:$F$1,0),0)</f>
        <v>Karnataka</v>
      </c>
      <c r="M610" s="12" t="str">
        <f>VLOOKUP($I610,Vendor!$A:$F,MATCH('Final Output'!M$1,Vendor!$A$1:$F$1,0),0)</f>
        <v>India</v>
      </c>
      <c r="N610" s="12" t="str">
        <f>VLOOKUP($I610,Vendor!$A:$F,MATCH('Final Output'!N$1,Vendor!$A$1:$F$1,0),0)</f>
        <v>South</v>
      </c>
      <c r="O610" s="12">
        <v>10</v>
      </c>
      <c r="P610" s="12">
        <v>8</v>
      </c>
      <c r="Q610" s="12" t="str">
        <f>VLOOKUP(P610,Time!A:B,2,0)</f>
        <v>Q3</v>
      </c>
      <c r="R610" s="12">
        <v>2010</v>
      </c>
      <c r="S610" s="13">
        <v>40400</v>
      </c>
      <c r="T610" s="12">
        <f t="shared" si="18"/>
        <v>201008</v>
      </c>
      <c r="U610" s="12">
        <v>169</v>
      </c>
      <c r="V610" s="12">
        <f t="shared" si="19"/>
        <v>14365</v>
      </c>
    </row>
    <row r="611" spans="1:22" x14ac:dyDescent="0.25">
      <c r="A611">
        <v>610</v>
      </c>
      <c r="B611" t="s">
        <v>20</v>
      </c>
      <c r="C611" t="str">
        <f>VLOOKUP(B611,Customer!A:C,2,0)</f>
        <v>Female</v>
      </c>
      <c r="D611">
        <f>VLOOKUP(B611,Customer!A:C,3,0)</f>
        <v>19</v>
      </c>
      <c r="E611" t="s">
        <v>64</v>
      </c>
      <c r="F611" t="str">
        <f>VLOOKUP($E611,Product!$A:$D,MATCH(F$1,Product!$A$1:$D$1,0),0)</f>
        <v>PARLEG</v>
      </c>
      <c r="G611" s="12" t="str">
        <f>VLOOKUP($E611,Product!$A:$D,MATCH(G$1,Product!$A$1:$D$1,0),0)</f>
        <v>Biscuits</v>
      </c>
      <c r="H611" s="12">
        <f>VLOOKUP($E611,Product!$A:$D,MATCH(H$1,Product!$A$1:$D$1,0),0)</f>
        <v>10</v>
      </c>
      <c r="I611" s="12" t="s">
        <v>91</v>
      </c>
      <c r="J611" s="12" t="str">
        <f>VLOOKUP($I611,Vendor!$A:$F,MATCH('Final Output'!J$1,Vendor!$A$1:$F$1,0),0)</f>
        <v>Hemachandra Grocerry Shops</v>
      </c>
      <c r="K611" s="12" t="str">
        <f>VLOOKUP($I611,Vendor!$A:$F,MATCH('Final Output'!K$1,Vendor!$A$1:$F$1,0),0)</f>
        <v>BTM</v>
      </c>
      <c r="L611" s="12" t="str">
        <f>VLOOKUP($I611,Vendor!$A:$F,MATCH('Final Output'!L$1,Vendor!$A$1:$F$1,0),0)</f>
        <v>Karnataka</v>
      </c>
      <c r="M611" s="12" t="str">
        <f>VLOOKUP($I611,Vendor!$A:$F,MATCH('Final Output'!M$1,Vendor!$A$1:$F$1,0),0)</f>
        <v>India</v>
      </c>
      <c r="N611" s="12" t="str">
        <f>VLOOKUP($I611,Vendor!$A:$F,MATCH('Final Output'!N$1,Vendor!$A$1:$F$1,0),0)</f>
        <v>South</v>
      </c>
      <c r="O611" s="12">
        <v>6</v>
      </c>
      <c r="P611" s="12">
        <v>10</v>
      </c>
      <c r="Q611" s="12" t="str">
        <f>VLOOKUP(P611,Time!A:B,2,0)</f>
        <v>Q4</v>
      </c>
      <c r="R611" s="12">
        <v>2012</v>
      </c>
      <c r="S611" s="13">
        <v>41188</v>
      </c>
      <c r="T611" s="12">
        <f t="shared" si="18"/>
        <v>201210</v>
      </c>
      <c r="U611" s="12">
        <v>869</v>
      </c>
      <c r="V611" s="12">
        <f t="shared" si="19"/>
        <v>8690</v>
      </c>
    </row>
    <row r="612" spans="1:22" x14ac:dyDescent="0.25">
      <c r="A612">
        <v>611</v>
      </c>
      <c r="B612" t="s">
        <v>34</v>
      </c>
      <c r="C612" t="str">
        <f>VLOOKUP(B612,Customer!A:C,2,0)</f>
        <v>Male</v>
      </c>
      <c r="D612">
        <f>VLOOKUP(B612,Customer!A:C,3,0)</f>
        <v>33</v>
      </c>
      <c r="E612" t="s">
        <v>55</v>
      </c>
      <c r="F612" t="str">
        <f>VLOOKUP($E612,Product!$A:$D,MATCH(F$1,Product!$A$1:$D$1,0),0)</f>
        <v>PONDS FW</v>
      </c>
      <c r="G612" s="12" t="str">
        <f>VLOOKUP($E612,Product!$A:$D,MATCH(G$1,Product!$A$1:$D$1,0),0)</f>
        <v>Beauty</v>
      </c>
      <c r="H612" s="12">
        <f>VLOOKUP($E612,Product!$A:$D,MATCH(H$1,Product!$A$1:$D$1,0),0)</f>
        <v>160</v>
      </c>
      <c r="I612" s="12" t="s">
        <v>96</v>
      </c>
      <c r="J612" s="12" t="str">
        <f>VLOOKUP($I612,Vendor!$A:$F,MATCH('Final Output'!J$1,Vendor!$A$1:$F$1,0),0)</f>
        <v>MK Retail</v>
      </c>
      <c r="K612" s="12" t="str">
        <f>VLOOKUP($I612,Vendor!$A:$F,MATCH('Final Output'!K$1,Vendor!$A$1:$F$1,0),0)</f>
        <v>KR Market</v>
      </c>
      <c r="L612" s="12" t="str">
        <f>VLOOKUP($I612,Vendor!$A:$F,MATCH('Final Output'!L$1,Vendor!$A$1:$F$1,0),0)</f>
        <v>Karnataka</v>
      </c>
      <c r="M612" s="12" t="str">
        <f>VLOOKUP($I612,Vendor!$A:$F,MATCH('Final Output'!M$1,Vendor!$A$1:$F$1,0),0)</f>
        <v>India</v>
      </c>
      <c r="N612" s="12" t="str">
        <f>VLOOKUP($I612,Vendor!$A:$F,MATCH('Final Output'!N$1,Vendor!$A$1:$F$1,0),0)</f>
        <v>East</v>
      </c>
      <c r="O612" s="12">
        <v>25</v>
      </c>
      <c r="P612" s="12">
        <v>6</v>
      </c>
      <c r="Q612" s="12" t="str">
        <f>VLOOKUP(P612,Time!A:B,2,0)</f>
        <v>Q2</v>
      </c>
      <c r="R612" s="12">
        <v>2012</v>
      </c>
      <c r="S612" s="13">
        <v>41085</v>
      </c>
      <c r="T612" s="12">
        <f t="shared" si="18"/>
        <v>201206</v>
      </c>
      <c r="U612" s="12">
        <v>811</v>
      </c>
      <c r="V612" s="12">
        <f t="shared" si="19"/>
        <v>129760</v>
      </c>
    </row>
    <row r="613" spans="1:22" x14ac:dyDescent="0.25">
      <c r="A613">
        <v>612</v>
      </c>
      <c r="B613" t="s">
        <v>30</v>
      </c>
      <c r="C613" t="str">
        <f>VLOOKUP(B613,Customer!A:C,2,0)</f>
        <v>Male</v>
      </c>
      <c r="D613">
        <f>VLOOKUP(B613,Customer!A:C,3,0)</f>
        <v>41</v>
      </c>
      <c r="E613" t="s">
        <v>80</v>
      </c>
      <c r="F613" t="str">
        <f>VLOOKUP($E613,Product!$A:$D,MATCH(F$1,Product!$A$1:$D$1,0),0)</f>
        <v>SANTOOR</v>
      </c>
      <c r="G613" s="12" t="str">
        <f>VLOOKUP($E613,Product!$A:$D,MATCH(G$1,Product!$A$1:$D$1,0),0)</f>
        <v>Soaps</v>
      </c>
      <c r="H613" s="12">
        <f>VLOOKUP($E613,Product!$A:$D,MATCH(H$1,Product!$A$1:$D$1,0),0)</f>
        <v>43</v>
      </c>
      <c r="I613" s="12" t="s">
        <v>95</v>
      </c>
      <c r="J613" s="12" t="str">
        <f>VLOOKUP($I613,Vendor!$A:$F,MATCH('Final Output'!J$1,Vendor!$A$1:$F$1,0),0)</f>
        <v>Patel Store</v>
      </c>
      <c r="K613" s="12" t="str">
        <f>VLOOKUP($I613,Vendor!$A:$F,MATCH('Final Output'!K$1,Vendor!$A$1:$F$1,0),0)</f>
        <v>Marathalli</v>
      </c>
      <c r="L613" s="12" t="str">
        <f>VLOOKUP($I613,Vendor!$A:$F,MATCH('Final Output'!L$1,Vendor!$A$1:$F$1,0),0)</f>
        <v>Karnataka</v>
      </c>
      <c r="M613" s="12" t="str">
        <f>VLOOKUP($I613,Vendor!$A:$F,MATCH('Final Output'!M$1,Vendor!$A$1:$F$1,0),0)</f>
        <v>India</v>
      </c>
      <c r="N613" s="12" t="str">
        <f>VLOOKUP($I613,Vendor!$A:$F,MATCH('Final Output'!N$1,Vendor!$A$1:$F$1,0),0)</f>
        <v>North</v>
      </c>
      <c r="O613" s="12">
        <v>1</v>
      </c>
      <c r="P613" s="12">
        <v>10</v>
      </c>
      <c r="Q613" s="12" t="str">
        <f>VLOOKUP(P613,Time!A:B,2,0)</f>
        <v>Q4</v>
      </c>
      <c r="R613" s="12">
        <v>2012</v>
      </c>
      <c r="S613" s="13">
        <v>41183</v>
      </c>
      <c r="T613" s="12">
        <f t="shared" si="18"/>
        <v>201210</v>
      </c>
      <c r="U613" s="12">
        <v>507</v>
      </c>
      <c r="V613" s="12">
        <f t="shared" si="19"/>
        <v>21801</v>
      </c>
    </row>
    <row r="614" spans="1:22" x14ac:dyDescent="0.25">
      <c r="A614">
        <v>613</v>
      </c>
      <c r="B614" t="s">
        <v>27</v>
      </c>
      <c r="C614" t="str">
        <f>VLOOKUP(B614,Customer!A:C,2,0)</f>
        <v>Male</v>
      </c>
      <c r="D614">
        <f>VLOOKUP(B614,Customer!A:C,3,0)</f>
        <v>24</v>
      </c>
      <c r="E614" t="s">
        <v>66</v>
      </c>
      <c r="F614" t="str">
        <f>VLOOKUP($E614,Product!$A:$D,MATCH(F$1,Product!$A$1:$D$1,0),0)</f>
        <v>TIDE</v>
      </c>
      <c r="G614" s="12" t="str">
        <f>VLOOKUP($E614,Product!$A:$D,MATCH(G$1,Product!$A$1:$D$1,0),0)</f>
        <v>Detergents</v>
      </c>
      <c r="H614" s="12">
        <f>VLOOKUP($E614,Product!$A:$D,MATCH(H$1,Product!$A$1:$D$1,0),0)</f>
        <v>70</v>
      </c>
      <c r="I614" s="12" t="s">
        <v>90</v>
      </c>
      <c r="J614" s="12" t="str">
        <f>VLOOKUP($I614,Vendor!$A:$F,MATCH('Final Output'!J$1,Vendor!$A$1:$F$1,0),0)</f>
        <v>Sumesh Ent</v>
      </c>
      <c r="K614" s="12" t="str">
        <f>VLOOKUP($I614,Vendor!$A:$F,MATCH('Final Output'!K$1,Vendor!$A$1:$F$1,0),0)</f>
        <v>Jaynagar</v>
      </c>
      <c r="L614" s="12" t="str">
        <f>VLOOKUP($I614,Vendor!$A:$F,MATCH('Final Output'!L$1,Vendor!$A$1:$F$1,0),0)</f>
        <v>Karnataka</v>
      </c>
      <c r="M614" s="12" t="str">
        <f>VLOOKUP($I614,Vendor!$A:$F,MATCH('Final Output'!M$1,Vendor!$A$1:$F$1,0),0)</f>
        <v>India</v>
      </c>
      <c r="N614" s="12" t="str">
        <f>VLOOKUP($I614,Vendor!$A:$F,MATCH('Final Output'!N$1,Vendor!$A$1:$F$1,0),0)</f>
        <v>South</v>
      </c>
      <c r="O614" s="12">
        <v>28</v>
      </c>
      <c r="P614" s="12">
        <v>9</v>
      </c>
      <c r="Q614" s="12" t="str">
        <f>VLOOKUP(P614,Time!A:B,2,0)</f>
        <v>Q3</v>
      </c>
      <c r="R614" s="12">
        <v>2011</v>
      </c>
      <c r="S614" s="13">
        <v>40814</v>
      </c>
      <c r="T614" s="12">
        <f t="shared" si="18"/>
        <v>201109</v>
      </c>
      <c r="U614" s="12">
        <v>325</v>
      </c>
      <c r="V614" s="12">
        <f t="shared" si="19"/>
        <v>22750</v>
      </c>
    </row>
    <row r="615" spans="1:22" x14ac:dyDescent="0.25">
      <c r="A615">
        <v>614</v>
      </c>
      <c r="B615" t="s">
        <v>36</v>
      </c>
      <c r="C615" t="str">
        <f>VLOOKUP(B615,Customer!A:C,2,0)</f>
        <v>Male</v>
      </c>
      <c r="D615">
        <f>VLOOKUP(B615,Customer!A:C,3,0)</f>
        <v>14</v>
      </c>
      <c r="E615" t="s">
        <v>69</v>
      </c>
      <c r="F615" t="str">
        <f>VLOOKUP($E615,Product!$A:$D,MATCH(F$1,Product!$A$1:$D$1,0),0)</f>
        <v>LIRIL</v>
      </c>
      <c r="G615" s="12" t="str">
        <f>VLOOKUP($E615,Product!$A:$D,MATCH(G$1,Product!$A$1:$D$1,0),0)</f>
        <v>Soaps</v>
      </c>
      <c r="H615" s="12">
        <f>VLOOKUP($E615,Product!$A:$D,MATCH(H$1,Product!$A$1:$D$1,0),0)</f>
        <v>42</v>
      </c>
      <c r="I615" s="12" t="s">
        <v>100</v>
      </c>
      <c r="J615" s="12" t="str">
        <f>VLOOKUP($I615,Vendor!$A:$F,MATCH('Final Output'!J$1,Vendor!$A$1:$F$1,0),0)</f>
        <v>More</v>
      </c>
      <c r="K615" s="12" t="str">
        <f>VLOOKUP($I615,Vendor!$A:$F,MATCH('Final Output'!K$1,Vendor!$A$1:$F$1,0),0)</f>
        <v>Jeevan Bima</v>
      </c>
      <c r="L615" s="12" t="str">
        <f>VLOOKUP($I615,Vendor!$A:$F,MATCH('Final Output'!L$1,Vendor!$A$1:$F$1,0),0)</f>
        <v>Karnataka</v>
      </c>
      <c r="M615" s="12" t="str">
        <f>VLOOKUP($I615,Vendor!$A:$F,MATCH('Final Output'!M$1,Vendor!$A$1:$F$1,0),0)</f>
        <v>India</v>
      </c>
      <c r="N615" s="12" t="str">
        <f>VLOOKUP($I615,Vendor!$A:$F,MATCH('Final Output'!N$1,Vendor!$A$1:$F$1,0),0)</f>
        <v>West</v>
      </c>
      <c r="O615" s="12">
        <v>16</v>
      </c>
      <c r="P615" s="12">
        <v>4</v>
      </c>
      <c r="Q615" s="12" t="str">
        <f>VLOOKUP(P615,Time!A:B,2,0)</f>
        <v>Q2</v>
      </c>
      <c r="R615" s="12">
        <v>2011</v>
      </c>
      <c r="S615" s="13">
        <v>40649</v>
      </c>
      <c r="T615" s="12">
        <f t="shared" si="18"/>
        <v>201104</v>
      </c>
      <c r="U615" s="12">
        <v>782</v>
      </c>
      <c r="V615" s="12">
        <f t="shared" si="19"/>
        <v>32844</v>
      </c>
    </row>
    <row r="616" spans="1:22" x14ac:dyDescent="0.25">
      <c r="A616">
        <v>615</v>
      </c>
      <c r="B616" t="s">
        <v>47</v>
      </c>
      <c r="C616" t="str">
        <f>VLOOKUP(B616,Customer!A:C,2,0)</f>
        <v>Male</v>
      </c>
      <c r="D616">
        <f>VLOOKUP(B616,Customer!A:C,3,0)</f>
        <v>35</v>
      </c>
      <c r="E616" t="s">
        <v>66</v>
      </c>
      <c r="F616" t="str">
        <f>VLOOKUP($E616,Product!$A:$D,MATCH(F$1,Product!$A$1:$D$1,0),0)</f>
        <v>TIDE</v>
      </c>
      <c r="G616" s="12" t="str">
        <f>VLOOKUP($E616,Product!$A:$D,MATCH(G$1,Product!$A$1:$D$1,0),0)</f>
        <v>Detergents</v>
      </c>
      <c r="H616" s="12">
        <f>VLOOKUP($E616,Product!$A:$D,MATCH(H$1,Product!$A$1:$D$1,0),0)</f>
        <v>70</v>
      </c>
      <c r="I616" s="12" t="s">
        <v>101</v>
      </c>
      <c r="J616" s="12" t="str">
        <f>VLOOKUP($I616,Vendor!$A:$F,MATCH('Final Output'!J$1,Vendor!$A$1:$F$1,0),0)</f>
        <v>Reliance</v>
      </c>
      <c r="K616" s="12" t="str">
        <f>VLOOKUP($I616,Vendor!$A:$F,MATCH('Final Output'!K$1,Vendor!$A$1:$F$1,0),0)</f>
        <v>HSR</v>
      </c>
      <c r="L616" s="12" t="str">
        <f>VLOOKUP($I616,Vendor!$A:$F,MATCH('Final Output'!L$1,Vendor!$A$1:$F$1,0),0)</f>
        <v>Karnataka</v>
      </c>
      <c r="M616" s="12" t="str">
        <f>VLOOKUP($I616,Vendor!$A:$F,MATCH('Final Output'!M$1,Vendor!$A$1:$F$1,0),0)</f>
        <v>India</v>
      </c>
      <c r="N616" s="12" t="str">
        <f>VLOOKUP($I616,Vendor!$A:$F,MATCH('Final Output'!N$1,Vendor!$A$1:$F$1,0),0)</f>
        <v>West</v>
      </c>
      <c r="O616" s="12">
        <v>10</v>
      </c>
      <c r="P616" s="12">
        <v>3</v>
      </c>
      <c r="Q616" s="12" t="str">
        <f>VLOOKUP(P616,Time!A:B,2,0)</f>
        <v>Q1</v>
      </c>
      <c r="R616" s="12">
        <v>2010</v>
      </c>
      <c r="S616" s="13">
        <v>40247</v>
      </c>
      <c r="T616" s="12">
        <f t="shared" si="18"/>
        <v>201003</v>
      </c>
      <c r="U616" s="12">
        <v>695</v>
      </c>
      <c r="V616" s="12">
        <f t="shared" si="19"/>
        <v>48650</v>
      </c>
    </row>
    <row r="617" spans="1:22" x14ac:dyDescent="0.25">
      <c r="A617">
        <v>616</v>
      </c>
      <c r="B617" t="s">
        <v>6</v>
      </c>
      <c r="C617" t="str">
        <f>VLOOKUP(B617,Customer!A:C,2,0)</f>
        <v>Female</v>
      </c>
      <c r="D617">
        <f>VLOOKUP(B617,Customer!A:C,3,0)</f>
        <v>50</v>
      </c>
      <c r="E617" t="s">
        <v>73</v>
      </c>
      <c r="F617" t="str">
        <f>VLOOKUP($E617,Product!$A:$D,MATCH(F$1,Product!$A$1:$D$1,0),0)</f>
        <v>MYSORE SANDLE</v>
      </c>
      <c r="G617" s="12" t="str">
        <f>VLOOKUP($E617,Product!$A:$D,MATCH(G$1,Product!$A$1:$D$1,0),0)</f>
        <v>Soaps</v>
      </c>
      <c r="H617" s="12">
        <f>VLOOKUP($E617,Product!$A:$D,MATCH(H$1,Product!$A$1:$D$1,0),0)</f>
        <v>65</v>
      </c>
      <c r="I617" s="12" t="s">
        <v>99</v>
      </c>
      <c r="J617" s="12" t="str">
        <f>VLOOKUP($I617,Vendor!$A:$F,MATCH('Final Output'!J$1,Vendor!$A$1:$F$1,0),0)</f>
        <v>D-Mart</v>
      </c>
      <c r="K617" s="12" t="str">
        <f>VLOOKUP($I617,Vendor!$A:$F,MATCH('Final Output'!K$1,Vendor!$A$1:$F$1,0),0)</f>
        <v>JP Nagar</v>
      </c>
      <c r="L617" s="12" t="str">
        <f>VLOOKUP($I617,Vendor!$A:$F,MATCH('Final Output'!L$1,Vendor!$A$1:$F$1,0),0)</f>
        <v>Karnataka</v>
      </c>
      <c r="M617" s="12" t="str">
        <f>VLOOKUP($I617,Vendor!$A:$F,MATCH('Final Output'!M$1,Vendor!$A$1:$F$1,0),0)</f>
        <v>India</v>
      </c>
      <c r="N617" s="12" t="str">
        <f>VLOOKUP($I617,Vendor!$A:$F,MATCH('Final Output'!N$1,Vendor!$A$1:$F$1,0),0)</f>
        <v>West</v>
      </c>
      <c r="O617" s="12">
        <v>23</v>
      </c>
      <c r="P617" s="12">
        <v>8</v>
      </c>
      <c r="Q617" s="12" t="str">
        <f>VLOOKUP(P617,Time!A:B,2,0)</f>
        <v>Q3</v>
      </c>
      <c r="R617" s="12">
        <v>2010</v>
      </c>
      <c r="S617" s="13">
        <v>40413</v>
      </c>
      <c r="T617" s="12">
        <f t="shared" si="18"/>
        <v>201008</v>
      </c>
      <c r="U617" s="12">
        <v>833</v>
      </c>
      <c r="V617" s="12">
        <f t="shared" si="19"/>
        <v>54145</v>
      </c>
    </row>
    <row r="618" spans="1:22" x14ac:dyDescent="0.25">
      <c r="A618">
        <v>617</v>
      </c>
      <c r="B618" t="s">
        <v>48</v>
      </c>
      <c r="C618" t="str">
        <f>VLOOKUP(B618,Customer!A:C,2,0)</f>
        <v>Female</v>
      </c>
      <c r="D618">
        <f>VLOOKUP(B618,Customer!A:C,3,0)</f>
        <v>58</v>
      </c>
      <c r="E618" t="s">
        <v>72</v>
      </c>
      <c r="F618" t="str">
        <f>VLOOKUP($E618,Product!$A:$D,MATCH(F$1,Product!$A$1:$D$1,0),0)</f>
        <v>SURF EXCEL MATIC</v>
      </c>
      <c r="G618" s="12" t="str">
        <f>VLOOKUP($E618,Product!$A:$D,MATCH(G$1,Product!$A$1:$D$1,0),0)</f>
        <v>Detergents</v>
      </c>
      <c r="H618" s="12">
        <f>VLOOKUP($E618,Product!$A:$D,MATCH(H$1,Product!$A$1:$D$1,0),0)</f>
        <v>120</v>
      </c>
      <c r="I618" s="12" t="s">
        <v>97</v>
      </c>
      <c r="J618" s="12" t="str">
        <f>VLOOKUP($I618,Vendor!$A:$F,MATCH('Final Output'!J$1,Vendor!$A$1:$F$1,0),0)</f>
        <v>Big Bazar</v>
      </c>
      <c r="K618" s="12" t="str">
        <f>VLOOKUP($I618,Vendor!$A:$F,MATCH('Final Output'!K$1,Vendor!$A$1:$F$1,0),0)</f>
        <v>Malleswaram</v>
      </c>
      <c r="L618" s="12" t="str">
        <f>VLOOKUP($I618,Vendor!$A:$F,MATCH('Final Output'!L$1,Vendor!$A$1:$F$1,0),0)</f>
        <v>Karnataka</v>
      </c>
      <c r="M618" s="12" t="str">
        <f>VLOOKUP($I618,Vendor!$A:$F,MATCH('Final Output'!M$1,Vendor!$A$1:$F$1,0),0)</f>
        <v>India</v>
      </c>
      <c r="N618" s="12" t="str">
        <f>VLOOKUP($I618,Vendor!$A:$F,MATCH('Final Output'!N$1,Vendor!$A$1:$F$1,0),0)</f>
        <v>East</v>
      </c>
      <c r="O618" s="12">
        <v>2</v>
      </c>
      <c r="P618" s="12">
        <v>11</v>
      </c>
      <c r="Q618" s="12" t="str">
        <f>VLOOKUP(P618,Time!A:B,2,0)</f>
        <v>Q4</v>
      </c>
      <c r="R618" s="12">
        <v>2011</v>
      </c>
      <c r="S618" s="13">
        <v>40849</v>
      </c>
      <c r="T618" s="12">
        <f t="shared" si="18"/>
        <v>201111</v>
      </c>
      <c r="U618" s="12">
        <v>196</v>
      </c>
      <c r="V618" s="12">
        <f t="shared" si="19"/>
        <v>23520</v>
      </c>
    </row>
    <row r="619" spans="1:22" x14ac:dyDescent="0.25">
      <c r="A619">
        <v>618</v>
      </c>
      <c r="B619" t="s">
        <v>15</v>
      </c>
      <c r="C619" t="str">
        <f>VLOOKUP(B619,Customer!A:C,2,0)</f>
        <v>Female</v>
      </c>
      <c r="D619">
        <f>VLOOKUP(B619,Customer!A:C,3,0)</f>
        <v>25</v>
      </c>
      <c r="E619" t="s">
        <v>69</v>
      </c>
      <c r="F619" t="str">
        <f>VLOOKUP($E619,Product!$A:$D,MATCH(F$1,Product!$A$1:$D$1,0),0)</f>
        <v>LIRIL</v>
      </c>
      <c r="G619" s="12" t="str">
        <f>VLOOKUP($E619,Product!$A:$D,MATCH(G$1,Product!$A$1:$D$1,0),0)</f>
        <v>Soaps</v>
      </c>
      <c r="H619" s="12">
        <f>VLOOKUP($E619,Product!$A:$D,MATCH(H$1,Product!$A$1:$D$1,0),0)</f>
        <v>42</v>
      </c>
      <c r="I619" s="12" t="s">
        <v>100</v>
      </c>
      <c r="J619" s="12" t="str">
        <f>VLOOKUP($I619,Vendor!$A:$F,MATCH('Final Output'!J$1,Vendor!$A$1:$F$1,0),0)</f>
        <v>More</v>
      </c>
      <c r="K619" s="12" t="str">
        <f>VLOOKUP($I619,Vendor!$A:$F,MATCH('Final Output'!K$1,Vendor!$A$1:$F$1,0),0)</f>
        <v>Jeevan Bima</v>
      </c>
      <c r="L619" s="12" t="str">
        <f>VLOOKUP($I619,Vendor!$A:$F,MATCH('Final Output'!L$1,Vendor!$A$1:$F$1,0),0)</f>
        <v>Karnataka</v>
      </c>
      <c r="M619" s="12" t="str">
        <f>VLOOKUP($I619,Vendor!$A:$F,MATCH('Final Output'!M$1,Vendor!$A$1:$F$1,0),0)</f>
        <v>India</v>
      </c>
      <c r="N619" s="12" t="str">
        <f>VLOOKUP($I619,Vendor!$A:$F,MATCH('Final Output'!N$1,Vendor!$A$1:$F$1,0),0)</f>
        <v>West</v>
      </c>
      <c r="O619" s="12">
        <v>17</v>
      </c>
      <c r="P619" s="12">
        <v>11</v>
      </c>
      <c r="Q619" s="12" t="str">
        <f>VLOOKUP(P619,Time!A:B,2,0)</f>
        <v>Q4</v>
      </c>
      <c r="R619" s="12">
        <v>2010</v>
      </c>
      <c r="S619" s="13">
        <v>40499</v>
      </c>
      <c r="T619" s="12">
        <f t="shared" si="18"/>
        <v>201011</v>
      </c>
      <c r="U619" s="12">
        <v>242</v>
      </c>
      <c r="V619" s="12">
        <f t="shared" si="19"/>
        <v>10164</v>
      </c>
    </row>
    <row r="620" spans="1:22" x14ac:dyDescent="0.25">
      <c r="A620">
        <v>619</v>
      </c>
      <c r="B620" t="s">
        <v>27</v>
      </c>
      <c r="C620" t="str">
        <f>VLOOKUP(B620,Customer!A:C,2,0)</f>
        <v>Male</v>
      </c>
      <c r="D620">
        <f>VLOOKUP(B620,Customer!A:C,3,0)</f>
        <v>24</v>
      </c>
      <c r="E620" t="s">
        <v>54</v>
      </c>
      <c r="F620" t="str">
        <f>VLOOKUP($E620,Product!$A:$D,MATCH(F$1,Product!$A$1:$D$1,0),0)</f>
        <v>RIN</v>
      </c>
      <c r="G620" s="12" t="str">
        <f>VLOOKUP($E620,Product!$A:$D,MATCH(G$1,Product!$A$1:$D$1,0),0)</f>
        <v>Detergents</v>
      </c>
      <c r="H620" s="12">
        <f>VLOOKUP($E620,Product!$A:$D,MATCH(H$1,Product!$A$1:$D$1,0),0)</f>
        <v>80</v>
      </c>
      <c r="I620" s="12" t="s">
        <v>92</v>
      </c>
      <c r="J620" s="12" t="str">
        <f>VLOOKUP($I620,Vendor!$A:$F,MATCH('Final Output'!J$1,Vendor!$A$1:$F$1,0),0)</f>
        <v>Sunny Super Market</v>
      </c>
      <c r="K620" s="12" t="str">
        <f>VLOOKUP($I620,Vendor!$A:$F,MATCH('Final Output'!K$1,Vendor!$A$1:$F$1,0),0)</f>
        <v>HAL</v>
      </c>
      <c r="L620" s="12" t="str">
        <f>VLOOKUP($I620,Vendor!$A:$F,MATCH('Final Output'!L$1,Vendor!$A$1:$F$1,0),0)</f>
        <v>Karnataka</v>
      </c>
      <c r="M620" s="12" t="str">
        <f>VLOOKUP($I620,Vendor!$A:$F,MATCH('Final Output'!M$1,Vendor!$A$1:$F$1,0),0)</f>
        <v>India</v>
      </c>
      <c r="N620" s="12" t="str">
        <f>VLOOKUP($I620,Vendor!$A:$F,MATCH('Final Output'!N$1,Vendor!$A$1:$F$1,0),0)</f>
        <v>South</v>
      </c>
      <c r="O620" s="12">
        <v>28</v>
      </c>
      <c r="P620" s="12">
        <v>7</v>
      </c>
      <c r="Q620" s="12" t="str">
        <f>VLOOKUP(P620,Time!A:B,2,0)</f>
        <v>Q3</v>
      </c>
      <c r="R620" s="12">
        <v>2011</v>
      </c>
      <c r="S620" s="13">
        <v>40752</v>
      </c>
      <c r="T620" s="12">
        <f t="shared" si="18"/>
        <v>201107</v>
      </c>
      <c r="U620" s="12">
        <v>336</v>
      </c>
      <c r="V620" s="12">
        <f t="shared" si="19"/>
        <v>26880</v>
      </c>
    </row>
    <row r="621" spans="1:22" x14ac:dyDescent="0.25">
      <c r="A621">
        <v>620</v>
      </c>
      <c r="B621" t="s">
        <v>30</v>
      </c>
      <c r="C621" t="str">
        <f>VLOOKUP(B621,Customer!A:C,2,0)</f>
        <v>Male</v>
      </c>
      <c r="D621">
        <f>VLOOKUP(B621,Customer!A:C,3,0)</f>
        <v>41</v>
      </c>
      <c r="E621" t="s">
        <v>65</v>
      </c>
      <c r="F621" t="str">
        <f>VLOOKUP($E621,Product!$A:$D,MATCH(F$1,Product!$A$1:$D$1,0),0)</f>
        <v>LITTLE HEART</v>
      </c>
      <c r="G621" s="12" t="str">
        <f>VLOOKUP($E621,Product!$A:$D,MATCH(G$1,Product!$A$1:$D$1,0),0)</f>
        <v>Biscuits</v>
      </c>
      <c r="H621" s="12">
        <f>VLOOKUP($E621,Product!$A:$D,MATCH(H$1,Product!$A$1:$D$1,0),0)</f>
        <v>15</v>
      </c>
      <c r="I621" s="12" t="s">
        <v>98</v>
      </c>
      <c r="J621" s="12" t="str">
        <f>VLOOKUP($I621,Vendor!$A:$F,MATCH('Final Output'!J$1,Vendor!$A$1:$F$1,0),0)</f>
        <v>metro</v>
      </c>
      <c r="K621" s="12" t="str">
        <f>VLOOKUP($I621,Vendor!$A:$F,MATCH('Final Output'!K$1,Vendor!$A$1:$F$1,0),0)</f>
        <v>Basangudi</v>
      </c>
      <c r="L621" s="12" t="str">
        <f>VLOOKUP($I621,Vendor!$A:$F,MATCH('Final Output'!L$1,Vendor!$A$1:$F$1,0),0)</f>
        <v>Karnataka</v>
      </c>
      <c r="M621" s="12" t="str">
        <f>VLOOKUP($I621,Vendor!$A:$F,MATCH('Final Output'!M$1,Vendor!$A$1:$F$1,0),0)</f>
        <v>India</v>
      </c>
      <c r="N621" s="12" t="str">
        <f>VLOOKUP($I621,Vendor!$A:$F,MATCH('Final Output'!N$1,Vendor!$A$1:$F$1,0),0)</f>
        <v>East</v>
      </c>
      <c r="O621" s="12">
        <v>7</v>
      </c>
      <c r="P621" s="12">
        <v>9</v>
      </c>
      <c r="Q621" s="12" t="str">
        <f>VLOOKUP(P621,Time!A:B,2,0)</f>
        <v>Q3</v>
      </c>
      <c r="R621" s="12">
        <v>2010</v>
      </c>
      <c r="S621" s="13">
        <v>40428</v>
      </c>
      <c r="T621" s="12">
        <f t="shared" si="18"/>
        <v>201009</v>
      </c>
      <c r="U621" s="12">
        <v>586</v>
      </c>
      <c r="V621" s="12">
        <f t="shared" si="19"/>
        <v>8790</v>
      </c>
    </row>
    <row r="622" spans="1:22" x14ac:dyDescent="0.25">
      <c r="A622">
        <v>621</v>
      </c>
      <c r="B622" t="s">
        <v>50</v>
      </c>
      <c r="C622" t="str">
        <f>VLOOKUP(B622,Customer!A:C,2,0)</f>
        <v>Female</v>
      </c>
      <c r="D622">
        <f>VLOOKUP(B622,Customer!A:C,3,0)</f>
        <v>56</v>
      </c>
      <c r="E622" t="s">
        <v>76</v>
      </c>
      <c r="F622" t="str">
        <f>VLOOKUP($E622,Product!$A:$D,MATCH(F$1,Product!$A$1:$D$1,0),0)</f>
        <v>FAIR AND LOVELY FC</v>
      </c>
      <c r="G622" s="12" t="str">
        <f>VLOOKUP($E622,Product!$A:$D,MATCH(G$1,Product!$A$1:$D$1,0),0)</f>
        <v>Beauty</v>
      </c>
      <c r="H622" s="12">
        <f>VLOOKUP($E622,Product!$A:$D,MATCH(H$1,Product!$A$1:$D$1,0),0)</f>
        <v>85</v>
      </c>
      <c r="I622" s="12" t="s">
        <v>92</v>
      </c>
      <c r="J622" s="12" t="str">
        <f>VLOOKUP($I622,Vendor!$A:$F,MATCH('Final Output'!J$1,Vendor!$A$1:$F$1,0),0)</f>
        <v>Sunny Super Market</v>
      </c>
      <c r="K622" s="12" t="str">
        <f>VLOOKUP($I622,Vendor!$A:$F,MATCH('Final Output'!K$1,Vendor!$A$1:$F$1,0),0)</f>
        <v>HAL</v>
      </c>
      <c r="L622" s="12" t="str">
        <f>VLOOKUP($I622,Vendor!$A:$F,MATCH('Final Output'!L$1,Vendor!$A$1:$F$1,0),0)</f>
        <v>Karnataka</v>
      </c>
      <c r="M622" s="12" t="str">
        <f>VLOOKUP($I622,Vendor!$A:$F,MATCH('Final Output'!M$1,Vendor!$A$1:$F$1,0),0)</f>
        <v>India</v>
      </c>
      <c r="N622" s="12" t="str">
        <f>VLOOKUP($I622,Vendor!$A:$F,MATCH('Final Output'!N$1,Vendor!$A$1:$F$1,0),0)</f>
        <v>South</v>
      </c>
      <c r="O622" s="12">
        <v>7</v>
      </c>
      <c r="P622" s="12">
        <v>10</v>
      </c>
      <c r="Q622" s="12" t="str">
        <f>VLOOKUP(P622,Time!A:B,2,0)</f>
        <v>Q4</v>
      </c>
      <c r="R622" s="12">
        <v>2011</v>
      </c>
      <c r="S622" s="13">
        <v>40823</v>
      </c>
      <c r="T622" s="12">
        <f t="shared" si="18"/>
        <v>201110</v>
      </c>
      <c r="U622" s="12">
        <v>800</v>
      </c>
      <c r="V622" s="12">
        <f t="shared" si="19"/>
        <v>68000</v>
      </c>
    </row>
    <row r="623" spans="1:22" x14ac:dyDescent="0.25">
      <c r="A623">
        <v>622</v>
      </c>
      <c r="B623" t="s">
        <v>42</v>
      </c>
      <c r="C623" t="str">
        <f>VLOOKUP(B623,Customer!A:C,2,0)</f>
        <v>Female</v>
      </c>
      <c r="D623">
        <f>VLOOKUP(B623,Customer!A:C,3,0)</f>
        <v>13</v>
      </c>
      <c r="E623" t="s">
        <v>78</v>
      </c>
      <c r="F623" t="str">
        <f>VLOOKUP($E623,Product!$A:$D,MATCH(F$1,Product!$A$1:$D$1,0),0)</f>
        <v>NIRMA</v>
      </c>
      <c r="G623" s="12" t="str">
        <f>VLOOKUP($E623,Product!$A:$D,MATCH(G$1,Product!$A$1:$D$1,0),0)</f>
        <v>Detergents</v>
      </c>
      <c r="H623" s="12">
        <f>VLOOKUP($E623,Product!$A:$D,MATCH(H$1,Product!$A$1:$D$1,0),0)</f>
        <v>60</v>
      </c>
      <c r="I623" s="12" t="s">
        <v>91</v>
      </c>
      <c r="J623" s="12" t="str">
        <f>VLOOKUP($I623,Vendor!$A:$F,MATCH('Final Output'!J$1,Vendor!$A$1:$F$1,0),0)</f>
        <v>Hemachandra Grocerry Shops</v>
      </c>
      <c r="K623" s="12" t="str">
        <f>VLOOKUP($I623,Vendor!$A:$F,MATCH('Final Output'!K$1,Vendor!$A$1:$F$1,0),0)</f>
        <v>BTM</v>
      </c>
      <c r="L623" s="12" t="str">
        <f>VLOOKUP($I623,Vendor!$A:$F,MATCH('Final Output'!L$1,Vendor!$A$1:$F$1,0),0)</f>
        <v>Karnataka</v>
      </c>
      <c r="M623" s="12" t="str">
        <f>VLOOKUP($I623,Vendor!$A:$F,MATCH('Final Output'!M$1,Vendor!$A$1:$F$1,0),0)</f>
        <v>India</v>
      </c>
      <c r="N623" s="12" t="str">
        <f>VLOOKUP($I623,Vendor!$A:$F,MATCH('Final Output'!N$1,Vendor!$A$1:$F$1,0),0)</f>
        <v>South</v>
      </c>
      <c r="O623" s="12">
        <v>4</v>
      </c>
      <c r="P623" s="12">
        <v>2</v>
      </c>
      <c r="Q623" s="12" t="str">
        <f>VLOOKUP(P623,Time!A:B,2,0)</f>
        <v>Q1</v>
      </c>
      <c r="R623" s="12">
        <v>2010</v>
      </c>
      <c r="S623" s="13">
        <v>40213</v>
      </c>
      <c r="T623" s="12">
        <f t="shared" si="18"/>
        <v>201002</v>
      </c>
      <c r="U623" s="12">
        <v>570</v>
      </c>
      <c r="V623" s="12">
        <f t="shared" si="19"/>
        <v>34200</v>
      </c>
    </row>
    <row r="624" spans="1:22" x14ac:dyDescent="0.25">
      <c r="A624">
        <v>623</v>
      </c>
      <c r="B624" t="s">
        <v>13</v>
      </c>
      <c r="C624" t="str">
        <f>VLOOKUP(B624,Customer!A:C,2,0)</f>
        <v>Female</v>
      </c>
      <c r="D624">
        <f>VLOOKUP(B624,Customer!A:C,3,0)</f>
        <v>21</v>
      </c>
      <c r="E624" t="s">
        <v>58</v>
      </c>
      <c r="F624" t="str">
        <f>VLOOKUP($E624,Product!$A:$D,MATCH(F$1,Product!$A$1:$D$1,0),0)</f>
        <v>BOURBON</v>
      </c>
      <c r="G624" s="12" t="str">
        <f>VLOOKUP($E624,Product!$A:$D,MATCH(G$1,Product!$A$1:$D$1,0),0)</f>
        <v>Biscuits</v>
      </c>
      <c r="H624" s="12">
        <f>VLOOKUP($E624,Product!$A:$D,MATCH(H$1,Product!$A$1:$D$1,0),0)</f>
        <v>20</v>
      </c>
      <c r="I624" s="12" t="s">
        <v>94</v>
      </c>
      <c r="J624" s="12" t="str">
        <f>VLOOKUP($I624,Vendor!$A:$F,MATCH('Final Output'!J$1,Vendor!$A$1:$F$1,0),0)</f>
        <v>Shetty Store</v>
      </c>
      <c r="K624" s="12" t="str">
        <f>VLOOKUP($I624,Vendor!$A:$F,MATCH('Final Output'!K$1,Vendor!$A$1:$F$1,0),0)</f>
        <v>Silk board</v>
      </c>
      <c r="L624" s="12" t="str">
        <f>VLOOKUP($I624,Vendor!$A:$F,MATCH('Final Output'!L$1,Vendor!$A$1:$F$1,0),0)</f>
        <v>Karnataka</v>
      </c>
      <c r="M624" s="12" t="str">
        <f>VLOOKUP($I624,Vendor!$A:$F,MATCH('Final Output'!M$1,Vendor!$A$1:$F$1,0),0)</f>
        <v>India</v>
      </c>
      <c r="N624" s="12" t="str">
        <f>VLOOKUP($I624,Vendor!$A:$F,MATCH('Final Output'!N$1,Vendor!$A$1:$F$1,0),0)</f>
        <v>North</v>
      </c>
      <c r="O624" s="12">
        <v>21</v>
      </c>
      <c r="P624" s="12">
        <v>5</v>
      </c>
      <c r="Q624" s="12" t="str">
        <f>VLOOKUP(P624,Time!A:B,2,0)</f>
        <v>Q2</v>
      </c>
      <c r="R624" s="12">
        <v>2010</v>
      </c>
      <c r="S624" s="13">
        <v>40319</v>
      </c>
      <c r="T624" s="12">
        <f t="shared" si="18"/>
        <v>201005</v>
      </c>
      <c r="U624" s="12">
        <v>266</v>
      </c>
      <c r="V624" s="12">
        <f t="shared" si="19"/>
        <v>5320</v>
      </c>
    </row>
    <row r="625" spans="1:22" x14ac:dyDescent="0.25">
      <c r="A625">
        <v>624</v>
      </c>
      <c r="B625" t="s">
        <v>34</v>
      </c>
      <c r="C625" t="str">
        <f>VLOOKUP(B625,Customer!A:C,2,0)</f>
        <v>Male</v>
      </c>
      <c r="D625">
        <f>VLOOKUP(B625,Customer!A:C,3,0)</f>
        <v>33</v>
      </c>
      <c r="E625" t="s">
        <v>77</v>
      </c>
      <c r="F625" t="str">
        <f>VLOOKUP($E625,Product!$A:$D,MATCH(F$1,Product!$A$1:$D$1,0),0)</f>
        <v>GARNIER FEMALE FW</v>
      </c>
      <c r="G625" s="12" t="str">
        <f>VLOOKUP($E625,Product!$A:$D,MATCH(G$1,Product!$A$1:$D$1,0),0)</f>
        <v>Beauty</v>
      </c>
      <c r="H625" s="12">
        <f>VLOOKUP($E625,Product!$A:$D,MATCH(H$1,Product!$A$1:$D$1,0),0)</f>
        <v>130</v>
      </c>
      <c r="I625" s="12" t="s">
        <v>99</v>
      </c>
      <c r="J625" s="12" t="str">
        <f>VLOOKUP($I625,Vendor!$A:$F,MATCH('Final Output'!J$1,Vendor!$A$1:$F$1,0),0)</f>
        <v>D-Mart</v>
      </c>
      <c r="K625" s="12" t="str">
        <f>VLOOKUP($I625,Vendor!$A:$F,MATCH('Final Output'!K$1,Vendor!$A$1:$F$1,0),0)</f>
        <v>JP Nagar</v>
      </c>
      <c r="L625" s="12" t="str">
        <f>VLOOKUP($I625,Vendor!$A:$F,MATCH('Final Output'!L$1,Vendor!$A$1:$F$1,0),0)</f>
        <v>Karnataka</v>
      </c>
      <c r="M625" s="12" t="str">
        <f>VLOOKUP($I625,Vendor!$A:$F,MATCH('Final Output'!M$1,Vendor!$A$1:$F$1,0),0)</f>
        <v>India</v>
      </c>
      <c r="N625" s="12" t="str">
        <f>VLOOKUP($I625,Vendor!$A:$F,MATCH('Final Output'!N$1,Vendor!$A$1:$F$1,0),0)</f>
        <v>West</v>
      </c>
      <c r="O625" s="12">
        <v>11</v>
      </c>
      <c r="P625" s="12">
        <v>10</v>
      </c>
      <c r="Q625" s="12" t="str">
        <f>VLOOKUP(P625,Time!A:B,2,0)</f>
        <v>Q4</v>
      </c>
      <c r="R625" s="12">
        <v>2013</v>
      </c>
      <c r="S625" s="13">
        <v>41558</v>
      </c>
      <c r="T625" s="12">
        <f t="shared" si="18"/>
        <v>201310</v>
      </c>
      <c r="U625" s="12">
        <v>592</v>
      </c>
      <c r="V625" s="12">
        <f t="shared" si="19"/>
        <v>76960</v>
      </c>
    </row>
    <row r="626" spans="1:22" x14ac:dyDescent="0.25">
      <c r="A626">
        <v>625</v>
      </c>
      <c r="B626" t="s">
        <v>11</v>
      </c>
      <c r="C626" t="str">
        <f>VLOOKUP(B626,Customer!A:C,2,0)</f>
        <v>Female</v>
      </c>
      <c r="D626">
        <f>VLOOKUP(B626,Customer!A:C,3,0)</f>
        <v>18</v>
      </c>
      <c r="E626" t="s">
        <v>54</v>
      </c>
      <c r="F626" t="str">
        <f>VLOOKUP($E626,Product!$A:$D,MATCH(F$1,Product!$A$1:$D$1,0),0)</f>
        <v>RIN</v>
      </c>
      <c r="G626" s="12" t="str">
        <f>VLOOKUP($E626,Product!$A:$D,MATCH(G$1,Product!$A$1:$D$1,0),0)</f>
        <v>Detergents</v>
      </c>
      <c r="H626" s="12">
        <f>VLOOKUP($E626,Product!$A:$D,MATCH(H$1,Product!$A$1:$D$1,0),0)</f>
        <v>80</v>
      </c>
      <c r="I626" s="12" t="s">
        <v>91</v>
      </c>
      <c r="J626" s="12" t="str">
        <f>VLOOKUP($I626,Vendor!$A:$F,MATCH('Final Output'!J$1,Vendor!$A$1:$F$1,0),0)</f>
        <v>Hemachandra Grocerry Shops</v>
      </c>
      <c r="K626" s="12" t="str">
        <f>VLOOKUP($I626,Vendor!$A:$F,MATCH('Final Output'!K$1,Vendor!$A$1:$F$1,0),0)</f>
        <v>BTM</v>
      </c>
      <c r="L626" s="12" t="str">
        <f>VLOOKUP($I626,Vendor!$A:$F,MATCH('Final Output'!L$1,Vendor!$A$1:$F$1,0),0)</f>
        <v>Karnataka</v>
      </c>
      <c r="M626" s="12" t="str">
        <f>VLOOKUP($I626,Vendor!$A:$F,MATCH('Final Output'!M$1,Vendor!$A$1:$F$1,0),0)</f>
        <v>India</v>
      </c>
      <c r="N626" s="12" t="str">
        <f>VLOOKUP($I626,Vendor!$A:$F,MATCH('Final Output'!N$1,Vendor!$A$1:$F$1,0),0)</f>
        <v>South</v>
      </c>
      <c r="O626" s="12">
        <v>2</v>
      </c>
      <c r="P626" s="12">
        <v>4</v>
      </c>
      <c r="Q626" s="12" t="str">
        <f>VLOOKUP(P626,Time!A:B,2,0)</f>
        <v>Q2</v>
      </c>
      <c r="R626" s="12">
        <v>2010</v>
      </c>
      <c r="S626" s="13">
        <v>40270</v>
      </c>
      <c r="T626" s="12">
        <f t="shared" si="18"/>
        <v>201004</v>
      </c>
      <c r="U626" s="12">
        <v>409</v>
      </c>
      <c r="V626" s="12">
        <f t="shared" si="19"/>
        <v>32720</v>
      </c>
    </row>
    <row r="627" spans="1:22" x14ac:dyDescent="0.25">
      <c r="A627">
        <v>626</v>
      </c>
      <c r="B627" t="s">
        <v>46</v>
      </c>
      <c r="C627" t="str">
        <f>VLOOKUP(B627,Customer!A:C,2,0)</f>
        <v>Male</v>
      </c>
      <c r="D627">
        <f>VLOOKUP(B627,Customer!A:C,3,0)</f>
        <v>17</v>
      </c>
      <c r="E627" t="s">
        <v>55</v>
      </c>
      <c r="F627" t="str">
        <f>VLOOKUP($E627,Product!$A:$D,MATCH(F$1,Product!$A$1:$D$1,0),0)</f>
        <v>PONDS FW</v>
      </c>
      <c r="G627" s="12" t="str">
        <f>VLOOKUP($E627,Product!$A:$D,MATCH(G$1,Product!$A$1:$D$1,0),0)</f>
        <v>Beauty</v>
      </c>
      <c r="H627" s="12">
        <f>VLOOKUP($E627,Product!$A:$D,MATCH(H$1,Product!$A$1:$D$1,0),0)</f>
        <v>160</v>
      </c>
      <c r="I627" s="12" t="s">
        <v>101</v>
      </c>
      <c r="J627" s="12" t="str">
        <f>VLOOKUP($I627,Vendor!$A:$F,MATCH('Final Output'!J$1,Vendor!$A$1:$F$1,0),0)</f>
        <v>Reliance</v>
      </c>
      <c r="K627" s="12" t="str">
        <f>VLOOKUP($I627,Vendor!$A:$F,MATCH('Final Output'!K$1,Vendor!$A$1:$F$1,0),0)</f>
        <v>HSR</v>
      </c>
      <c r="L627" s="12" t="str">
        <f>VLOOKUP($I627,Vendor!$A:$F,MATCH('Final Output'!L$1,Vendor!$A$1:$F$1,0),0)</f>
        <v>Karnataka</v>
      </c>
      <c r="M627" s="12" t="str">
        <f>VLOOKUP($I627,Vendor!$A:$F,MATCH('Final Output'!M$1,Vendor!$A$1:$F$1,0),0)</f>
        <v>India</v>
      </c>
      <c r="N627" s="12" t="str">
        <f>VLOOKUP($I627,Vendor!$A:$F,MATCH('Final Output'!N$1,Vendor!$A$1:$F$1,0),0)</f>
        <v>West</v>
      </c>
      <c r="O627" s="12">
        <v>28</v>
      </c>
      <c r="P627" s="12">
        <v>3</v>
      </c>
      <c r="Q627" s="12" t="str">
        <f>VLOOKUP(P627,Time!A:B,2,0)</f>
        <v>Q1</v>
      </c>
      <c r="R627" s="12">
        <v>2011</v>
      </c>
      <c r="S627" s="13">
        <v>40630</v>
      </c>
      <c r="T627" s="12">
        <f t="shared" si="18"/>
        <v>201103</v>
      </c>
      <c r="U627" s="12">
        <v>706</v>
      </c>
      <c r="V627" s="12">
        <f t="shared" si="19"/>
        <v>112960</v>
      </c>
    </row>
    <row r="628" spans="1:22" x14ac:dyDescent="0.25">
      <c r="A628">
        <v>627</v>
      </c>
      <c r="B628" t="s">
        <v>28</v>
      </c>
      <c r="C628" t="str">
        <f>VLOOKUP(B628,Customer!A:C,2,0)</f>
        <v>Female</v>
      </c>
      <c r="D628">
        <f>VLOOKUP(B628,Customer!A:C,3,0)</f>
        <v>33</v>
      </c>
      <c r="E628" t="s">
        <v>57</v>
      </c>
      <c r="F628" t="str">
        <f>VLOOKUP($E628,Product!$A:$D,MATCH(F$1,Product!$A$1:$D$1,0),0)</f>
        <v>HIDE AND SEEK</v>
      </c>
      <c r="G628" s="12" t="str">
        <f>VLOOKUP($E628,Product!$A:$D,MATCH(G$1,Product!$A$1:$D$1,0),0)</f>
        <v>Biscuits</v>
      </c>
      <c r="H628" s="12">
        <f>VLOOKUP($E628,Product!$A:$D,MATCH(H$1,Product!$A$1:$D$1,0),0)</f>
        <v>25</v>
      </c>
      <c r="I628" s="12" t="s">
        <v>99</v>
      </c>
      <c r="J628" s="12" t="str">
        <f>VLOOKUP($I628,Vendor!$A:$F,MATCH('Final Output'!J$1,Vendor!$A$1:$F$1,0),0)</f>
        <v>D-Mart</v>
      </c>
      <c r="K628" s="12" t="str">
        <f>VLOOKUP($I628,Vendor!$A:$F,MATCH('Final Output'!K$1,Vendor!$A$1:$F$1,0),0)</f>
        <v>JP Nagar</v>
      </c>
      <c r="L628" s="12" t="str">
        <f>VLOOKUP($I628,Vendor!$A:$F,MATCH('Final Output'!L$1,Vendor!$A$1:$F$1,0),0)</f>
        <v>Karnataka</v>
      </c>
      <c r="M628" s="12" t="str">
        <f>VLOOKUP($I628,Vendor!$A:$F,MATCH('Final Output'!M$1,Vendor!$A$1:$F$1,0),0)</f>
        <v>India</v>
      </c>
      <c r="N628" s="12" t="str">
        <f>VLOOKUP($I628,Vendor!$A:$F,MATCH('Final Output'!N$1,Vendor!$A$1:$F$1,0),0)</f>
        <v>West</v>
      </c>
      <c r="O628" s="12">
        <v>17</v>
      </c>
      <c r="P628" s="12">
        <v>8</v>
      </c>
      <c r="Q628" s="12" t="str">
        <f>VLOOKUP(P628,Time!A:B,2,0)</f>
        <v>Q3</v>
      </c>
      <c r="R628" s="12">
        <v>2010</v>
      </c>
      <c r="S628" s="13">
        <v>40407</v>
      </c>
      <c r="T628" s="12">
        <f t="shared" si="18"/>
        <v>201008</v>
      </c>
      <c r="U628" s="12">
        <v>341</v>
      </c>
      <c r="V628" s="12">
        <f t="shared" si="19"/>
        <v>8525</v>
      </c>
    </row>
    <row r="629" spans="1:22" x14ac:dyDescent="0.25">
      <c r="A629">
        <v>628</v>
      </c>
      <c r="B629" t="s">
        <v>4</v>
      </c>
      <c r="C629" t="str">
        <f>VLOOKUP(B629,Customer!A:C,2,0)</f>
        <v>Female</v>
      </c>
      <c r="D629">
        <f>VLOOKUP(B629,Customer!A:C,3,0)</f>
        <v>25</v>
      </c>
      <c r="E629" t="s">
        <v>54</v>
      </c>
      <c r="F629" t="str">
        <f>VLOOKUP($E629,Product!$A:$D,MATCH(F$1,Product!$A$1:$D$1,0),0)</f>
        <v>RIN</v>
      </c>
      <c r="G629" s="12" t="str">
        <f>VLOOKUP($E629,Product!$A:$D,MATCH(G$1,Product!$A$1:$D$1,0),0)</f>
        <v>Detergents</v>
      </c>
      <c r="H629" s="12">
        <f>VLOOKUP($E629,Product!$A:$D,MATCH(H$1,Product!$A$1:$D$1,0),0)</f>
        <v>80</v>
      </c>
      <c r="I629" s="12" t="s">
        <v>92</v>
      </c>
      <c r="J629" s="12" t="str">
        <f>VLOOKUP($I629,Vendor!$A:$F,MATCH('Final Output'!J$1,Vendor!$A$1:$F$1,0),0)</f>
        <v>Sunny Super Market</v>
      </c>
      <c r="K629" s="12" t="str">
        <f>VLOOKUP($I629,Vendor!$A:$F,MATCH('Final Output'!K$1,Vendor!$A$1:$F$1,0),0)</f>
        <v>HAL</v>
      </c>
      <c r="L629" s="12" t="str">
        <f>VLOOKUP($I629,Vendor!$A:$F,MATCH('Final Output'!L$1,Vendor!$A$1:$F$1,0),0)</f>
        <v>Karnataka</v>
      </c>
      <c r="M629" s="12" t="str">
        <f>VLOOKUP($I629,Vendor!$A:$F,MATCH('Final Output'!M$1,Vendor!$A$1:$F$1,0),0)</f>
        <v>India</v>
      </c>
      <c r="N629" s="12" t="str">
        <f>VLOOKUP($I629,Vendor!$A:$F,MATCH('Final Output'!N$1,Vendor!$A$1:$F$1,0),0)</f>
        <v>South</v>
      </c>
      <c r="O629" s="12">
        <v>2</v>
      </c>
      <c r="P629" s="12">
        <v>5</v>
      </c>
      <c r="Q629" s="12" t="str">
        <f>VLOOKUP(P629,Time!A:B,2,0)</f>
        <v>Q2</v>
      </c>
      <c r="R629" s="12">
        <v>2012</v>
      </c>
      <c r="S629" s="13">
        <v>41031</v>
      </c>
      <c r="T629" s="12">
        <f t="shared" si="18"/>
        <v>201205</v>
      </c>
      <c r="U629" s="12">
        <v>327</v>
      </c>
      <c r="V629" s="12">
        <f t="shared" si="19"/>
        <v>26160</v>
      </c>
    </row>
    <row r="630" spans="1:22" x14ac:dyDescent="0.25">
      <c r="A630">
        <v>629</v>
      </c>
      <c r="B630" t="s">
        <v>18</v>
      </c>
      <c r="C630" t="str">
        <f>VLOOKUP(B630,Customer!A:C,2,0)</f>
        <v>Female</v>
      </c>
      <c r="D630">
        <f>VLOOKUP(B630,Customer!A:C,3,0)</f>
        <v>55</v>
      </c>
      <c r="E630" t="s">
        <v>54</v>
      </c>
      <c r="F630" t="str">
        <f>VLOOKUP($E630,Product!$A:$D,MATCH(F$1,Product!$A$1:$D$1,0),0)</f>
        <v>RIN</v>
      </c>
      <c r="G630" s="12" t="str">
        <f>VLOOKUP($E630,Product!$A:$D,MATCH(G$1,Product!$A$1:$D$1,0),0)</f>
        <v>Detergents</v>
      </c>
      <c r="H630" s="12">
        <f>VLOOKUP($E630,Product!$A:$D,MATCH(H$1,Product!$A$1:$D$1,0),0)</f>
        <v>80</v>
      </c>
      <c r="I630" s="12" t="s">
        <v>91</v>
      </c>
      <c r="J630" s="12" t="str">
        <f>VLOOKUP($I630,Vendor!$A:$F,MATCH('Final Output'!J$1,Vendor!$A$1:$F$1,0),0)</f>
        <v>Hemachandra Grocerry Shops</v>
      </c>
      <c r="K630" s="12" t="str">
        <f>VLOOKUP($I630,Vendor!$A:$F,MATCH('Final Output'!K$1,Vendor!$A$1:$F$1,0),0)</f>
        <v>BTM</v>
      </c>
      <c r="L630" s="12" t="str">
        <f>VLOOKUP($I630,Vendor!$A:$F,MATCH('Final Output'!L$1,Vendor!$A$1:$F$1,0),0)</f>
        <v>Karnataka</v>
      </c>
      <c r="M630" s="12" t="str">
        <f>VLOOKUP($I630,Vendor!$A:$F,MATCH('Final Output'!M$1,Vendor!$A$1:$F$1,0),0)</f>
        <v>India</v>
      </c>
      <c r="N630" s="12" t="str">
        <f>VLOOKUP($I630,Vendor!$A:$F,MATCH('Final Output'!N$1,Vendor!$A$1:$F$1,0),0)</f>
        <v>South</v>
      </c>
      <c r="O630" s="12">
        <v>20</v>
      </c>
      <c r="P630" s="12">
        <v>6</v>
      </c>
      <c r="Q630" s="12" t="str">
        <f>VLOOKUP(P630,Time!A:B,2,0)</f>
        <v>Q2</v>
      </c>
      <c r="R630" s="12">
        <v>2011</v>
      </c>
      <c r="S630" s="13">
        <v>40714</v>
      </c>
      <c r="T630" s="12">
        <f t="shared" si="18"/>
        <v>201106</v>
      </c>
      <c r="U630" s="12">
        <v>657</v>
      </c>
      <c r="V630" s="12">
        <f t="shared" si="19"/>
        <v>52560</v>
      </c>
    </row>
    <row r="631" spans="1:22" x14ac:dyDescent="0.25">
      <c r="A631">
        <v>630</v>
      </c>
      <c r="B631" t="s">
        <v>27</v>
      </c>
      <c r="C631" t="str">
        <f>VLOOKUP(B631,Customer!A:C,2,0)</f>
        <v>Male</v>
      </c>
      <c r="D631">
        <f>VLOOKUP(B631,Customer!A:C,3,0)</f>
        <v>24</v>
      </c>
      <c r="E631" t="s">
        <v>55</v>
      </c>
      <c r="F631" t="str">
        <f>VLOOKUP($E631,Product!$A:$D,MATCH(F$1,Product!$A$1:$D$1,0),0)</f>
        <v>PONDS FW</v>
      </c>
      <c r="G631" s="12" t="str">
        <f>VLOOKUP($E631,Product!$A:$D,MATCH(G$1,Product!$A$1:$D$1,0),0)</f>
        <v>Beauty</v>
      </c>
      <c r="H631" s="12">
        <f>VLOOKUP($E631,Product!$A:$D,MATCH(H$1,Product!$A$1:$D$1,0),0)</f>
        <v>160</v>
      </c>
      <c r="I631" s="12" t="s">
        <v>91</v>
      </c>
      <c r="J631" s="12" t="str">
        <f>VLOOKUP($I631,Vendor!$A:$F,MATCH('Final Output'!J$1,Vendor!$A$1:$F$1,0),0)</f>
        <v>Hemachandra Grocerry Shops</v>
      </c>
      <c r="K631" s="12" t="str">
        <f>VLOOKUP($I631,Vendor!$A:$F,MATCH('Final Output'!K$1,Vendor!$A$1:$F$1,0),0)</f>
        <v>BTM</v>
      </c>
      <c r="L631" s="12" t="str">
        <f>VLOOKUP($I631,Vendor!$A:$F,MATCH('Final Output'!L$1,Vendor!$A$1:$F$1,0),0)</f>
        <v>Karnataka</v>
      </c>
      <c r="M631" s="12" t="str">
        <f>VLOOKUP($I631,Vendor!$A:$F,MATCH('Final Output'!M$1,Vendor!$A$1:$F$1,0),0)</f>
        <v>India</v>
      </c>
      <c r="N631" s="12" t="str">
        <f>VLOOKUP($I631,Vendor!$A:$F,MATCH('Final Output'!N$1,Vendor!$A$1:$F$1,0),0)</f>
        <v>South</v>
      </c>
      <c r="O631" s="12">
        <v>16</v>
      </c>
      <c r="P631" s="12">
        <v>9</v>
      </c>
      <c r="Q631" s="12" t="str">
        <f>VLOOKUP(P631,Time!A:B,2,0)</f>
        <v>Q3</v>
      </c>
      <c r="R631" s="12">
        <v>2013</v>
      </c>
      <c r="S631" s="13">
        <v>41533</v>
      </c>
      <c r="T631" s="12">
        <f t="shared" si="18"/>
        <v>201309</v>
      </c>
      <c r="U631" s="12">
        <v>820</v>
      </c>
      <c r="V631" s="12">
        <f t="shared" si="19"/>
        <v>131200</v>
      </c>
    </row>
    <row r="632" spans="1:22" x14ac:dyDescent="0.25">
      <c r="A632">
        <v>631</v>
      </c>
      <c r="B632" t="s">
        <v>6</v>
      </c>
      <c r="C632" t="str">
        <f>VLOOKUP(B632,Customer!A:C,2,0)</f>
        <v>Female</v>
      </c>
      <c r="D632">
        <f>VLOOKUP(B632,Customer!A:C,3,0)</f>
        <v>50</v>
      </c>
      <c r="E632" t="s">
        <v>59</v>
      </c>
      <c r="F632" t="str">
        <f>VLOOKUP($E632,Product!$A:$D,MATCH(F$1,Product!$A$1:$D$1,0),0)</f>
        <v>CHICK</v>
      </c>
      <c r="G632" s="12" t="str">
        <f>VLOOKUP($E632,Product!$A:$D,MATCH(G$1,Product!$A$1:$D$1,0),0)</f>
        <v>Sampoo</v>
      </c>
      <c r="H632" s="12">
        <f>VLOOKUP($E632,Product!$A:$D,MATCH(H$1,Product!$A$1:$D$1,0),0)</f>
        <v>60</v>
      </c>
      <c r="I632" s="12" t="s">
        <v>99</v>
      </c>
      <c r="J632" s="12" t="str">
        <f>VLOOKUP($I632,Vendor!$A:$F,MATCH('Final Output'!J$1,Vendor!$A$1:$F$1,0),0)</f>
        <v>D-Mart</v>
      </c>
      <c r="K632" s="12" t="str">
        <f>VLOOKUP($I632,Vendor!$A:$F,MATCH('Final Output'!K$1,Vendor!$A$1:$F$1,0),0)</f>
        <v>JP Nagar</v>
      </c>
      <c r="L632" s="12" t="str">
        <f>VLOOKUP($I632,Vendor!$A:$F,MATCH('Final Output'!L$1,Vendor!$A$1:$F$1,0),0)</f>
        <v>Karnataka</v>
      </c>
      <c r="M632" s="12" t="str">
        <f>VLOOKUP($I632,Vendor!$A:$F,MATCH('Final Output'!M$1,Vendor!$A$1:$F$1,0),0)</f>
        <v>India</v>
      </c>
      <c r="N632" s="12" t="str">
        <f>VLOOKUP($I632,Vendor!$A:$F,MATCH('Final Output'!N$1,Vendor!$A$1:$F$1,0),0)</f>
        <v>West</v>
      </c>
      <c r="O632" s="12">
        <v>21</v>
      </c>
      <c r="P632" s="12">
        <v>11</v>
      </c>
      <c r="Q632" s="12" t="str">
        <f>VLOOKUP(P632,Time!A:B,2,0)</f>
        <v>Q4</v>
      </c>
      <c r="R632" s="12">
        <v>2010</v>
      </c>
      <c r="S632" s="13">
        <v>40503</v>
      </c>
      <c r="T632" s="12">
        <f t="shared" si="18"/>
        <v>201011</v>
      </c>
      <c r="U632" s="12">
        <v>135</v>
      </c>
      <c r="V632" s="12">
        <f t="shared" si="19"/>
        <v>8100</v>
      </c>
    </row>
    <row r="633" spans="1:22" x14ac:dyDescent="0.25">
      <c r="A633">
        <v>632</v>
      </c>
      <c r="B633" t="s">
        <v>3</v>
      </c>
      <c r="C633" t="str">
        <f>VLOOKUP(B633,Customer!A:C,2,0)</f>
        <v>Male</v>
      </c>
      <c r="D633">
        <f>VLOOKUP(B633,Customer!A:C,3,0)</f>
        <v>16</v>
      </c>
      <c r="E633" t="s">
        <v>54</v>
      </c>
      <c r="F633" t="str">
        <f>VLOOKUP($E633,Product!$A:$D,MATCH(F$1,Product!$A$1:$D$1,0),0)</f>
        <v>RIN</v>
      </c>
      <c r="G633" s="12" t="str">
        <f>VLOOKUP($E633,Product!$A:$D,MATCH(G$1,Product!$A$1:$D$1,0),0)</f>
        <v>Detergents</v>
      </c>
      <c r="H633" s="12">
        <f>VLOOKUP($E633,Product!$A:$D,MATCH(H$1,Product!$A$1:$D$1,0),0)</f>
        <v>80</v>
      </c>
      <c r="I633" s="12" t="s">
        <v>94</v>
      </c>
      <c r="J633" s="12" t="str">
        <f>VLOOKUP($I633,Vendor!$A:$F,MATCH('Final Output'!J$1,Vendor!$A$1:$F$1,0),0)</f>
        <v>Shetty Store</v>
      </c>
      <c r="K633" s="12" t="str">
        <f>VLOOKUP($I633,Vendor!$A:$F,MATCH('Final Output'!K$1,Vendor!$A$1:$F$1,0),0)</f>
        <v>Silk board</v>
      </c>
      <c r="L633" s="12" t="str">
        <f>VLOOKUP($I633,Vendor!$A:$F,MATCH('Final Output'!L$1,Vendor!$A$1:$F$1,0),0)</f>
        <v>Karnataka</v>
      </c>
      <c r="M633" s="12" t="str">
        <f>VLOOKUP($I633,Vendor!$A:$F,MATCH('Final Output'!M$1,Vendor!$A$1:$F$1,0),0)</f>
        <v>India</v>
      </c>
      <c r="N633" s="12" t="str">
        <f>VLOOKUP($I633,Vendor!$A:$F,MATCH('Final Output'!N$1,Vendor!$A$1:$F$1,0),0)</f>
        <v>North</v>
      </c>
      <c r="O633" s="12">
        <v>24</v>
      </c>
      <c r="P633" s="12">
        <v>6</v>
      </c>
      <c r="Q633" s="12" t="str">
        <f>VLOOKUP(P633,Time!A:B,2,0)</f>
        <v>Q2</v>
      </c>
      <c r="R633" s="12">
        <v>2010</v>
      </c>
      <c r="S633" s="13">
        <v>40353</v>
      </c>
      <c r="T633" s="12">
        <f t="shared" si="18"/>
        <v>201006</v>
      </c>
      <c r="U633" s="12">
        <v>590</v>
      </c>
      <c r="V633" s="12">
        <f t="shared" si="19"/>
        <v>47200</v>
      </c>
    </row>
    <row r="634" spans="1:22" x14ac:dyDescent="0.25">
      <c r="A634">
        <v>633</v>
      </c>
      <c r="B634" t="s">
        <v>17</v>
      </c>
      <c r="C634" t="str">
        <f>VLOOKUP(B634,Customer!A:C,2,0)</f>
        <v>Female</v>
      </c>
      <c r="D634">
        <f>VLOOKUP(B634,Customer!A:C,3,0)</f>
        <v>52</v>
      </c>
      <c r="E634" t="s">
        <v>67</v>
      </c>
      <c r="F634" t="str">
        <f>VLOOKUP($E634,Product!$A:$D,MATCH(F$1,Product!$A$1:$D$1,0),0)</f>
        <v>DOVE</v>
      </c>
      <c r="G634" s="12" t="str">
        <f>VLOOKUP($E634,Product!$A:$D,MATCH(G$1,Product!$A$1:$D$1,0),0)</f>
        <v>Soaps</v>
      </c>
      <c r="H634" s="12">
        <f>VLOOKUP($E634,Product!$A:$D,MATCH(H$1,Product!$A$1:$D$1,0),0)</f>
        <v>65</v>
      </c>
      <c r="I634" s="12" t="s">
        <v>101</v>
      </c>
      <c r="J634" s="12" t="str">
        <f>VLOOKUP($I634,Vendor!$A:$F,MATCH('Final Output'!J$1,Vendor!$A$1:$F$1,0),0)</f>
        <v>Reliance</v>
      </c>
      <c r="K634" s="12" t="str">
        <f>VLOOKUP($I634,Vendor!$A:$F,MATCH('Final Output'!K$1,Vendor!$A$1:$F$1,0),0)</f>
        <v>HSR</v>
      </c>
      <c r="L634" s="12" t="str">
        <f>VLOOKUP($I634,Vendor!$A:$F,MATCH('Final Output'!L$1,Vendor!$A$1:$F$1,0),0)</f>
        <v>Karnataka</v>
      </c>
      <c r="M634" s="12" t="str">
        <f>VLOOKUP($I634,Vendor!$A:$F,MATCH('Final Output'!M$1,Vendor!$A$1:$F$1,0),0)</f>
        <v>India</v>
      </c>
      <c r="N634" s="12" t="str">
        <f>VLOOKUP($I634,Vendor!$A:$F,MATCH('Final Output'!N$1,Vendor!$A$1:$F$1,0),0)</f>
        <v>West</v>
      </c>
      <c r="O634" s="12">
        <v>12</v>
      </c>
      <c r="P634" s="12">
        <v>9</v>
      </c>
      <c r="Q634" s="12" t="str">
        <f>VLOOKUP(P634,Time!A:B,2,0)</f>
        <v>Q3</v>
      </c>
      <c r="R634" s="12">
        <v>2011</v>
      </c>
      <c r="S634" s="13">
        <v>40798</v>
      </c>
      <c r="T634" s="12">
        <f t="shared" si="18"/>
        <v>201109</v>
      </c>
      <c r="U634" s="12">
        <v>442</v>
      </c>
      <c r="V634" s="12">
        <f t="shared" si="19"/>
        <v>28730</v>
      </c>
    </row>
    <row r="635" spans="1:22" x14ac:dyDescent="0.25">
      <c r="A635">
        <v>634</v>
      </c>
      <c r="B635" t="s">
        <v>19</v>
      </c>
      <c r="C635" t="str">
        <f>VLOOKUP(B635,Customer!A:C,2,0)</f>
        <v>Male</v>
      </c>
      <c r="D635">
        <f>VLOOKUP(B635,Customer!A:C,3,0)</f>
        <v>47</v>
      </c>
      <c r="E635" t="s">
        <v>67</v>
      </c>
      <c r="F635" t="str">
        <f>VLOOKUP($E635,Product!$A:$D,MATCH(F$1,Product!$A$1:$D$1,0),0)</f>
        <v>DOVE</v>
      </c>
      <c r="G635" s="12" t="str">
        <f>VLOOKUP($E635,Product!$A:$D,MATCH(G$1,Product!$A$1:$D$1,0),0)</f>
        <v>Soaps</v>
      </c>
      <c r="H635" s="12">
        <f>VLOOKUP($E635,Product!$A:$D,MATCH(H$1,Product!$A$1:$D$1,0),0)</f>
        <v>65</v>
      </c>
      <c r="I635" s="12" t="s">
        <v>96</v>
      </c>
      <c r="J635" s="12" t="str">
        <f>VLOOKUP($I635,Vendor!$A:$F,MATCH('Final Output'!J$1,Vendor!$A$1:$F$1,0),0)</f>
        <v>MK Retail</v>
      </c>
      <c r="K635" s="12" t="str">
        <f>VLOOKUP($I635,Vendor!$A:$F,MATCH('Final Output'!K$1,Vendor!$A$1:$F$1,0),0)</f>
        <v>KR Market</v>
      </c>
      <c r="L635" s="12" t="str">
        <f>VLOOKUP($I635,Vendor!$A:$F,MATCH('Final Output'!L$1,Vendor!$A$1:$F$1,0),0)</f>
        <v>Karnataka</v>
      </c>
      <c r="M635" s="12" t="str">
        <f>VLOOKUP($I635,Vendor!$A:$F,MATCH('Final Output'!M$1,Vendor!$A$1:$F$1,0),0)</f>
        <v>India</v>
      </c>
      <c r="N635" s="12" t="str">
        <f>VLOOKUP($I635,Vendor!$A:$F,MATCH('Final Output'!N$1,Vendor!$A$1:$F$1,0),0)</f>
        <v>East</v>
      </c>
      <c r="O635" s="12">
        <v>6</v>
      </c>
      <c r="P635" s="12">
        <v>4</v>
      </c>
      <c r="Q635" s="12" t="str">
        <f>VLOOKUP(P635,Time!A:B,2,0)</f>
        <v>Q2</v>
      </c>
      <c r="R635" s="12">
        <v>2010</v>
      </c>
      <c r="S635" s="13">
        <v>40274</v>
      </c>
      <c r="T635" s="12">
        <f t="shared" si="18"/>
        <v>201004</v>
      </c>
      <c r="U635" s="12">
        <v>896</v>
      </c>
      <c r="V635" s="12">
        <f t="shared" si="19"/>
        <v>58240</v>
      </c>
    </row>
    <row r="636" spans="1:22" x14ac:dyDescent="0.25">
      <c r="A636">
        <v>635</v>
      </c>
      <c r="B636" t="s">
        <v>40</v>
      </c>
      <c r="C636" t="str">
        <f>VLOOKUP(B636,Customer!A:C,2,0)</f>
        <v>Male</v>
      </c>
      <c r="D636">
        <f>VLOOKUP(B636,Customer!A:C,3,0)</f>
        <v>47</v>
      </c>
      <c r="E636" t="s">
        <v>75</v>
      </c>
      <c r="F636" t="str">
        <f>VLOOKUP($E636,Product!$A:$D,MATCH(F$1,Product!$A$1:$D$1,0),0)</f>
        <v>MEERA</v>
      </c>
      <c r="G636" s="12" t="str">
        <f>VLOOKUP($E636,Product!$A:$D,MATCH(G$1,Product!$A$1:$D$1,0),0)</f>
        <v>Sampoo</v>
      </c>
      <c r="H636" s="12">
        <f>VLOOKUP($E636,Product!$A:$D,MATCH(H$1,Product!$A$1:$D$1,0),0)</f>
        <v>70</v>
      </c>
      <c r="I636" s="12" t="s">
        <v>94</v>
      </c>
      <c r="J636" s="12" t="str">
        <f>VLOOKUP($I636,Vendor!$A:$F,MATCH('Final Output'!J$1,Vendor!$A$1:$F$1,0),0)</f>
        <v>Shetty Store</v>
      </c>
      <c r="K636" s="12" t="str">
        <f>VLOOKUP($I636,Vendor!$A:$F,MATCH('Final Output'!K$1,Vendor!$A$1:$F$1,0),0)</f>
        <v>Silk board</v>
      </c>
      <c r="L636" s="12" t="str">
        <f>VLOOKUP($I636,Vendor!$A:$F,MATCH('Final Output'!L$1,Vendor!$A$1:$F$1,0),0)</f>
        <v>Karnataka</v>
      </c>
      <c r="M636" s="12" t="str">
        <f>VLOOKUP($I636,Vendor!$A:$F,MATCH('Final Output'!M$1,Vendor!$A$1:$F$1,0),0)</f>
        <v>India</v>
      </c>
      <c r="N636" s="12" t="str">
        <f>VLOOKUP($I636,Vendor!$A:$F,MATCH('Final Output'!N$1,Vendor!$A$1:$F$1,0),0)</f>
        <v>North</v>
      </c>
      <c r="O636" s="12">
        <v>20</v>
      </c>
      <c r="P636" s="12">
        <v>2</v>
      </c>
      <c r="Q636" s="12" t="str">
        <f>VLOOKUP(P636,Time!A:B,2,0)</f>
        <v>Q1</v>
      </c>
      <c r="R636" s="12">
        <v>2011</v>
      </c>
      <c r="S636" s="13">
        <v>40594</v>
      </c>
      <c r="T636" s="12">
        <f t="shared" si="18"/>
        <v>201102</v>
      </c>
      <c r="U636" s="12">
        <v>437</v>
      </c>
      <c r="V636" s="12">
        <f t="shared" si="19"/>
        <v>30590</v>
      </c>
    </row>
    <row r="637" spans="1:22" x14ac:dyDescent="0.25">
      <c r="A637">
        <v>636</v>
      </c>
      <c r="B637" t="s">
        <v>2</v>
      </c>
      <c r="C637" t="str">
        <f>VLOOKUP(B637,Customer!A:C,2,0)</f>
        <v>Female</v>
      </c>
      <c r="D637">
        <f>VLOOKUP(B637,Customer!A:C,3,0)</f>
        <v>13</v>
      </c>
      <c r="E637" t="s">
        <v>56</v>
      </c>
      <c r="F637" t="str">
        <f>VLOOKUP($E637,Product!$A:$D,MATCH(F$1,Product!$A$1:$D$1,0),0)</f>
        <v>BEERS</v>
      </c>
      <c r="G637" s="12" t="str">
        <f>VLOOKUP($E637,Product!$A:$D,MATCH(G$1,Product!$A$1:$D$1,0),0)</f>
        <v>Sampoo</v>
      </c>
      <c r="H637" s="12">
        <f>VLOOKUP($E637,Product!$A:$D,MATCH(H$1,Product!$A$1:$D$1,0),0)</f>
        <v>120</v>
      </c>
      <c r="I637" s="12" t="s">
        <v>100</v>
      </c>
      <c r="J637" s="12" t="str">
        <f>VLOOKUP($I637,Vendor!$A:$F,MATCH('Final Output'!J$1,Vendor!$A$1:$F$1,0),0)</f>
        <v>More</v>
      </c>
      <c r="K637" s="12" t="str">
        <f>VLOOKUP($I637,Vendor!$A:$F,MATCH('Final Output'!K$1,Vendor!$A$1:$F$1,0),0)</f>
        <v>Jeevan Bima</v>
      </c>
      <c r="L637" s="12" t="str">
        <f>VLOOKUP($I637,Vendor!$A:$F,MATCH('Final Output'!L$1,Vendor!$A$1:$F$1,0),0)</f>
        <v>Karnataka</v>
      </c>
      <c r="M637" s="12" t="str">
        <f>VLOOKUP($I637,Vendor!$A:$F,MATCH('Final Output'!M$1,Vendor!$A$1:$F$1,0),0)</f>
        <v>India</v>
      </c>
      <c r="N637" s="12" t="str">
        <f>VLOOKUP($I637,Vendor!$A:$F,MATCH('Final Output'!N$1,Vendor!$A$1:$F$1,0),0)</f>
        <v>West</v>
      </c>
      <c r="O637" s="12">
        <v>2</v>
      </c>
      <c r="P637" s="12">
        <v>11</v>
      </c>
      <c r="Q637" s="12" t="str">
        <f>VLOOKUP(P637,Time!A:B,2,0)</f>
        <v>Q4</v>
      </c>
      <c r="R637" s="12">
        <v>2012</v>
      </c>
      <c r="S637" s="13">
        <v>41215</v>
      </c>
      <c r="T637" s="12">
        <f t="shared" si="18"/>
        <v>201211</v>
      </c>
      <c r="U637" s="12">
        <v>811</v>
      </c>
      <c r="V637" s="12">
        <f t="shared" si="19"/>
        <v>97320</v>
      </c>
    </row>
    <row r="638" spans="1:22" x14ac:dyDescent="0.25">
      <c r="A638">
        <v>637</v>
      </c>
      <c r="B638" t="s">
        <v>48</v>
      </c>
      <c r="C638" t="str">
        <f>VLOOKUP(B638,Customer!A:C,2,0)</f>
        <v>Female</v>
      </c>
      <c r="D638">
        <f>VLOOKUP(B638,Customer!A:C,3,0)</f>
        <v>58</v>
      </c>
      <c r="E638" t="s">
        <v>64</v>
      </c>
      <c r="F638" t="str">
        <f>VLOOKUP($E638,Product!$A:$D,MATCH(F$1,Product!$A$1:$D$1,0),0)</f>
        <v>PARLEG</v>
      </c>
      <c r="G638" s="12" t="str">
        <f>VLOOKUP($E638,Product!$A:$D,MATCH(G$1,Product!$A$1:$D$1,0),0)</f>
        <v>Biscuits</v>
      </c>
      <c r="H638" s="12">
        <f>VLOOKUP($E638,Product!$A:$D,MATCH(H$1,Product!$A$1:$D$1,0),0)</f>
        <v>10</v>
      </c>
      <c r="I638" s="12" t="s">
        <v>90</v>
      </c>
      <c r="J638" s="12" t="str">
        <f>VLOOKUP($I638,Vendor!$A:$F,MATCH('Final Output'!J$1,Vendor!$A$1:$F$1,0),0)</f>
        <v>Sumesh Ent</v>
      </c>
      <c r="K638" s="12" t="str">
        <f>VLOOKUP($I638,Vendor!$A:$F,MATCH('Final Output'!K$1,Vendor!$A$1:$F$1,0),0)</f>
        <v>Jaynagar</v>
      </c>
      <c r="L638" s="12" t="str">
        <f>VLOOKUP($I638,Vendor!$A:$F,MATCH('Final Output'!L$1,Vendor!$A$1:$F$1,0),0)</f>
        <v>Karnataka</v>
      </c>
      <c r="M638" s="12" t="str">
        <f>VLOOKUP($I638,Vendor!$A:$F,MATCH('Final Output'!M$1,Vendor!$A$1:$F$1,0),0)</f>
        <v>India</v>
      </c>
      <c r="N638" s="12" t="str">
        <f>VLOOKUP($I638,Vendor!$A:$F,MATCH('Final Output'!N$1,Vendor!$A$1:$F$1,0),0)</f>
        <v>South</v>
      </c>
      <c r="O638" s="12">
        <v>22</v>
      </c>
      <c r="P638" s="12">
        <v>3</v>
      </c>
      <c r="Q638" s="12" t="str">
        <f>VLOOKUP(P638,Time!A:B,2,0)</f>
        <v>Q1</v>
      </c>
      <c r="R638" s="12">
        <v>2011</v>
      </c>
      <c r="S638" s="13">
        <v>40624</v>
      </c>
      <c r="T638" s="12">
        <f t="shared" si="18"/>
        <v>201103</v>
      </c>
      <c r="U638" s="12">
        <v>865</v>
      </c>
      <c r="V638" s="12">
        <f t="shared" si="19"/>
        <v>8650</v>
      </c>
    </row>
    <row r="639" spans="1:22" x14ac:dyDescent="0.25">
      <c r="A639">
        <v>638</v>
      </c>
      <c r="B639" t="s">
        <v>12</v>
      </c>
      <c r="C639" t="str">
        <f>VLOOKUP(B639,Customer!A:C,2,0)</f>
        <v>Female</v>
      </c>
      <c r="D639">
        <f>VLOOKUP(B639,Customer!A:C,3,0)</f>
        <v>13</v>
      </c>
      <c r="E639" t="s">
        <v>78</v>
      </c>
      <c r="F639" t="str">
        <f>VLOOKUP($E639,Product!$A:$D,MATCH(F$1,Product!$A$1:$D$1,0),0)</f>
        <v>NIRMA</v>
      </c>
      <c r="G639" s="12" t="str">
        <f>VLOOKUP($E639,Product!$A:$D,MATCH(G$1,Product!$A$1:$D$1,0),0)</f>
        <v>Detergents</v>
      </c>
      <c r="H639" s="12">
        <f>VLOOKUP($E639,Product!$A:$D,MATCH(H$1,Product!$A$1:$D$1,0),0)</f>
        <v>60</v>
      </c>
      <c r="I639" s="12" t="s">
        <v>99</v>
      </c>
      <c r="J639" s="12" t="str">
        <f>VLOOKUP($I639,Vendor!$A:$F,MATCH('Final Output'!J$1,Vendor!$A$1:$F$1,0),0)</f>
        <v>D-Mart</v>
      </c>
      <c r="K639" s="12" t="str">
        <f>VLOOKUP($I639,Vendor!$A:$F,MATCH('Final Output'!K$1,Vendor!$A$1:$F$1,0),0)</f>
        <v>JP Nagar</v>
      </c>
      <c r="L639" s="12" t="str">
        <f>VLOOKUP($I639,Vendor!$A:$F,MATCH('Final Output'!L$1,Vendor!$A$1:$F$1,0),0)</f>
        <v>Karnataka</v>
      </c>
      <c r="M639" s="12" t="str">
        <f>VLOOKUP($I639,Vendor!$A:$F,MATCH('Final Output'!M$1,Vendor!$A$1:$F$1,0),0)</f>
        <v>India</v>
      </c>
      <c r="N639" s="12" t="str">
        <f>VLOOKUP($I639,Vendor!$A:$F,MATCH('Final Output'!N$1,Vendor!$A$1:$F$1,0),0)</f>
        <v>West</v>
      </c>
      <c r="O639" s="12">
        <v>2</v>
      </c>
      <c r="P639" s="12">
        <v>1</v>
      </c>
      <c r="Q639" s="12" t="str">
        <f>VLOOKUP(P639,Time!A:B,2,0)</f>
        <v>Q1</v>
      </c>
      <c r="R639" s="12">
        <v>2010</v>
      </c>
      <c r="S639" s="13">
        <v>40180</v>
      </c>
      <c r="T639" s="12">
        <f t="shared" si="18"/>
        <v>201001</v>
      </c>
      <c r="U639" s="12">
        <v>439</v>
      </c>
      <c r="V639" s="12">
        <f t="shared" si="19"/>
        <v>26340</v>
      </c>
    </row>
    <row r="640" spans="1:22" x14ac:dyDescent="0.25">
      <c r="A640">
        <v>639</v>
      </c>
      <c r="B640" t="s">
        <v>47</v>
      </c>
      <c r="C640" t="str">
        <f>VLOOKUP(B640,Customer!A:C,2,0)</f>
        <v>Male</v>
      </c>
      <c r="D640">
        <f>VLOOKUP(B640,Customer!A:C,3,0)</f>
        <v>35</v>
      </c>
      <c r="E640" t="s">
        <v>76</v>
      </c>
      <c r="F640" t="str">
        <f>VLOOKUP($E640,Product!$A:$D,MATCH(F$1,Product!$A$1:$D$1,0),0)</f>
        <v>FAIR AND LOVELY FC</v>
      </c>
      <c r="G640" s="12" t="str">
        <f>VLOOKUP($E640,Product!$A:$D,MATCH(G$1,Product!$A$1:$D$1,0),0)</f>
        <v>Beauty</v>
      </c>
      <c r="H640" s="12">
        <f>VLOOKUP($E640,Product!$A:$D,MATCH(H$1,Product!$A$1:$D$1,0),0)</f>
        <v>85</v>
      </c>
      <c r="I640" s="12" t="s">
        <v>98</v>
      </c>
      <c r="J640" s="12" t="str">
        <f>VLOOKUP($I640,Vendor!$A:$F,MATCH('Final Output'!J$1,Vendor!$A$1:$F$1,0),0)</f>
        <v>metro</v>
      </c>
      <c r="K640" s="12" t="str">
        <f>VLOOKUP($I640,Vendor!$A:$F,MATCH('Final Output'!K$1,Vendor!$A$1:$F$1,0),0)</f>
        <v>Basangudi</v>
      </c>
      <c r="L640" s="12" t="str">
        <f>VLOOKUP($I640,Vendor!$A:$F,MATCH('Final Output'!L$1,Vendor!$A$1:$F$1,0),0)</f>
        <v>Karnataka</v>
      </c>
      <c r="M640" s="12" t="str">
        <f>VLOOKUP($I640,Vendor!$A:$F,MATCH('Final Output'!M$1,Vendor!$A$1:$F$1,0),0)</f>
        <v>India</v>
      </c>
      <c r="N640" s="12" t="str">
        <f>VLOOKUP($I640,Vendor!$A:$F,MATCH('Final Output'!N$1,Vendor!$A$1:$F$1,0),0)</f>
        <v>East</v>
      </c>
      <c r="O640" s="12">
        <v>1</v>
      </c>
      <c r="P640" s="12">
        <v>3</v>
      </c>
      <c r="Q640" s="12" t="str">
        <f>VLOOKUP(P640,Time!A:B,2,0)</f>
        <v>Q1</v>
      </c>
      <c r="R640" s="12">
        <v>2011</v>
      </c>
      <c r="S640" s="13">
        <v>40603</v>
      </c>
      <c r="T640" s="12">
        <f t="shared" si="18"/>
        <v>201103</v>
      </c>
      <c r="U640" s="12">
        <v>275</v>
      </c>
      <c r="V640" s="12">
        <f t="shared" si="19"/>
        <v>23375</v>
      </c>
    </row>
    <row r="641" spans="1:22" x14ac:dyDescent="0.25">
      <c r="A641">
        <v>640</v>
      </c>
      <c r="B641" t="s">
        <v>35</v>
      </c>
      <c r="C641" t="str">
        <f>VLOOKUP(B641,Customer!A:C,2,0)</f>
        <v>Female</v>
      </c>
      <c r="D641">
        <f>VLOOKUP(B641,Customer!A:C,3,0)</f>
        <v>29</v>
      </c>
      <c r="E641" t="s">
        <v>82</v>
      </c>
      <c r="F641" t="str">
        <f>VLOOKUP($E641,Product!$A:$D,MATCH(F$1,Product!$A$1:$D$1,0),0)</f>
        <v>CINTHOL</v>
      </c>
      <c r="G641" s="12" t="str">
        <f>VLOOKUP($E641,Product!$A:$D,MATCH(G$1,Product!$A$1:$D$1,0),0)</f>
        <v>Soaps</v>
      </c>
      <c r="H641" s="12">
        <f>VLOOKUP($E641,Product!$A:$D,MATCH(H$1,Product!$A$1:$D$1,0),0)</f>
        <v>68</v>
      </c>
      <c r="I641" s="12" t="s">
        <v>96</v>
      </c>
      <c r="J641" s="12" t="str">
        <f>VLOOKUP($I641,Vendor!$A:$F,MATCH('Final Output'!J$1,Vendor!$A$1:$F$1,0),0)</f>
        <v>MK Retail</v>
      </c>
      <c r="K641" s="12" t="str">
        <f>VLOOKUP($I641,Vendor!$A:$F,MATCH('Final Output'!K$1,Vendor!$A$1:$F$1,0),0)</f>
        <v>KR Market</v>
      </c>
      <c r="L641" s="12" t="str">
        <f>VLOOKUP($I641,Vendor!$A:$F,MATCH('Final Output'!L$1,Vendor!$A$1:$F$1,0),0)</f>
        <v>Karnataka</v>
      </c>
      <c r="M641" s="12" t="str">
        <f>VLOOKUP($I641,Vendor!$A:$F,MATCH('Final Output'!M$1,Vendor!$A$1:$F$1,0),0)</f>
        <v>India</v>
      </c>
      <c r="N641" s="12" t="str">
        <f>VLOOKUP($I641,Vendor!$A:$F,MATCH('Final Output'!N$1,Vendor!$A$1:$F$1,0),0)</f>
        <v>East</v>
      </c>
      <c r="O641" s="12">
        <v>2</v>
      </c>
      <c r="P641" s="12">
        <v>10</v>
      </c>
      <c r="Q641" s="12" t="str">
        <f>VLOOKUP(P641,Time!A:B,2,0)</f>
        <v>Q4</v>
      </c>
      <c r="R641" s="12">
        <v>2010</v>
      </c>
      <c r="S641" s="13">
        <v>40453</v>
      </c>
      <c r="T641" s="12">
        <f t="shared" si="18"/>
        <v>201010</v>
      </c>
      <c r="U641" s="12">
        <v>285</v>
      </c>
      <c r="V641" s="12">
        <f t="shared" si="19"/>
        <v>19380</v>
      </c>
    </row>
    <row r="642" spans="1:22" x14ac:dyDescent="0.25">
      <c r="A642">
        <v>641</v>
      </c>
      <c r="B642" t="s">
        <v>19</v>
      </c>
      <c r="C642" t="str">
        <f>VLOOKUP(B642,Customer!A:C,2,0)</f>
        <v>Male</v>
      </c>
      <c r="D642">
        <f>VLOOKUP(B642,Customer!A:C,3,0)</f>
        <v>47</v>
      </c>
      <c r="E642" t="s">
        <v>75</v>
      </c>
      <c r="F642" t="str">
        <f>VLOOKUP($E642,Product!$A:$D,MATCH(F$1,Product!$A$1:$D$1,0),0)</f>
        <v>MEERA</v>
      </c>
      <c r="G642" s="12" t="str">
        <f>VLOOKUP($E642,Product!$A:$D,MATCH(G$1,Product!$A$1:$D$1,0),0)</f>
        <v>Sampoo</v>
      </c>
      <c r="H642" s="12">
        <f>VLOOKUP($E642,Product!$A:$D,MATCH(H$1,Product!$A$1:$D$1,0),0)</f>
        <v>70</v>
      </c>
      <c r="I642" s="12" t="s">
        <v>98</v>
      </c>
      <c r="J642" s="12" t="str">
        <f>VLOOKUP($I642,Vendor!$A:$F,MATCH('Final Output'!J$1,Vendor!$A$1:$F$1,0),0)</f>
        <v>metro</v>
      </c>
      <c r="K642" s="12" t="str">
        <f>VLOOKUP($I642,Vendor!$A:$F,MATCH('Final Output'!K$1,Vendor!$A$1:$F$1,0),0)</f>
        <v>Basangudi</v>
      </c>
      <c r="L642" s="12" t="str">
        <f>VLOOKUP($I642,Vendor!$A:$F,MATCH('Final Output'!L$1,Vendor!$A$1:$F$1,0),0)</f>
        <v>Karnataka</v>
      </c>
      <c r="M642" s="12" t="str">
        <f>VLOOKUP($I642,Vendor!$A:$F,MATCH('Final Output'!M$1,Vendor!$A$1:$F$1,0),0)</f>
        <v>India</v>
      </c>
      <c r="N642" s="12" t="str">
        <f>VLOOKUP($I642,Vendor!$A:$F,MATCH('Final Output'!N$1,Vendor!$A$1:$F$1,0),0)</f>
        <v>East</v>
      </c>
      <c r="O642" s="12">
        <v>28</v>
      </c>
      <c r="P642" s="12">
        <v>8</v>
      </c>
      <c r="Q642" s="12" t="str">
        <f>VLOOKUP(P642,Time!A:B,2,0)</f>
        <v>Q3</v>
      </c>
      <c r="R642" s="12">
        <v>2013</v>
      </c>
      <c r="S642" s="13">
        <v>41514</v>
      </c>
      <c r="T642" s="12">
        <f t="shared" si="18"/>
        <v>201308</v>
      </c>
      <c r="U642" s="12">
        <v>595</v>
      </c>
      <c r="V642" s="12">
        <f t="shared" si="19"/>
        <v>41650</v>
      </c>
    </row>
    <row r="643" spans="1:22" x14ac:dyDescent="0.25">
      <c r="A643">
        <v>642</v>
      </c>
      <c r="B643" t="s">
        <v>26</v>
      </c>
      <c r="C643" t="str">
        <f>VLOOKUP(B643,Customer!A:C,2,0)</f>
        <v>Male</v>
      </c>
      <c r="D643">
        <f>VLOOKUP(B643,Customer!A:C,3,0)</f>
        <v>40</v>
      </c>
      <c r="E643" t="s">
        <v>72</v>
      </c>
      <c r="F643" t="str">
        <f>VLOOKUP($E643,Product!$A:$D,MATCH(F$1,Product!$A$1:$D$1,0),0)</f>
        <v>SURF EXCEL MATIC</v>
      </c>
      <c r="G643" s="12" t="str">
        <f>VLOOKUP($E643,Product!$A:$D,MATCH(G$1,Product!$A$1:$D$1,0),0)</f>
        <v>Detergents</v>
      </c>
      <c r="H643" s="12">
        <f>VLOOKUP($E643,Product!$A:$D,MATCH(H$1,Product!$A$1:$D$1,0),0)</f>
        <v>120</v>
      </c>
      <c r="I643" s="12" t="s">
        <v>101</v>
      </c>
      <c r="J643" s="12" t="str">
        <f>VLOOKUP($I643,Vendor!$A:$F,MATCH('Final Output'!J$1,Vendor!$A$1:$F$1,0),0)</f>
        <v>Reliance</v>
      </c>
      <c r="K643" s="12" t="str">
        <f>VLOOKUP($I643,Vendor!$A:$F,MATCH('Final Output'!K$1,Vendor!$A$1:$F$1,0),0)</f>
        <v>HSR</v>
      </c>
      <c r="L643" s="12" t="str">
        <f>VLOOKUP($I643,Vendor!$A:$F,MATCH('Final Output'!L$1,Vendor!$A$1:$F$1,0),0)</f>
        <v>Karnataka</v>
      </c>
      <c r="M643" s="12" t="str">
        <f>VLOOKUP($I643,Vendor!$A:$F,MATCH('Final Output'!M$1,Vendor!$A$1:$F$1,0),0)</f>
        <v>India</v>
      </c>
      <c r="N643" s="12" t="str">
        <f>VLOOKUP($I643,Vendor!$A:$F,MATCH('Final Output'!N$1,Vendor!$A$1:$F$1,0),0)</f>
        <v>West</v>
      </c>
      <c r="O643" s="12">
        <v>12</v>
      </c>
      <c r="P643" s="12">
        <v>12</v>
      </c>
      <c r="Q643" s="12" t="str">
        <f>VLOOKUP(P643,Time!A:B,2,0)</f>
        <v>Q4</v>
      </c>
      <c r="R643" s="12">
        <v>2013</v>
      </c>
      <c r="S643" s="13">
        <v>41620</v>
      </c>
      <c r="T643" s="12">
        <f t="shared" ref="T643:T706" si="20">R643*100+P643</f>
        <v>201312</v>
      </c>
      <c r="U643" s="12">
        <v>175</v>
      </c>
      <c r="V643" s="12">
        <f t="shared" ref="V643:V706" si="21">U643*H643</f>
        <v>21000</v>
      </c>
    </row>
    <row r="644" spans="1:22" x14ac:dyDescent="0.25">
      <c r="A644">
        <v>643</v>
      </c>
      <c r="B644" t="s">
        <v>9</v>
      </c>
      <c r="C644" t="str">
        <f>VLOOKUP(B644,Customer!A:C,2,0)</f>
        <v>Male</v>
      </c>
      <c r="D644">
        <f>VLOOKUP(B644,Customer!A:C,3,0)</f>
        <v>49</v>
      </c>
      <c r="E644" t="s">
        <v>57</v>
      </c>
      <c r="F644" t="str">
        <f>VLOOKUP($E644,Product!$A:$D,MATCH(F$1,Product!$A$1:$D$1,0),0)</f>
        <v>HIDE AND SEEK</v>
      </c>
      <c r="G644" s="12" t="str">
        <f>VLOOKUP($E644,Product!$A:$D,MATCH(G$1,Product!$A$1:$D$1,0),0)</f>
        <v>Biscuits</v>
      </c>
      <c r="H644" s="12">
        <f>VLOOKUP($E644,Product!$A:$D,MATCH(H$1,Product!$A$1:$D$1,0),0)</f>
        <v>25</v>
      </c>
      <c r="I644" s="12" t="s">
        <v>101</v>
      </c>
      <c r="J644" s="12" t="str">
        <f>VLOOKUP($I644,Vendor!$A:$F,MATCH('Final Output'!J$1,Vendor!$A$1:$F$1,0),0)</f>
        <v>Reliance</v>
      </c>
      <c r="K644" s="12" t="str">
        <f>VLOOKUP($I644,Vendor!$A:$F,MATCH('Final Output'!K$1,Vendor!$A$1:$F$1,0),0)</f>
        <v>HSR</v>
      </c>
      <c r="L644" s="12" t="str">
        <f>VLOOKUP($I644,Vendor!$A:$F,MATCH('Final Output'!L$1,Vendor!$A$1:$F$1,0),0)</f>
        <v>Karnataka</v>
      </c>
      <c r="M644" s="12" t="str">
        <f>VLOOKUP($I644,Vendor!$A:$F,MATCH('Final Output'!M$1,Vendor!$A$1:$F$1,0),0)</f>
        <v>India</v>
      </c>
      <c r="N644" s="12" t="str">
        <f>VLOOKUP($I644,Vendor!$A:$F,MATCH('Final Output'!N$1,Vendor!$A$1:$F$1,0),0)</f>
        <v>West</v>
      </c>
      <c r="O644" s="12">
        <v>4</v>
      </c>
      <c r="P644" s="12">
        <v>12</v>
      </c>
      <c r="Q644" s="12" t="str">
        <f>VLOOKUP(P644,Time!A:B,2,0)</f>
        <v>Q4</v>
      </c>
      <c r="R644" s="12">
        <v>2011</v>
      </c>
      <c r="S644" s="13">
        <v>40881</v>
      </c>
      <c r="T644" s="12">
        <f t="shared" si="20"/>
        <v>201112</v>
      </c>
      <c r="U644" s="12">
        <v>283</v>
      </c>
      <c r="V644" s="12">
        <f t="shared" si="21"/>
        <v>7075</v>
      </c>
    </row>
    <row r="645" spans="1:22" x14ac:dyDescent="0.25">
      <c r="A645">
        <v>644</v>
      </c>
      <c r="B645" t="s">
        <v>41</v>
      </c>
      <c r="C645" t="str">
        <f>VLOOKUP(B645,Customer!A:C,2,0)</f>
        <v>Female</v>
      </c>
      <c r="D645">
        <f>VLOOKUP(B645,Customer!A:C,3,0)</f>
        <v>16</v>
      </c>
      <c r="E645" t="s">
        <v>56</v>
      </c>
      <c r="F645" t="str">
        <f>VLOOKUP($E645,Product!$A:$D,MATCH(F$1,Product!$A$1:$D$1,0),0)</f>
        <v>BEERS</v>
      </c>
      <c r="G645" s="12" t="str">
        <f>VLOOKUP($E645,Product!$A:$D,MATCH(G$1,Product!$A$1:$D$1,0),0)</f>
        <v>Sampoo</v>
      </c>
      <c r="H645" s="12">
        <f>VLOOKUP($E645,Product!$A:$D,MATCH(H$1,Product!$A$1:$D$1,0),0)</f>
        <v>120</v>
      </c>
      <c r="I645" s="12" t="s">
        <v>92</v>
      </c>
      <c r="J645" s="12" t="str">
        <f>VLOOKUP($I645,Vendor!$A:$F,MATCH('Final Output'!J$1,Vendor!$A$1:$F$1,0),0)</f>
        <v>Sunny Super Market</v>
      </c>
      <c r="K645" s="12" t="str">
        <f>VLOOKUP($I645,Vendor!$A:$F,MATCH('Final Output'!K$1,Vendor!$A$1:$F$1,0),0)</f>
        <v>HAL</v>
      </c>
      <c r="L645" s="12" t="str">
        <f>VLOOKUP($I645,Vendor!$A:$F,MATCH('Final Output'!L$1,Vendor!$A$1:$F$1,0),0)</f>
        <v>Karnataka</v>
      </c>
      <c r="M645" s="12" t="str">
        <f>VLOOKUP($I645,Vendor!$A:$F,MATCH('Final Output'!M$1,Vendor!$A$1:$F$1,0),0)</f>
        <v>India</v>
      </c>
      <c r="N645" s="12" t="str">
        <f>VLOOKUP($I645,Vendor!$A:$F,MATCH('Final Output'!N$1,Vendor!$A$1:$F$1,0),0)</f>
        <v>South</v>
      </c>
      <c r="O645" s="12">
        <v>24</v>
      </c>
      <c r="P645" s="12">
        <v>11</v>
      </c>
      <c r="Q645" s="12" t="str">
        <f>VLOOKUP(P645,Time!A:B,2,0)</f>
        <v>Q4</v>
      </c>
      <c r="R645" s="12">
        <v>2013</v>
      </c>
      <c r="S645" s="13">
        <v>41602</v>
      </c>
      <c r="T645" s="12">
        <f t="shared" si="20"/>
        <v>201311</v>
      </c>
      <c r="U645" s="12">
        <v>547</v>
      </c>
      <c r="V645" s="12">
        <f t="shared" si="21"/>
        <v>65640</v>
      </c>
    </row>
    <row r="646" spans="1:22" x14ac:dyDescent="0.25">
      <c r="A646">
        <v>645</v>
      </c>
      <c r="B646" t="s">
        <v>47</v>
      </c>
      <c r="C646" t="str">
        <f>VLOOKUP(B646,Customer!A:C,2,0)</f>
        <v>Male</v>
      </c>
      <c r="D646">
        <f>VLOOKUP(B646,Customer!A:C,3,0)</f>
        <v>35</v>
      </c>
      <c r="E646" t="s">
        <v>75</v>
      </c>
      <c r="F646" t="str">
        <f>VLOOKUP($E646,Product!$A:$D,MATCH(F$1,Product!$A$1:$D$1,0),0)</f>
        <v>MEERA</v>
      </c>
      <c r="G646" s="12" t="str">
        <f>VLOOKUP($E646,Product!$A:$D,MATCH(G$1,Product!$A$1:$D$1,0),0)</f>
        <v>Sampoo</v>
      </c>
      <c r="H646" s="12">
        <f>VLOOKUP($E646,Product!$A:$D,MATCH(H$1,Product!$A$1:$D$1,0),0)</f>
        <v>70</v>
      </c>
      <c r="I646" s="12" t="s">
        <v>99</v>
      </c>
      <c r="J646" s="12" t="str">
        <f>VLOOKUP($I646,Vendor!$A:$F,MATCH('Final Output'!J$1,Vendor!$A$1:$F$1,0),0)</f>
        <v>D-Mart</v>
      </c>
      <c r="K646" s="12" t="str">
        <f>VLOOKUP($I646,Vendor!$A:$F,MATCH('Final Output'!K$1,Vendor!$A$1:$F$1,0),0)</f>
        <v>JP Nagar</v>
      </c>
      <c r="L646" s="12" t="str">
        <f>VLOOKUP($I646,Vendor!$A:$F,MATCH('Final Output'!L$1,Vendor!$A$1:$F$1,0),0)</f>
        <v>Karnataka</v>
      </c>
      <c r="M646" s="12" t="str">
        <f>VLOOKUP($I646,Vendor!$A:$F,MATCH('Final Output'!M$1,Vendor!$A$1:$F$1,0),0)</f>
        <v>India</v>
      </c>
      <c r="N646" s="12" t="str">
        <f>VLOOKUP($I646,Vendor!$A:$F,MATCH('Final Output'!N$1,Vendor!$A$1:$F$1,0),0)</f>
        <v>West</v>
      </c>
      <c r="O646" s="12">
        <v>12</v>
      </c>
      <c r="P646" s="12">
        <v>12</v>
      </c>
      <c r="Q646" s="12" t="str">
        <f>VLOOKUP(P646,Time!A:B,2,0)</f>
        <v>Q4</v>
      </c>
      <c r="R646" s="12">
        <v>2010</v>
      </c>
      <c r="S646" s="13">
        <v>40524</v>
      </c>
      <c r="T646" s="12">
        <f t="shared" si="20"/>
        <v>201012</v>
      </c>
      <c r="U646" s="12">
        <v>827</v>
      </c>
      <c r="V646" s="12">
        <f t="shared" si="21"/>
        <v>57890</v>
      </c>
    </row>
    <row r="647" spans="1:22" x14ac:dyDescent="0.25">
      <c r="A647">
        <v>646</v>
      </c>
      <c r="B647" t="s">
        <v>32</v>
      </c>
      <c r="C647" t="str">
        <f>VLOOKUP(B647,Customer!A:C,2,0)</f>
        <v>Male</v>
      </c>
      <c r="D647">
        <f>VLOOKUP(B647,Customer!A:C,3,0)</f>
        <v>10</v>
      </c>
      <c r="E647" t="s">
        <v>76</v>
      </c>
      <c r="F647" t="str">
        <f>VLOOKUP($E647,Product!$A:$D,MATCH(F$1,Product!$A$1:$D$1,0),0)</f>
        <v>FAIR AND LOVELY FC</v>
      </c>
      <c r="G647" s="12" t="str">
        <f>VLOOKUP($E647,Product!$A:$D,MATCH(G$1,Product!$A$1:$D$1,0),0)</f>
        <v>Beauty</v>
      </c>
      <c r="H647" s="12">
        <f>VLOOKUP($E647,Product!$A:$D,MATCH(H$1,Product!$A$1:$D$1,0),0)</f>
        <v>85</v>
      </c>
      <c r="I647" s="12" t="s">
        <v>101</v>
      </c>
      <c r="J647" s="12" t="str">
        <f>VLOOKUP($I647,Vendor!$A:$F,MATCH('Final Output'!J$1,Vendor!$A$1:$F$1,0),0)</f>
        <v>Reliance</v>
      </c>
      <c r="K647" s="12" t="str">
        <f>VLOOKUP($I647,Vendor!$A:$F,MATCH('Final Output'!K$1,Vendor!$A$1:$F$1,0),0)</f>
        <v>HSR</v>
      </c>
      <c r="L647" s="12" t="str">
        <f>VLOOKUP($I647,Vendor!$A:$F,MATCH('Final Output'!L$1,Vendor!$A$1:$F$1,0),0)</f>
        <v>Karnataka</v>
      </c>
      <c r="M647" s="12" t="str">
        <f>VLOOKUP($I647,Vendor!$A:$F,MATCH('Final Output'!M$1,Vendor!$A$1:$F$1,0),0)</f>
        <v>India</v>
      </c>
      <c r="N647" s="12" t="str">
        <f>VLOOKUP($I647,Vendor!$A:$F,MATCH('Final Output'!N$1,Vendor!$A$1:$F$1,0),0)</f>
        <v>West</v>
      </c>
      <c r="O647" s="12">
        <v>4</v>
      </c>
      <c r="P647" s="12">
        <v>12</v>
      </c>
      <c r="Q647" s="12" t="str">
        <f>VLOOKUP(P647,Time!A:B,2,0)</f>
        <v>Q4</v>
      </c>
      <c r="R647" s="12">
        <v>2011</v>
      </c>
      <c r="S647" s="13">
        <v>40881</v>
      </c>
      <c r="T647" s="12">
        <f t="shared" si="20"/>
        <v>201112</v>
      </c>
      <c r="U647" s="12">
        <v>442</v>
      </c>
      <c r="V647" s="12">
        <f t="shared" si="21"/>
        <v>37570</v>
      </c>
    </row>
    <row r="648" spans="1:22" x14ac:dyDescent="0.25">
      <c r="A648">
        <v>647</v>
      </c>
      <c r="B648" t="s">
        <v>26</v>
      </c>
      <c r="C648" t="str">
        <f>VLOOKUP(B648,Customer!A:C,2,0)</f>
        <v>Male</v>
      </c>
      <c r="D648">
        <f>VLOOKUP(B648,Customer!A:C,3,0)</f>
        <v>40</v>
      </c>
      <c r="E648" t="s">
        <v>56</v>
      </c>
      <c r="F648" t="str">
        <f>VLOOKUP($E648,Product!$A:$D,MATCH(F$1,Product!$A$1:$D$1,0),0)</f>
        <v>BEERS</v>
      </c>
      <c r="G648" s="12" t="str">
        <f>VLOOKUP($E648,Product!$A:$D,MATCH(G$1,Product!$A$1:$D$1,0),0)</f>
        <v>Sampoo</v>
      </c>
      <c r="H648" s="12">
        <f>VLOOKUP($E648,Product!$A:$D,MATCH(H$1,Product!$A$1:$D$1,0),0)</f>
        <v>120</v>
      </c>
      <c r="I648" s="12" t="s">
        <v>96</v>
      </c>
      <c r="J648" s="12" t="str">
        <f>VLOOKUP($I648,Vendor!$A:$F,MATCH('Final Output'!J$1,Vendor!$A$1:$F$1,0),0)</f>
        <v>MK Retail</v>
      </c>
      <c r="K648" s="12" t="str">
        <f>VLOOKUP($I648,Vendor!$A:$F,MATCH('Final Output'!K$1,Vendor!$A$1:$F$1,0),0)</f>
        <v>KR Market</v>
      </c>
      <c r="L648" s="12" t="str">
        <f>VLOOKUP($I648,Vendor!$A:$F,MATCH('Final Output'!L$1,Vendor!$A$1:$F$1,0),0)</f>
        <v>Karnataka</v>
      </c>
      <c r="M648" s="12" t="str">
        <f>VLOOKUP($I648,Vendor!$A:$F,MATCH('Final Output'!M$1,Vendor!$A$1:$F$1,0),0)</f>
        <v>India</v>
      </c>
      <c r="N648" s="12" t="str">
        <f>VLOOKUP($I648,Vendor!$A:$F,MATCH('Final Output'!N$1,Vendor!$A$1:$F$1,0),0)</f>
        <v>East</v>
      </c>
      <c r="O648" s="12">
        <v>18</v>
      </c>
      <c r="P648" s="12">
        <v>10</v>
      </c>
      <c r="Q648" s="12" t="str">
        <f>VLOOKUP(P648,Time!A:B,2,0)</f>
        <v>Q4</v>
      </c>
      <c r="R648" s="12">
        <v>2012</v>
      </c>
      <c r="S648" s="13">
        <v>41200</v>
      </c>
      <c r="T648" s="12">
        <f t="shared" si="20"/>
        <v>201210</v>
      </c>
      <c r="U648" s="12">
        <v>872</v>
      </c>
      <c r="V648" s="12">
        <f t="shared" si="21"/>
        <v>104640</v>
      </c>
    </row>
    <row r="649" spans="1:22" x14ac:dyDescent="0.25">
      <c r="A649">
        <v>648</v>
      </c>
      <c r="B649" t="s">
        <v>9</v>
      </c>
      <c r="C649" t="str">
        <f>VLOOKUP(B649,Customer!A:C,2,0)</f>
        <v>Male</v>
      </c>
      <c r="D649">
        <f>VLOOKUP(B649,Customer!A:C,3,0)</f>
        <v>49</v>
      </c>
      <c r="E649" t="s">
        <v>71</v>
      </c>
      <c r="F649" t="str">
        <f>VLOOKUP($E649,Product!$A:$D,MATCH(F$1,Product!$A$1:$D$1,0),0)</f>
        <v>GARNIER MALE FW</v>
      </c>
      <c r="G649" s="12" t="str">
        <f>VLOOKUP($E649,Product!$A:$D,MATCH(G$1,Product!$A$1:$D$1,0),0)</f>
        <v>Beauty</v>
      </c>
      <c r="H649" s="12">
        <f>VLOOKUP($E649,Product!$A:$D,MATCH(H$1,Product!$A$1:$D$1,0),0)</f>
        <v>120</v>
      </c>
      <c r="I649" s="12" t="s">
        <v>92</v>
      </c>
      <c r="J649" s="12" t="str">
        <f>VLOOKUP($I649,Vendor!$A:$F,MATCH('Final Output'!J$1,Vendor!$A$1:$F$1,0),0)</f>
        <v>Sunny Super Market</v>
      </c>
      <c r="K649" s="12" t="str">
        <f>VLOOKUP($I649,Vendor!$A:$F,MATCH('Final Output'!K$1,Vendor!$A$1:$F$1,0),0)</f>
        <v>HAL</v>
      </c>
      <c r="L649" s="12" t="str">
        <f>VLOOKUP($I649,Vendor!$A:$F,MATCH('Final Output'!L$1,Vendor!$A$1:$F$1,0),0)</f>
        <v>Karnataka</v>
      </c>
      <c r="M649" s="12" t="str">
        <f>VLOOKUP($I649,Vendor!$A:$F,MATCH('Final Output'!M$1,Vendor!$A$1:$F$1,0),0)</f>
        <v>India</v>
      </c>
      <c r="N649" s="12" t="str">
        <f>VLOOKUP($I649,Vendor!$A:$F,MATCH('Final Output'!N$1,Vendor!$A$1:$F$1,0),0)</f>
        <v>South</v>
      </c>
      <c r="O649" s="12">
        <v>1</v>
      </c>
      <c r="P649" s="12">
        <v>1</v>
      </c>
      <c r="Q649" s="12" t="str">
        <f>VLOOKUP(P649,Time!A:B,2,0)</f>
        <v>Q1</v>
      </c>
      <c r="R649" s="12">
        <v>2013</v>
      </c>
      <c r="S649" s="13">
        <v>41275</v>
      </c>
      <c r="T649" s="12">
        <f t="shared" si="20"/>
        <v>201301</v>
      </c>
      <c r="U649" s="12">
        <v>150</v>
      </c>
      <c r="V649" s="12">
        <f t="shared" si="21"/>
        <v>18000</v>
      </c>
    </row>
    <row r="650" spans="1:22" x14ac:dyDescent="0.25">
      <c r="A650">
        <v>649</v>
      </c>
      <c r="B650" t="s">
        <v>26</v>
      </c>
      <c r="C650" t="str">
        <f>VLOOKUP(B650,Customer!A:C,2,0)</f>
        <v>Male</v>
      </c>
      <c r="D650">
        <f>VLOOKUP(B650,Customer!A:C,3,0)</f>
        <v>40</v>
      </c>
      <c r="E650" t="s">
        <v>68</v>
      </c>
      <c r="F650" t="str">
        <f>VLOOKUP($E650,Product!$A:$D,MATCH(F$1,Product!$A$1:$D$1,0),0)</f>
        <v>BRITANIA</v>
      </c>
      <c r="G650" s="12" t="str">
        <f>VLOOKUP($E650,Product!$A:$D,MATCH(G$1,Product!$A$1:$D$1,0),0)</f>
        <v>Biscuits</v>
      </c>
      <c r="H650" s="12">
        <f>VLOOKUP($E650,Product!$A:$D,MATCH(H$1,Product!$A$1:$D$1,0),0)</f>
        <v>20</v>
      </c>
      <c r="I650" s="12" t="s">
        <v>100</v>
      </c>
      <c r="J650" s="12" t="str">
        <f>VLOOKUP($I650,Vendor!$A:$F,MATCH('Final Output'!J$1,Vendor!$A$1:$F$1,0),0)</f>
        <v>More</v>
      </c>
      <c r="K650" s="12" t="str">
        <f>VLOOKUP($I650,Vendor!$A:$F,MATCH('Final Output'!K$1,Vendor!$A$1:$F$1,0),0)</f>
        <v>Jeevan Bima</v>
      </c>
      <c r="L650" s="12" t="str">
        <f>VLOOKUP($I650,Vendor!$A:$F,MATCH('Final Output'!L$1,Vendor!$A$1:$F$1,0),0)</f>
        <v>Karnataka</v>
      </c>
      <c r="M650" s="12" t="str">
        <f>VLOOKUP($I650,Vendor!$A:$F,MATCH('Final Output'!M$1,Vendor!$A$1:$F$1,0),0)</f>
        <v>India</v>
      </c>
      <c r="N650" s="12" t="str">
        <f>VLOOKUP($I650,Vendor!$A:$F,MATCH('Final Output'!N$1,Vendor!$A$1:$F$1,0),0)</f>
        <v>West</v>
      </c>
      <c r="O650" s="12">
        <v>10</v>
      </c>
      <c r="P650" s="12">
        <v>3</v>
      </c>
      <c r="Q650" s="12" t="str">
        <f>VLOOKUP(P650,Time!A:B,2,0)</f>
        <v>Q1</v>
      </c>
      <c r="R650" s="12">
        <v>2013</v>
      </c>
      <c r="S650" s="13">
        <v>41343</v>
      </c>
      <c r="T650" s="12">
        <f t="shared" si="20"/>
        <v>201303</v>
      </c>
      <c r="U650" s="12">
        <v>330</v>
      </c>
      <c r="V650" s="12">
        <f t="shared" si="21"/>
        <v>6600</v>
      </c>
    </row>
    <row r="651" spans="1:22" x14ac:dyDescent="0.25">
      <c r="A651">
        <v>650</v>
      </c>
      <c r="B651" t="s">
        <v>40</v>
      </c>
      <c r="C651" t="str">
        <f>VLOOKUP(B651,Customer!A:C,2,0)</f>
        <v>Male</v>
      </c>
      <c r="D651">
        <f>VLOOKUP(B651,Customer!A:C,3,0)</f>
        <v>47</v>
      </c>
      <c r="E651" t="s">
        <v>58</v>
      </c>
      <c r="F651" t="str">
        <f>VLOOKUP($E651,Product!$A:$D,MATCH(F$1,Product!$A$1:$D$1,0),0)</f>
        <v>BOURBON</v>
      </c>
      <c r="G651" s="12" t="str">
        <f>VLOOKUP($E651,Product!$A:$D,MATCH(G$1,Product!$A$1:$D$1,0),0)</f>
        <v>Biscuits</v>
      </c>
      <c r="H651" s="12">
        <f>VLOOKUP($E651,Product!$A:$D,MATCH(H$1,Product!$A$1:$D$1,0),0)</f>
        <v>20</v>
      </c>
      <c r="I651" s="12" t="s">
        <v>92</v>
      </c>
      <c r="J651" s="12" t="str">
        <f>VLOOKUP($I651,Vendor!$A:$F,MATCH('Final Output'!J$1,Vendor!$A$1:$F$1,0),0)</f>
        <v>Sunny Super Market</v>
      </c>
      <c r="K651" s="12" t="str">
        <f>VLOOKUP($I651,Vendor!$A:$F,MATCH('Final Output'!K$1,Vendor!$A$1:$F$1,0),0)</f>
        <v>HAL</v>
      </c>
      <c r="L651" s="12" t="str">
        <f>VLOOKUP($I651,Vendor!$A:$F,MATCH('Final Output'!L$1,Vendor!$A$1:$F$1,0),0)</f>
        <v>Karnataka</v>
      </c>
      <c r="M651" s="12" t="str">
        <f>VLOOKUP($I651,Vendor!$A:$F,MATCH('Final Output'!M$1,Vendor!$A$1:$F$1,0),0)</f>
        <v>India</v>
      </c>
      <c r="N651" s="12" t="str">
        <f>VLOOKUP($I651,Vendor!$A:$F,MATCH('Final Output'!N$1,Vendor!$A$1:$F$1,0),0)</f>
        <v>South</v>
      </c>
      <c r="O651" s="12">
        <v>22</v>
      </c>
      <c r="P651" s="12">
        <v>5</v>
      </c>
      <c r="Q651" s="12" t="str">
        <f>VLOOKUP(P651,Time!A:B,2,0)</f>
        <v>Q2</v>
      </c>
      <c r="R651" s="12">
        <v>2011</v>
      </c>
      <c r="S651" s="13">
        <v>40685</v>
      </c>
      <c r="T651" s="12">
        <f t="shared" si="20"/>
        <v>201105</v>
      </c>
      <c r="U651" s="12">
        <v>575</v>
      </c>
      <c r="V651" s="12">
        <f t="shared" si="21"/>
        <v>11500</v>
      </c>
    </row>
    <row r="652" spans="1:22" x14ac:dyDescent="0.25">
      <c r="A652">
        <v>651</v>
      </c>
      <c r="B652" t="s">
        <v>35</v>
      </c>
      <c r="C652" t="str">
        <f>VLOOKUP(B652,Customer!A:C,2,0)</f>
        <v>Female</v>
      </c>
      <c r="D652">
        <f>VLOOKUP(B652,Customer!A:C,3,0)</f>
        <v>29</v>
      </c>
      <c r="E652" t="s">
        <v>63</v>
      </c>
      <c r="F652" t="str">
        <f>VLOOKUP($E652,Product!$A:$D,MATCH(F$1,Product!$A$1:$D$1,0),0)</f>
        <v>LUX</v>
      </c>
      <c r="G652" s="12" t="str">
        <f>VLOOKUP($E652,Product!$A:$D,MATCH(G$1,Product!$A$1:$D$1,0),0)</f>
        <v>Soaps</v>
      </c>
      <c r="H652" s="12">
        <f>VLOOKUP($E652,Product!$A:$D,MATCH(H$1,Product!$A$1:$D$1,0),0)</f>
        <v>30</v>
      </c>
      <c r="I652" s="12" t="s">
        <v>97</v>
      </c>
      <c r="J652" s="12" t="str">
        <f>VLOOKUP($I652,Vendor!$A:$F,MATCH('Final Output'!J$1,Vendor!$A$1:$F$1,0),0)</f>
        <v>Big Bazar</v>
      </c>
      <c r="K652" s="12" t="str">
        <f>VLOOKUP($I652,Vendor!$A:$F,MATCH('Final Output'!K$1,Vendor!$A$1:$F$1,0),0)</f>
        <v>Malleswaram</v>
      </c>
      <c r="L652" s="12" t="str">
        <f>VLOOKUP($I652,Vendor!$A:$F,MATCH('Final Output'!L$1,Vendor!$A$1:$F$1,0),0)</f>
        <v>Karnataka</v>
      </c>
      <c r="M652" s="12" t="str">
        <f>VLOOKUP($I652,Vendor!$A:$F,MATCH('Final Output'!M$1,Vendor!$A$1:$F$1,0),0)</f>
        <v>India</v>
      </c>
      <c r="N652" s="12" t="str">
        <f>VLOOKUP($I652,Vendor!$A:$F,MATCH('Final Output'!N$1,Vendor!$A$1:$F$1,0),0)</f>
        <v>East</v>
      </c>
      <c r="O652" s="12">
        <v>2</v>
      </c>
      <c r="P652" s="12">
        <v>11</v>
      </c>
      <c r="Q652" s="12" t="str">
        <f>VLOOKUP(P652,Time!A:B,2,0)</f>
        <v>Q4</v>
      </c>
      <c r="R652" s="12">
        <v>2011</v>
      </c>
      <c r="S652" s="13">
        <v>40849</v>
      </c>
      <c r="T652" s="12">
        <f t="shared" si="20"/>
        <v>201111</v>
      </c>
      <c r="U652" s="12">
        <v>272</v>
      </c>
      <c r="V652" s="12">
        <f t="shared" si="21"/>
        <v>8160</v>
      </c>
    </row>
    <row r="653" spans="1:22" x14ac:dyDescent="0.25">
      <c r="A653">
        <v>652</v>
      </c>
      <c r="B653" t="s">
        <v>48</v>
      </c>
      <c r="C653" t="str">
        <f>VLOOKUP(B653,Customer!A:C,2,0)</f>
        <v>Female</v>
      </c>
      <c r="D653">
        <f>VLOOKUP(B653,Customer!A:C,3,0)</f>
        <v>58</v>
      </c>
      <c r="E653" t="s">
        <v>72</v>
      </c>
      <c r="F653" t="str">
        <f>VLOOKUP($E653,Product!$A:$D,MATCH(F$1,Product!$A$1:$D$1,0),0)</f>
        <v>SURF EXCEL MATIC</v>
      </c>
      <c r="G653" s="12" t="str">
        <f>VLOOKUP($E653,Product!$A:$D,MATCH(G$1,Product!$A$1:$D$1,0),0)</f>
        <v>Detergents</v>
      </c>
      <c r="H653" s="12">
        <f>VLOOKUP($E653,Product!$A:$D,MATCH(H$1,Product!$A$1:$D$1,0),0)</f>
        <v>120</v>
      </c>
      <c r="I653" s="12" t="s">
        <v>98</v>
      </c>
      <c r="J653" s="12" t="str">
        <f>VLOOKUP($I653,Vendor!$A:$F,MATCH('Final Output'!J$1,Vendor!$A$1:$F$1,0),0)</f>
        <v>metro</v>
      </c>
      <c r="K653" s="12" t="str">
        <f>VLOOKUP($I653,Vendor!$A:$F,MATCH('Final Output'!K$1,Vendor!$A$1:$F$1,0),0)</f>
        <v>Basangudi</v>
      </c>
      <c r="L653" s="12" t="str">
        <f>VLOOKUP($I653,Vendor!$A:$F,MATCH('Final Output'!L$1,Vendor!$A$1:$F$1,0),0)</f>
        <v>Karnataka</v>
      </c>
      <c r="M653" s="12" t="str">
        <f>VLOOKUP($I653,Vendor!$A:$F,MATCH('Final Output'!M$1,Vendor!$A$1:$F$1,0),0)</f>
        <v>India</v>
      </c>
      <c r="N653" s="12" t="str">
        <f>VLOOKUP($I653,Vendor!$A:$F,MATCH('Final Output'!N$1,Vendor!$A$1:$F$1,0),0)</f>
        <v>East</v>
      </c>
      <c r="O653" s="12">
        <v>4</v>
      </c>
      <c r="P653" s="12">
        <v>8</v>
      </c>
      <c r="Q653" s="12" t="str">
        <f>VLOOKUP(P653,Time!A:B,2,0)</f>
        <v>Q3</v>
      </c>
      <c r="R653" s="12">
        <v>2012</v>
      </c>
      <c r="S653" s="13">
        <v>41125</v>
      </c>
      <c r="T653" s="12">
        <f t="shared" si="20"/>
        <v>201208</v>
      </c>
      <c r="U653" s="12">
        <v>570</v>
      </c>
      <c r="V653" s="12">
        <f t="shared" si="21"/>
        <v>68400</v>
      </c>
    </row>
    <row r="654" spans="1:22" x14ac:dyDescent="0.25">
      <c r="A654">
        <v>653</v>
      </c>
      <c r="B654" t="s">
        <v>49</v>
      </c>
      <c r="C654" t="str">
        <f>VLOOKUP(B654,Customer!A:C,2,0)</f>
        <v>Female</v>
      </c>
      <c r="D654">
        <f>VLOOKUP(B654,Customer!A:C,3,0)</f>
        <v>28</v>
      </c>
      <c r="E654" t="s">
        <v>63</v>
      </c>
      <c r="F654" t="str">
        <f>VLOOKUP($E654,Product!$A:$D,MATCH(F$1,Product!$A$1:$D$1,0),0)</f>
        <v>LUX</v>
      </c>
      <c r="G654" s="12" t="str">
        <f>VLOOKUP($E654,Product!$A:$D,MATCH(G$1,Product!$A$1:$D$1,0),0)</f>
        <v>Soaps</v>
      </c>
      <c r="H654" s="12">
        <f>VLOOKUP($E654,Product!$A:$D,MATCH(H$1,Product!$A$1:$D$1,0),0)</f>
        <v>30</v>
      </c>
      <c r="I654" s="12" t="s">
        <v>92</v>
      </c>
      <c r="J654" s="12" t="str">
        <f>VLOOKUP($I654,Vendor!$A:$F,MATCH('Final Output'!J$1,Vendor!$A$1:$F$1,0),0)</f>
        <v>Sunny Super Market</v>
      </c>
      <c r="K654" s="12" t="str">
        <f>VLOOKUP($I654,Vendor!$A:$F,MATCH('Final Output'!K$1,Vendor!$A$1:$F$1,0),0)</f>
        <v>HAL</v>
      </c>
      <c r="L654" s="12" t="str">
        <f>VLOOKUP($I654,Vendor!$A:$F,MATCH('Final Output'!L$1,Vendor!$A$1:$F$1,0),0)</f>
        <v>Karnataka</v>
      </c>
      <c r="M654" s="12" t="str">
        <f>VLOOKUP($I654,Vendor!$A:$F,MATCH('Final Output'!M$1,Vendor!$A$1:$F$1,0),0)</f>
        <v>India</v>
      </c>
      <c r="N654" s="12" t="str">
        <f>VLOOKUP($I654,Vendor!$A:$F,MATCH('Final Output'!N$1,Vendor!$A$1:$F$1,0),0)</f>
        <v>South</v>
      </c>
      <c r="O654" s="12">
        <v>20</v>
      </c>
      <c r="P654" s="12">
        <v>6</v>
      </c>
      <c r="Q654" s="12" t="str">
        <f>VLOOKUP(P654,Time!A:B,2,0)</f>
        <v>Q2</v>
      </c>
      <c r="R654" s="12">
        <v>2011</v>
      </c>
      <c r="S654" s="13">
        <v>40714</v>
      </c>
      <c r="T654" s="12">
        <f t="shared" si="20"/>
        <v>201106</v>
      </c>
      <c r="U654" s="12">
        <v>367</v>
      </c>
      <c r="V654" s="12">
        <f t="shared" si="21"/>
        <v>11010</v>
      </c>
    </row>
    <row r="655" spans="1:22" x14ac:dyDescent="0.25">
      <c r="A655">
        <v>654</v>
      </c>
      <c r="B655" t="s">
        <v>50</v>
      </c>
      <c r="C655" t="str">
        <f>VLOOKUP(B655,Customer!A:C,2,0)</f>
        <v>Female</v>
      </c>
      <c r="D655">
        <f>VLOOKUP(B655,Customer!A:C,3,0)</f>
        <v>56</v>
      </c>
      <c r="E655" t="s">
        <v>61</v>
      </c>
      <c r="F655" t="str">
        <f>VLOOKUP($E655,Product!$A:$D,MATCH(F$1,Product!$A$1:$D$1,0),0)</f>
        <v>SUNSILK</v>
      </c>
      <c r="G655" s="12" t="str">
        <f>VLOOKUP($E655,Product!$A:$D,MATCH(G$1,Product!$A$1:$D$1,0),0)</f>
        <v>Sampoo</v>
      </c>
      <c r="H655" s="12">
        <f>VLOOKUP($E655,Product!$A:$D,MATCH(H$1,Product!$A$1:$D$1,0),0)</f>
        <v>65</v>
      </c>
      <c r="I655" s="12" t="s">
        <v>93</v>
      </c>
      <c r="J655" s="12" t="str">
        <f>VLOOKUP($I655,Vendor!$A:$F,MATCH('Final Output'!J$1,Vendor!$A$1:$F$1,0),0)</f>
        <v>Vashavi Genral Store</v>
      </c>
      <c r="K655" s="12" t="str">
        <f>VLOOKUP($I655,Vendor!$A:$F,MATCH('Final Output'!K$1,Vendor!$A$1:$F$1,0),0)</f>
        <v>Koramangala</v>
      </c>
      <c r="L655" s="12" t="str">
        <f>VLOOKUP($I655,Vendor!$A:$F,MATCH('Final Output'!L$1,Vendor!$A$1:$F$1,0),0)</f>
        <v>Karnataka</v>
      </c>
      <c r="M655" s="12" t="str">
        <f>VLOOKUP($I655,Vendor!$A:$F,MATCH('Final Output'!M$1,Vendor!$A$1:$F$1,0),0)</f>
        <v>India</v>
      </c>
      <c r="N655" s="12" t="str">
        <f>VLOOKUP($I655,Vendor!$A:$F,MATCH('Final Output'!N$1,Vendor!$A$1:$F$1,0),0)</f>
        <v>North</v>
      </c>
      <c r="O655" s="12">
        <v>24</v>
      </c>
      <c r="P655" s="12">
        <v>10</v>
      </c>
      <c r="Q655" s="12" t="str">
        <f>VLOOKUP(P655,Time!A:B,2,0)</f>
        <v>Q4</v>
      </c>
      <c r="R655" s="12">
        <v>2010</v>
      </c>
      <c r="S655" s="13">
        <v>40475</v>
      </c>
      <c r="T655" s="12">
        <f t="shared" si="20"/>
        <v>201010</v>
      </c>
      <c r="U655" s="12">
        <v>391</v>
      </c>
      <c r="V655" s="12">
        <f t="shared" si="21"/>
        <v>25415</v>
      </c>
    </row>
    <row r="656" spans="1:22" x14ac:dyDescent="0.25">
      <c r="A656">
        <v>655</v>
      </c>
      <c r="B656" t="s">
        <v>20</v>
      </c>
      <c r="C656" t="str">
        <f>VLOOKUP(B656,Customer!A:C,2,0)</f>
        <v>Female</v>
      </c>
      <c r="D656">
        <f>VLOOKUP(B656,Customer!A:C,3,0)</f>
        <v>19</v>
      </c>
      <c r="E656" t="s">
        <v>69</v>
      </c>
      <c r="F656" t="str">
        <f>VLOOKUP($E656,Product!$A:$D,MATCH(F$1,Product!$A$1:$D$1,0),0)</f>
        <v>LIRIL</v>
      </c>
      <c r="G656" s="12" t="str">
        <f>VLOOKUP($E656,Product!$A:$D,MATCH(G$1,Product!$A$1:$D$1,0),0)</f>
        <v>Soaps</v>
      </c>
      <c r="H656" s="12">
        <f>VLOOKUP($E656,Product!$A:$D,MATCH(H$1,Product!$A$1:$D$1,0),0)</f>
        <v>42</v>
      </c>
      <c r="I656" s="12" t="s">
        <v>101</v>
      </c>
      <c r="J656" s="12" t="str">
        <f>VLOOKUP($I656,Vendor!$A:$F,MATCH('Final Output'!J$1,Vendor!$A$1:$F$1,0),0)</f>
        <v>Reliance</v>
      </c>
      <c r="K656" s="12" t="str">
        <f>VLOOKUP($I656,Vendor!$A:$F,MATCH('Final Output'!K$1,Vendor!$A$1:$F$1,0),0)</f>
        <v>HSR</v>
      </c>
      <c r="L656" s="12" t="str">
        <f>VLOOKUP($I656,Vendor!$A:$F,MATCH('Final Output'!L$1,Vendor!$A$1:$F$1,0),0)</f>
        <v>Karnataka</v>
      </c>
      <c r="M656" s="12" t="str">
        <f>VLOOKUP($I656,Vendor!$A:$F,MATCH('Final Output'!M$1,Vendor!$A$1:$F$1,0),0)</f>
        <v>India</v>
      </c>
      <c r="N656" s="12" t="str">
        <f>VLOOKUP($I656,Vendor!$A:$F,MATCH('Final Output'!N$1,Vendor!$A$1:$F$1,0),0)</f>
        <v>West</v>
      </c>
      <c r="O656" s="12">
        <v>28</v>
      </c>
      <c r="P656" s="12">
        <v>12</v>
      </c>
      <c r="Q656" s="12" t="str">
        <f>VLOOKUP(P656,Time!A:B,2,0)</f>
        <v>Q4</v>
      </c>
      <c r="R656" s="12">
        <v>2013</v>
      </c>
      <c r="S656" s="13">
        <v>41636</v>
      </c>
      <c r="T656" s="12">
        <f t="shared" si="20"/>
        <v>201312</v>
      </c>
      <c r="U656" s="12">
        <v>847</v>
      </c>
      <c r="V656" s="12">
        <f t="shared" si="21"/>
        <v>35574</v>
      </c>
    </row>
    <row r="657" spans="1:22" x14ac:dyDescent="0.25">
      <c r="A657">
        <v>656</v>
      </c>
      <c r="B657" t="s">
        <v>36</v>
      </c>
      <c r="C657" t="str">
        <f>VLOOKUP(B657,Customer!A:C,2,0)</f>
        <v>Male</v>
      </c>
      <c r="D657">
        <f>VLOOKUP(B657,Customer!A:C,3,0)</f>
        <v>14</v>
      </c>
      <c r="E657" t="s">
        <v>69</v>
      </c>
      <c r="F657" t="str">
        <f>VLOOKUP($E657,Product!$A:$D,MATCH(F$1,Product!$A$1:$D$1,0),0)</f>
        <v>LIRIL</v>
      </c>
      <c r="G657" s="12" t="str">
        <f>VLOOKUP($E657,Product!$A:$D,MATCH(G$1,Product!$A$1:$D$1,0),0)</f>
        <v>Soaps</v>
      </c>
      <c r="H657" s="12">
        <f>VLOOKUP($E657,Product!$A:$D,MATCH(H$1,Product!$A$1:$D$1,0),0)</f>
        <v>42</v>
      </c>
      <c r="I657" s="12" t="s">
        <v>101</v>
      </c>
      <c r="J657" s="12" t="str">
        <f>VLOOKUP($I657,Vendor!$A:$F,MATCH('Final Output'!J$1,Vendor!$A$1:$F$1,0),0)</f>
        <v>Reliance</v>
      </c>
      <c r="K657" s="12" t="str">
        <f>VLOOKUP($I657,Vendor!$A:$F,MATCH('Final Output'!K$1,Vendor!$A$1:$F$1,0),0)</f>
        <v>HSR</v>
      </c>
      <c r="L657" s="12" t="str">
        <f>VLOOKUP($I657,Vendor!$A:$F,MATCH('Final Output'!L$1,Vendor!$A$1:$F$1,0),0)</f>
        <v>Karnataka</v>
      </c>
      <c r="M657" s="12" t="str">
        <f>VLOOKUP($I657,Vendor!$A:$F,MATCH('Final Output'!M$1,Vendor!$A$1:$F$1,0),0)</f>
        <v>India</v>
      </c>
      <c r="N657" s="12" t="str">
        <f>VLOOKUP($I657,Vendor!$A:$F,MATCH('Final Output'!N$1,Vendor!$A$1:$F$1,0),0)</f>
        <v>West</v>
      </c>
      <c r="O657" s="12">
        <v>17</v>
      </c>
      <c r="P657" s="12">
        <v>7</v>
      </c>
      <c r="Q657" s="12" t="str">
        <f>VLOOKUP(P657,Time!A:B,2,0)</f>
        <v>Q3</v>
      </c>
      <c r="R657" s="12">
        <v>2011</v>
      </c>
      <c r="S657" s="13">
        <v>40741</v>
      </c>
      <c r="T657" s="12">
        <f t="shared" si="20"/>
        <v>201107</v>
      </c>
      <c r="U657" s="12">
        <v>769</v>
      </c>
      <c r="V657" s="12">
        <f t="shared" si="21"/>
        <v>32298</v>
      </c>
    </row>
    <row r="658" spans="1:22" x14ac:dyDescent="0.25">
      <c r="A658">
        <v>657</v>
      </c>
      <c r="B658" t="s">
        <v>31</v>
      </c>
      <c r="C658" t="str">
        <f>VLOOKUP(B658,Customer!A:C,2,0)</f>
        <v>Female</v>
      </c>
      <c r="D658">
        <f>VLOOKUP(B658,Customer!A:C,3,0)</f>
        <v>54</v>
      </c>
      <c r="E658" t="s">
        <v>57</v>
      </c>
      <c r="F658" t="str">
        <f>VLOOKUP($E658,Product!$A:$D,MATCH(F$1,Product!$A$1:$D$1,0),0)</f>
        <v>HIDE AND SEEK</v>
      </c>
      <c r="G658" s="12" t="str">
        <f>VLOOKUP($E658,Product!$A:$D,MATCH(G$1,Product!$A$1:$D$1,0),0)</f>
        <v>Biscuits</v>
      </c>
      <c r="H658" s="12">
        <f>VLOOKUP($E658,Product!$A:$D,MATCH(H$1,Product!$A$1:$D$1,0),0)</f>
        <v>25</v>
      </c>
      <c r="I658" s="12" t="s">
        <v>99</v>
      </c>
      <c r="J658" s="12" t="str">
        <f>VLOOKUP($I658,Vendor!$A:$F,MATCH('Final Output'!J$1,Vendor!$A$1:$F$1,0),0)</f>
        <v>D-Mart</v>
      </c>
      <c r="K658" s="12" t="str">
        <f>VLOOKUP($I658,Vendor!$A:$F,MATCH('Final Output'!K$1,Vendor!$A$1:$F$1,0),0)</f>
        <v>JP Nagar</v>
      </c>
      <c r="L658" s="12" t="str">
        <f>VLOOKUP($I658,Vendor!$A:$F,MATCH('Final Output'!L$1,Vendor!$A$1:$F$1,0),0)</f>
        <v>Karnataka</v>
      </c>
      <c r="M658" s="12" t="str">
        <f>VLOOKUP($I658,Vendor!$A:$F,MATCH('Final Output'!M$1,Vendor!$A$1:$F$1,0),0)</f>
        <v>India</v>
      </c>
      <c r="N658" s="12" t="str">
        <f>VLOOKUP($I658,Vendor!$A:$F,MATCH('Final Output'!N$1,Vendor!$A$1:$F$1,0),0)</f>
        <v>West</v>
      </c>
      <c r="O658" s="12">
        <v>23</v>
      </c>
      <c r="P658" s="12">
        <v>7</v>
      </c>
      <c r="Q658" s="12" t="str">
        <f>VLOOKUP(P658,Time!A:B,2,0)</f>
        <v>Q3</v>
      </c>
      <c r="R658" s="12">
        <v>2010</v>
      </c>
      <c r="S658" s="13">
        <v>40382</v>
      </c>
      <c r="T658" s="12">
        <f t="shared" si="20"/>
        <v>201007</v>
      </c>
      <c r="U658" s="12">
        <v>301</v>
      </c>
      <c r="V658" s="12">
        <f t="shared" si="21"/>
        <v>7525</v>
      </c>
    </row>
    <row r="659" spans="1:22" x14ac:dyDescent="0.25">
      <c r="A659">
        <v>658</v>
      </c>
      <c r="B659" t="s">
        <v>13</v>
      </c>
      <c r="C659" t="str">
        <f>VLOOKUP(B659,Customer!A:C,2,0)</f>
        <v>Female</v>
      </c>
      <c r="D659">
        <f>VLOOKUP(B659,Customer!A:C,3,0)</f>
        <v>21</v>
      </c>
      <c r="E659" t="s">
        <v>77</v>
      </c>
      <c r="F659" t="str">
        <f>VLOOKUP($E659,Product!$A:$D,MATCH(F$1,Product!$A$1:$D$1,0),0)</f>
        <v>GARNIER FEMALE FW</v>
      </c>
      <c r="G659" s="12" t="str">
        <f>VLOOKUP($E659,Product!$A:$D,MATCH(G$1,Product!$A$1:$D$1,0),0)</f>
        <v>Beauty</v>
      </c>
      <c r="H659" s="12">
        <f>VLOOKUP($E659,Product!$A:$D,MATCH(H$1,Product!$A$1:$D$1,0),0)</f>
        <v>130</v>
      </c>
      <c r="I659" s="12" t="s">
        <v>91</v>
      </c>
      <c r="J659" s="12" t="str">
        <f>VLOOKUP($I659,Vendor!$A:$F,MATCH('Final Output'!J$1,Vendor!$A$1:$F$1,0),0)</f>
        <v>Hemachandra Grocerry Shops</v>
      </c>
      <c r="K659" s="12" t="str">
        <f>VLOOKUP($I659,Vendor!$A:$F,MATCH('Final Output'!K$1,Vendor!$A$1:$F$1,0),0)</f>
        <v>BTM</v>
      </c>
      <c r="L659" s="12" t="str">
        <f>VLOOKUP($I659,Vendor!$A:$F,MATCH('Final Output'!L$1,Vendor!$A$1:$F$1,0),0)</f>
        <v>Karnataka</v>
      </c>
      <c r="M659" s="12" t="str">
        <f>VLOOKUP($I659,Vendor!$A:$F,MATCH('Final Output'!M$1,Vendor!$A$1:$F$1,0),0)</f>
        <v>India</v>
      </c>
      <c r="N659" s="12" t="str">
        <f>VLOOKUP($I659,Vendor!$A:$F,MATCH('Final Output'!N$1,Vendor!$A$1:$F$1,0),0)</f>
        <v>South</v>
      </c>
      <c r="O659" s="12">
        <v>5</v>
      </c>
      <c r="P659" s="12">
        <v>6</v>
      </c>
      <c r="Q659" s="12" t="str">
        <f>VLOOKUP(P659,Time!A:B,2,0)</f>
        <v>Q2</v>
      </c>
      <c r="R659" s="12">
        <v>2013</v>
      </c>
      <c r="S659" s="13">
        <v>41430</v>
      </c>
      <c r="T659" s="12">
        <f t="shared" si="20"/>
        <v>201306</v>
      </c>
      <c r="U659" s="12">
        <v>731</v>
      </c>
      <c r="V659" s="12">
        <f t="shared" si="21"/>
        <v>95030</v>
      </c>
    </row>
    <row r="660" spans="1:22" x14ac:dyDescent="0.25">
      <c r="A660">
        <v>659</v>
      </c>
      <c r="B660" t="s">
        <v>28</v>
      </c>
      <c r="C660" t="str">
        <f>VLOOKUP(B660,Customer!A:C,2,0)</f>
        <v>Female</v>
      </c>
      <c r="D660">
        <f>VLOOKUP(B660,Customer!A:C,3,0)</f>
        <v>33</v>
      </c>
      <c r="E660" t="s">
        <v>81</v>
      </c>
      <c r="F660" t="str">
        <f>VLOOKUP($E660,Product!$A:$D,MATCH(F$1,Product!$A$1:$D$1,0),0)</f>
        <v>ORIO</v>
      </c>
      <c r="G660" s="12" t="str">
        <f>VLOOKUP($E660,Product!$A:$D,MATCH(G$1,Product!$A$1:$D$1,0),0)</f>
        <v>Biscuits</v>
      </c>
      <c r="H660" s="12">
        <f>VLOOKUP($E660,Product!$A:$D,MATCH(H$1,Product!$A$1:$D$1,0),0)</f>
        <v>25</v>
      </c>
      <c r="I660" s="12" t="s">
        <v>98</v>
      </c>
      <c r="J660" s="12" t="str">
        <f>VLOOKUP($I660,Vendor!$A:$F,MATCH('Final Output'!J$1,Vendor!$A$1:$F$1,0),0)</f>
        <v>metro</v>
      </c>
      <c r="K660" s="12" t="str">
        <f>VLOOKUP($I660,Vendor!$A:$F,MATCH('Final Output'!K$1,Vendor!$A$1:$F$1,0),0)</f>
        <v>Basangudi</v>
      </c>
      <c r="L660" s="12" t="str">
        <f>VLOOKUP($I660,Vendor!$A:$F,MATCH('Final Output'!L$1,Vendor!$A$1:$F$1,0),0)</f>
        <v>Karnataka</v>
      </c>
      <c r="M660" s="12" t="str">
        <f>VLOOKUP($I660,Vendor!$A:$F,MATCH('Final Output'!M$1,Vendor!$A$1:$F$1,0),0)</f>
        <v>India</v>
      </c>
      <c r="N660" s="12" t="str">
        <f>VLOOKUP($I660,Vendor!$A:$F,MATCH('Final Output'!N$1,Vendor!$A$1:$F$1,0),0)</f>
        <v>East</v>
      </c>
      <c r="O660" s="12">
        <v>21</v>
      </c>
      <c r="P660" s="12">
        <v>5</v>
      </c>
      <c r="Q660" s="12" t="str">
        <f>VLOOKUP(P660,Time!A:B,2,0)</f>
        <v>Q2</v>
      </c>
      <c r="R660" s="12">
        <v>2012</v>
      </c>
      <c r="S660" s="13">
        <v>41050</v>
      </c>
      <c r="T660" s="12">
        <f t="shared" si="20"/>
        <v>201205</v>
      </c>
      <c r="U660" s="12">
        <v>398</v>
      </c>
      <c r="V660" s="12">
        <f t="shared" si="21"/>
        <v>9950</v>
      </c>
    </row>
    <row r="661" spans="1:22" x14ac:dyDescent="0.25">
      <c r="A661">
        <v>660</v>
      </c>
      <c r="B661" t="s">
        <v>9</v>
      </c>
      <c r="C661" t="str">
        <f>VLOOKUP(B661,Customer!A:C,2,0)</f>
        <v>Male</v>
      </c>
      <c r="D661">
        <f>VLOOKUP(B661,Customer!A:C,3,0)</f>
        <v>49</v>
      </c>
      <c r="E661" t="s">
        <v>72</v>
      </c>
      <c r="F661" t="str">
        <f>VLOOKUP($E661,Product!$A:$D,MATCH(F$1,Product!$A$1:$D$1,0),0)</f>
        <v>SURF EXCEL MATIC</v>
      </c>
      <c r="G661" s="12" t="str">
        <f>VLOOKUP($E661,Product!$A:$D,MATCH(G$1,Product!$A$1:$D$1,0),0)</f>
        <v>Detergents</v>
      </c>
      <c r="H661" s="12">
        <f>VLOOKUP($E661,Product!$A:$D,MATCH(H$1,Product!$A$1:$D$1,0),0)</f>
        <v>120</v>
      </c>
      <c r="I661" s="12" t="s">
        <v>90</v>
      </c>
      <c r="J661" s="12" t="str">
        <f>VLOOKUP($I661,Vendor!$A:$F,MATCH('Final Output'!J$1,Vendor!$A$1:$F$1,0),0)</f>
        <v>Sumesh Ent</v>
      </c>
      <c r="K661" s="12" t="str">
        <f>VLOOKUP($I661,Vendor!$A:$F,MATCH('Final Output'!K$1,Vendor!$A$1:$F$1,0),0)</f>
        <v>Jaynagar</v>
      </c>
      <c r="L661" s="12" t="str">
        <f>VLOOKUP($I661,Vendor!$A:$F,MATCH('Final Output'!L$1,Vendor!$A$1:$F$1,0),0)</f>
        <v>Karnataka</v>
      </c>
      <c r="M661" s="12" t="str">
        <f>VLOOKUP($I661,Vendor!$A:$F,MATCH('Final Output'!M$1,Vendor!$A$1:$F$1,0),0)</f>
        <v>India</v>
      </c>
      <c r="N661" s="12" t="str">
        <f>VLOOKUP($I661,Vendor!$A:$F,MATCH('Final Output'!N$1,Vendor!$A$1:$F$1,0),0)</f>
        <v>South</v>
      </c>
      <c r="O661" s="12">
        <v>1</v>
      </c>
      <c r="P661" s="12">
        <v>7</v>
      </c>
      <c r="Q661" s="12" t="str">
        <f>VLOOKUP(P661,Time!A:B,2,0)</f>
        <v>Q3</v>
      </c>
      <c r="R661" s="12">
        <v>2010</v>
      </c>
      <c r="S661" s="13">
        <v>40360</v>
      </c>
      <c r="T661" s="12">
        <f t="shared" si="20"/>
        <v>201007</v>
      </c>
      <c r="U661" s="12">
        <v>838</v>
      </c>
      <c r="V661" s="12">
        <f t="shared" si="21"/>
        <v>100560</v>
      </c>
    </row>
    <row r="662" spans="1:22" x14ac:dyDescent="0.25">
      <c r="A662">
        <v>661</v>
      </c>
      <c r="B662" t="s">
        <v>12</v>
      </c>
      <c r="C662" t="str">
        <f>VLOOKUP(B662,Customer!A:C,2,0)</f>
        <v>Female</v>
      </c>
      <c r="D662">
        <f>VLOOKUP(B662,Customer!A:C,3,0)</f>
        <v>13</v>
      </c>
      <c r="E662" t="s">
        <v>81</v>
      </c>
      <c r="F662" t="str">
        <f>VLOOKUP($E662,Product!$A:$D,MATCH(F$1,Product!$A$1:$D$1,0),0)</f>
        <v>ORIO</v>
      </c>
      <c r="G662" s="12" t="str">
        <f>VLOOKUP($E662,Product!$A:$D,MATCH(G$1,Product!$A$1:$D$1,0),0)</f>
        <v>Biscuits</v>
      </c>
      <c r="H662" s="12">
        <f>VLOOKUP($E662,Product!$A:$D,MATCH(H$1,Product!$A$1:$D$1,0),0)</f>
        <v>25</v>
      </c>
      <c r="I662" s="12" t="s">
        <v>99</v>
      </c>
      <c r="J662" s="12" t="str">
        <f>VLOOKUP($I662,Vendor!$A:$F,MATCH('Final Output'!J$1,Vendor!$A$1:$F$1,0),0)</f>
        <v>D-Mart</v>
      </c>
      <c r="K662" s="12" t="str">
        <f>VLOOKUP($I662,Vendor!$A:$F,MATCH('Final Output'!K$1,Vendor!$A$1:$F$1,0),0)</f>
        <v>JP Nagar</v>
      </c>
      <c r="L662" s="12" t="str">
        <f>VLOOKUP($I662,Vendor!$A:$F,MATCH('Final Output'!L$1,Vendor!$A$1:$F$1,0),0)</f>
        <v>Karnataka</v>
      </c>
      <c r="M662" s="12" t="str">
        <f>VLOOKUP($I662,Vendor!$A:$F,MATCH('Final Output'!M$1,Vendor!$A$1:$F$1,0),0)</f>
        <v>India</v>
      </c>
      <c r="N662" s="12" t="str">
        <f>VLOOKUP($I662,Vendor!$A:$F,MATCH('Final Output'!N$1,Vendor!$A$1:$F$1,0),0)</f>
        <v>West</v>
      </c>
      <c r="O662" s="12">
        <v>26</v>
      </c>
      <c r="P662" s="12">
        <v>10</v>
      </c>
      <c r="Q662" s="12" t="str">
        <f>VLOOKUP(P662,Time!A:B,2,0)</f>
        <v>Q4</v>
      </c>
      <c r="R662" s="12">
        <v>2010</v>
      </c>
      <c r="S662" s="13">
        <v>40477</v>
      </c>
      <c r="T662" s="12">
        <f t="shared" si="20"/>
        <v>201010</v>
      </c>
      <c r="U662" s="12">
        <v>464</v>
      </c>
      <c r="V662" s="12">
        <f t="shared" si="21"/>
        <v>11600</v>
      </c>
    </row>
    <row r="663" spans="1:22" x14ac:dyDescent="0.25">
      <c r="A663">
        <v>662</v>
      </c>
      <c r="B663" t="s">
        <v>27</v>
      </c>
      <c r="C663" t="str">
        <f>VLOOKUP(B663,Customer!A:C,2,0)</f>
        <v>Male</v>
      </c>
      <c r="D663">
        <f>VLOOKUP(B663,Customer!A:C,3,0)</f>
        <v>24</v>
      </c>
      <c r="E663" t="s">
        <v>54</v>
      </c>
      <c r="F663" t="str">
        <f>VLOOKUP($E663,Product!$A:$D,MATCH(F$1,Product!$A$1:$D$1,0),0)</f>
        <v>RIN</v>
      </c>
      <c r="G663" s="12" t="str">
        <f>VLOOKUP($E663,Product!$A:$D,MATCH(G$1,Product!$A$1:$D$1,0),0)</f>
        <v>Detergents</v>
      </c>
      <c r="H663" s="12">
        <f>VLOOKUP($E663,Product!$A:$D,MATCH(H$1,Product!$A$1:$D$1,0),0)</f>
        <v>80</v>
      </c>
      <c r="I663" s="12" t="s">
        <v>97</v>
      </c>
      <c r="J663" s="12" t="str">
        <f>VLOOKUP($I663,Vendor!$A:$F,MATCH('Final Output'!J$1,Vendor!$A$1:$F$1,0),0)</f>
        <v>Big Bazar</v>
      </c>
      <c r="K663" s="12" t="str">
        <f>VLOOKUP($I663,Vendor!$A:$F,MATCH('Final Output'!K$1,Vendor!$A$1:$F$1,0),0)</f>
        <v>Malleswaram</v>
      </c>
      <c r="L663" s="12" t="str">
        <f>VLOOKUP($I663,Vendor!$A:$F,MATCH('Final Output'!L$1,Vendor!$A$1:$F$1,0),0)</f>
        <v>Karnataka</v>
      </c>
      <c r="M663" s="12" t="str">
        <f>VLOOKUP($I663,Vendor!$A:$F,MATCH('Final Output'!M$1,Vendor!$A$1:$F$1,0),0)</f>
        <v>India</v>
      </c>
      <c r="N663" s="12" t="str">
        <f>VLOOKUP($I663,Vendor!$A:$F,MATCH('Final Output'!N$1,Vendor!$A$1:$F$1,0),0)</f>
        <v>East</v>
      </c>
      <c r="O663" s="12">
        <v>25</v>
      </c>
      <c r="P663" s="12">
        <v>5</v>
      </c>
      <c r="Q663" s="12" t="str">
        <f>VLOOKUP(P663,Time!A:B,2,0)</f>
        <v>Q2</v>
      </c>
      <c r="R663" s="12">
        <v>2010</v>
      </c>
      <c r="S663" s="13">
        <v>40323</v>
      </c>
      <c r="T663" s="12">
        <f t="shared" si="20"/>
        <v>201005</v>
      </c>
      <c r="U663" s="12">
        <v>552</v>
      </c>
      <c r="V663" s="12">
        <f t="shared" si="21"/>
        <v>44160</v>
      </c>
    </row>
    <row r="664" spans="1:22" x14ac:dyDescent="0.25">
      <c r="A664">
        <v>663</v>
      </c>
      <c r="B664" t="s">
        <v>47</v>
      </c>
      <c r="C664" t="str">
        <f>VLOOKUP(B664,Customer!A:C,2,0)</f>
        <v>Male</v>
      </c>
      <c r="D664">
        <f>VLOOKUP(B664,Customer!A:C,3,0)</f>
        <v>35</v>
      </c>
      <c r="E664" t="s">
        <v>57</v>
      </c>
      <c r="F664" t="str">
        <f>VLOOKUP($E664,Product!$A:$D,MATCH(F$1,Product!$A$1:$D$1,0),0)</f>
        <v>HIDE AND SEEK</v>
      </c>
      <c r="G664" s="12" t="str">
        <f>VLOOKUP($E664,Product!$A:$D,MATCH(G$1,Product!$A$1:$D$1,0),0)</f>
        <v>Biscuits</v>
      </c>
      <c r="H664" s="12">
        <f>VLOOKUP($E664,Product!$A:$D,MATCH(H$1,Product!$A$1:$D$1,0),0)</f>
        <v>25</v>
      </c>
      <c r="I664" s="12" t="s">
        <v>92</v>
      </c>
      <c r="J664" s="12" t="str">
        <f>VLOOKUP($I664,Vendor!$A:$F,MATCH('Final Output'!J$1,Vendor!$A$1:$F$1,0),0)</f>
        <v>Sunny Super Market</v>
      </c>
      <c r="K664" s="12" t="str">
        <f>VLOOKUP($I664,Vendor!$A:$F,MATCH('Final Output'!K$1,Vendor!$A$1:$F$1,0),0)</f>
        <v>HAL</v>
      </c>
      <c r="L664" s="12" t="str">
        <f>VLOOKUP($I664,Vendor!$A:$F,MATCH('Final Output'!L$1,Vendor!$A$1:$F$1,0),0)</f>
        <v>Karnataka</v>
      </c>
      <c r="M664" s="12" t="str">
        <f>VLOOKUP($I664,Vendor!$A:$F,MATCH('Final Output'!M$1,Vendor!$A$1:$F$1,0),0)</f>
        <v>India</v>
      </c>
      <c r="N664" s="12" t="str">
        <f>VLOOKUP($I664,Vendor!$A:$F,MATCH('Final Output'!N$1,Vendor!$A$1:$F$1,0),0)</f>
        <v>South</v>
      </c>
      <c r="O664" s="12">
        <v>1</v>
      </c>
      <c r="P664" s="12">
        <v>9</v>
      </c>
      <c r="Q664" s="12" t="str">
        <f>VLOOKUP(P664,Time!A:B,2,0)</f>
        <v>Q3</v>
      </c>
      <c r="R664" s="12">
        <v>2011</v>
      </c>
      <c r="S664" s="13">
        <v>40787</v>
      </c>
      <c r="T664" s="12">
        <f t="shared" si="20"/>
        <v>201109</v>
      </c>
      <c r="U664" s="12">
        <v>511</v>
      </c>
      <c r="V664" s="12">
        <f t="shared" si="21"/>
        <v>12775</v>
      </c>
    </row>
    <row r="665" spans="1:22" x14ac:dyDescent="0.25">
      <c r="A665">
        <v>664</v>
      </c>
      <c r="B665" t="s">
        <v>46</v>
      </c>
      <c r="C665" t="str">
        <f>VLOOKUP(B665,Customer!A:C,2,0)</f>
        <v>Male</v>
      </c>
      <c r="D665">
        <f>VLOOKUP(B665,Customer!A:C,3,0)</f>
        <v>17</v>
      </c>
      <c r="E665" t="s">
        <v>68</v>
      </c>
      <c r="F665" t="str">
        <f>VLOOKUP($E665,Product!$A:$D,MATCH(F$1,Product!$A$1:$D$1,0),0)</f>
        <v>BRITANIA</v>
      </c>
      <c r="G665" s="12" t="str">
        <f>VLOOKUP($E665,Product!$A:$D,MATCH(G$1,Product!$A$1:$D$1,0),0)</f>
        <v>Biscuits</v>
      </c>
      <c r="H665" s="12">
        <f>VLOOKUP($E665,Product!$A:$D,MATCH(H$1,Product!$A$1:$D$1,0),0)</f>
        <v>20</v>
      </c>
      <c r="I665" s="12" t="s">
        <v>90</v>
      </c>
      <c r="J665" s="12" t="str">
        <f>VLOOKUP($I665,Vendor!$A:$F,MATCH('Final Output'!J$1,Vendor!$A$1:$F$1,0),0)</f>
        <v>Sumesh Ent</v>
      </c>
      <c r="K665" s="12" t="str">
        <f>VLOOKUP($I665,Vendor!$A:$F,MATCH('Final Output'!K$1,Vendor!$A$1:$F$1,0),0)</f>
        <v>Jaynagar</v>
      </c>
      <c r="L665" s="12" t="str">
        <f>VLOOKUP($I665,Vendor!$A:$F,MATCH('Final Output'!L$1,Vendor!$A$1:$F$1,0),0)</f>
        <v>Karnataka</v>
      </c>
      <c r="M665" s="12" t="str">
        <f>VLOOKUP($I665,Vendor!$A:$F,MATCH('Final Output'!M$1,Vendor!$A$1:$F$1,0),0)</f>
        <v>India</v>
      </c>
      <c r="N665" s="12" t="str">
        <f>VLOOKUP($I665,Vendor!$A:$F,MATCH('Final Output'!N$1,Vendor!$A$1:$F$1,0),0)</f>
        <v>South</v>
      </c>
      <c r="O665" s="12">
        <v>17</v>
      </c>
      <c r="P665" s="12">
        <v>3</v>
      </c>
      <c r="Q665" s="12" t="str">
        <f>VLOOKUP(P665,Time!A:B,2,0)</f>
        <v>Q1</v>
      </c>
      <c r="R665" s="12">
        <v>2013</v>
      </c>
      <c r="S665" s="13">
        <v>41350</v>
      </c>
      <c r="T665" s="12">
        <f t="shared" si="20"/>
        <v>201303</v>
      </c>
      <c r="U665" s="12">
        <v>128</v>
      </c>
      <c r="V665" s="12">
        <f t="shared" si="21"/>
        <v>2560</v>
      </c>
    </row>
    <row r="666" spans="1:22" x14ac:dyDescent="0.25">
      <c r="A666">
        <v>665</v>
      </c>
      <c r="B666" t="s">
        <v>11</v>
      </c>
      <c r="C666" t="str">
        <f>VLOOKUP(B666,Customer!A:C,2,0)</f>
        <v>Female</v>
      </c>
      <c r="D666">
        <f>VLOOKUP(B666,Customer!A:C,3,0)</f>
        <v>18</v>
      </c>
      <c r="E666" t="s">
        <v>69</v>
      </c>
      <c r="F666" t="str">
        <f>VLOOKUP($E666,Product!$A:$D,MATCH(F$1,Product!$A$1:$D$1,0),0)</f>
        <v>LIRIL</v>
      </c>
      <c r="G666" s="12" t="str">
        <f>VLOOKUP($E666,Product!$A:$D,MATCH(G$1,Product!$A$1:$D$1,0),0)</f>
        <v>Soaps</v>
      </c>
      <c r="H666" s="12">
        <f>VLOOKUP($E666,Product!$A:$D,MATCH(H$1,Product!$A$1:$D$1,0),0)</f>
        <v>42</v>
      </c>
      <c r="I666" s="12" t="s">
        <v>94</v>
      </c>
      <c r="J666" s="12" t="str">
        <f>VLOOKUP($I666,Vendor!$A:$F,MATCH('Final Output'!J$1,Vendor!$A$1:$F$1,0),0)</f>
        <v>Shetty Store</v>
      </c>
      <c r="K666" s="12" t="str">
        <f>VLOOKUP($I666,Vendor!$A:$F,MATCH('Final Output'!K$1,Vendor!$A$1:$F$1,0),0)</f>
        <v>Silk board</v>
      </c>
      <c r="L666" s="12" t="str">
        <f>VLOOKUP($I666,Vendor!$A:$F,MATCH('Final Output'!L$1,Vendor!$A$1:$F$1,0),0)</f>
        <v>Karnataka</v>
      </c>
      <c r="M666" s="12" t="str">
        <f>VLOOKUP($I666,Vendor!$A:$F,MATCH('Final Output'!M$1,Vendor!$A$1:$F$1,0),0)</f>
        <v>India</v>
      </c>
      <c r="N666" s="12" t="str">
        <f>VLOOKUP($I666,Vendor!$A:$F,MATCH('Final Output'!N$1,Vendor!$A$1:$F$1,0),0)</f>
        <v>North</v>
      </c>
      <c r="O666" s="12">
        <v>25</v>
      </c>
      <c r="P666" s="12">
        <v>5</v>
      </c>
      <c r="Q666" s="12" t="str">
        <f>VLOOKUP(P666,Time!A:B,2,0)</f>
        <v>Q2</v>
      </c>
      <c r="R666" s="12">
        <v>2012</v>
      </c>
      <c r="S666" s="13">
        <v>41054</v>
      </c>
      <c r="T666" s="12">
        <f t="shared" si="20"/>
        <v>201205</v>
      </c>
      <c r="U666" s="12">
        <v>106</v>
      </c>
      <c r="V666" s="12">
        <f t="shared" si="21"/>
        <v>4452</v>
      </c>
    </row>
    <row r="667" spans="1:22" x14ac:dyDescent="0.25">
      <c r="A667">
        <v>666</v>
      </c>
      <c r="B667" t="s">
        <v>42</v>
      </c>
      <c r="C667" t="str">
        <f>VLOOKUP(B667,Customer!A:C,2,0)</f>
        <v>Female</v>
      </c>
      <c r="D667">
        <f>VLOOKUP(B667,Customer!A:C,3,0)</f>
        <v>13</v>
      </c>
      <c r="E667" t="s">
        <v>82</v>
      </c>
      <c r="F667" t="str">
        <f>VLOOKUP($E667,Product!$A:$D,MATCH(F$1,Product!$A$1:$D$1,0),0)</f>
        <v>CINTHOL</v>
      </c>
      <c r="G667" s="12" t="str">
        <f>VLOOKUP($E667,Product!$A:$D,MATCH(G$1,Product!$A$1:$D$1,0),0)</f>
        <v>Soaps</v>
      </c>
      <c r="H667" s="12">
        <f>VLOOKUP($E667,Product!$A:$D,MATCH(H$1,Product!$A$1:$D$1,0),0)</f>
        <v>68</v>
      </c>
      <c r="I667" s="12" t="s">
        <v>90</v>
      </c>
      <c r="J667" s="12" t="str">
        <f>VLOOKUP($I667,Vendor!$A:$F,MATCH('Final Output'!J$1,Vendor!$A$1:$F$1,0),0)</f>
        <v>Sumesh Ent</v>
      </c>
      <c r="K667" s="12" t="str">
        <f>VLOOKUP($I667,Vendor!$A:$F,MATCH('Final Output'!K$1,Vendor!$A$1:$F$1,0),0)</f>
        <v>Jaynagar</v>
      </c>
      <c r="L667" s="12" t="str">
        <f>VLOOKUP($I667,Vendor!$A:$F,MATCH('Final Output'!L$1,Vendor!$A$1:$F$1,0),0)</f>
        <v>Karnataka</v>
      </c>
      <c r="M667" s="12" t="str">
        <f>VLOOKUP($I667,Vendor!$A:$F,MATCH('Final Output'!M$1,Vendor!$A$1:$F$1,0),0)</f>
        <v>India</v>
      </c>
      <c r="N667" s="12" t="str">
        <f>VLOOKUP($I667,Vendor!$A:$F,MATCH('Final Output'!N$1,Vendor!$A$1:$F$1,0),0)</f>
        <v>South</v>
      </c>
      <c r="O667" s="12">
        <v>13</v>
      </c>
      <c r="P667" s="12">
        <v>3</v>
      </c>
      <c r="Q667" s="12" t="str">
        <f>VLOOKUP(P667,Time!A:B,2,0)</f>
        <v>Q1</v>
      </c>
      <c r="R667" s="12">
        <v>2010</v>
      </c>
      <c r="S667" s="13">
        <v>40250</v>
      </c>
      <c r="T667" s="12">
        <f t="shared" si="20"/>
        <v>201003</v>
      </c>
      <c r="U667" s="12">
        <v>780</v>
      </c>
      <c r="V667" s="12">
        <f t="shared" si="21"/>
        <v>53040</v>
      </c>
    </row>
    <row r="668" spans="1:22" x14ac:dyDescent="0.25">
      <c r="A668">
        <v>667</v>
      </c>
      <c r="B668" t="s">
        <v>43</v>
      </c>
      <c r="C668" t="str">
        <f>VLOOKUP(B668,Customer!A:C,2,0)</f>
        <v>Female</v>
      </c>
      <c r="D668">
        <f>VLOOKUP(B668,Customer!A:C,3,0)</f>
        <v>49</v>
      </c>
      <c r="E668" t="s">
        <v>82</v>
      </c>
      <c r="F668" t="str">
        <f>VLOOKUP($E668,Product!$A:$D,MATCH(F$1,Product!$A$1:$D$1,0),0)</f>
        <v>CINTHOL</v>
      </c>
      <c r="G668" s="12" t="str">
        <f>VLOOKUP($E668,Product!$A:$D,MATCH(G$1,Product!$A$1:$D$1,0),0)</f>
        <v>Soaps</v>
      </c>
      <c r="H668" s="12">
        <f>VLOOKUP($E668,Product!$A:$D,MATCH(H$1,Product!$A$1:$D$1,0),0)</f>
        <v>68</v>
      </c>
      <c r="I668" s="12" t="s">
        <v>99</v>
      </c>
      <c r="J668" s="12" t="str">
        <f>VLOOKUP($I668,Vendor!$A:$F,MATCH('Final Output'!J$1,Vendor!$A$1:$F$1,0),0)</f>
        <v>D-Mart</v>
      </c>
      <c r="K668" s="12" t="str">
        <f>VLOOKUP($I668,Vendor!$A:$F,MATCH('Final Output'!K$1,Vendor!$A$1:$F$1,0),0)</f>
        <v>JP Nagar</v>
      </c>
      <c r="L668" s="12" t="str">
        <f>VLOOKUP($I668,Vendor!$A:$F,MATCH('Final Output'!L$1,Vendor!$A$1:$F$1,0),0)</f>
        <v>Karnataka</v>
      </c>
      <c r="M668" s="12" t="str">
        <f>VLOOKUP($I668,Vendor!$A:$F,MATCH('Final Output'!M$1,Vendor!$A$1:$F$1,0),0)</f>
        <v>India</v>
      </c>
      <c r="N668" s="12" t="str">
        <f>VLOOKUP($I668,Vendor!$A:$F,MATCH('Final Output'!N$1,Vendor!$A$1:$F$1,0),0)</f>
        <v>West</v>
      </c>
      <c r="O668" s="12">
        <v>12</v>
      </c>
      <c r="P668" s="12">
        <v>3</v>
      </c>
      <c r="Q668" s="12" t="str">
        <f>VLOOKUP(P668,Time!A:B,2,0)</f>
        <v>Q1</v>
      </c>
      <c r="R668" s="12">
        <v>2013</v>
      </c>
      <c r="S668" s="13">
        <v>41345</v>
      </c>
      <c r="T668" s="12">
        <f t="shared" si="20"/>
        <v>201303</v>
      </c>
      <c r="U668" s="12">
        <v>664</v>
      </c>
      <c r="V668" s="12">
        <f t="shared" si="21"/>
        <v>45152</v>
      </c>
    </row>
    <row r="669" spans="1:22" x14ac:dyDescent="0.25">
      <c r="A669">
        <v>668</v>
      </c>
      <c r="B669" t="s">
        <v>43</v>
      </c>
      <c r="C669" t="str">
        <f>VLOOKUP(B669,Customer!A:C,2,0)</f>
        <v>Female</v>
      </c>
      <c r="D669">
        <f>VLOOKUP(B669,Customer!A:C,3,0)</f>
        <v>49</v>
      </c>
      <c r="E669" t="s">
        <v>70</v>
      </c>
      <c r="F669" t="str">
        <f>VLOOKUP($E669,Product!$A:$D,MATCH(F$1,Product!$A$1:$D$1,0),0)</f>
        <v>SURF EXCEL</v>
      </c>
      <c r="G669" s="12" t="str">
        <f>VLOOKUP($E669,Product!$A:$D,MATCH(G$1,Product!$A$1:$D$1,0),0)</f>
        <v>Detergents</v>
      </c>
      <c r="H669" s="12">
        <f>VLOOKUP($E669,Product!$A:$D,MATCH(H$1,Product!$A$1:$D$1,0),0)</f>
        <v>110</v>
      </c>
      <c r="I669" s="12" t="s">
        <v>94</v>
      </c>
      <c r="J669" s="12" t="str">
        <f>VLOOKUP($I669,Vendor!$A:$F,MATCH('Final Output'!J$1,Vendor!$A$1:$F$1,0),0)</f>
        <v>Shetty Store</v>
      </c>
      <c r="K669" s="12" t="str">
        <f>VLOOKUP($I669,Vendor!$A:$F,MATCH('Final Output'!K$1,Vendor!$A$1:$F$1,0),0)</f>
        <v>Silk board</v>
      </c>
      <c r="L669" s="12" t="str">
        <f>VLOOKUP($I669,Vendor!$A:$F,MATCH('Final Output'!L$1,Vendor!$A$1:$F$1,0),0)</f>
        <v>Karnataka</v>
      </c>
      <c r="M669" s="12" t="str">
        <f>VLOOKUP($I669,Vendor!$A:$F,MATCH('Final Output'!M$1,Vendor!$A$1:$F$1,0),0)</f>
        <v>India</v>
      </c>
      <c r="N669" s="12" t="str">
        <f>VLOOKUP($I669,Vendor!$A:$F,MATCH('Final Output'!N$1,Vendor!$A$1:$F$1,0),0)</f>
        <v>North</v>
      </c>
      <c r="O669" s="12">
        <v>15</v>
      </c>
      <c r="P669" s="12">
        <v>9</v>
      </c>
      <c r="Q669" s="12" t="str">
        <f>VLOOKUP(P669,Time!A:B,2,0)</f>
        <v>Q3</v>
      </c>
      <c r="R669" s="12">
        <v>2012</v>
      </c>
      <c r="S669" s="13">
        <v>41167</v>
      </c>
      <c r="T669" s="12">
        <f t="shared" si="20"/>
        <v>201209</v>
      </c>
      <c r="U669" s="12">
        <v>899</v>
      </c>
      <c r="V669" s="12">
        <f t="shared" si="21"/>
        <v>98890</v>
      </c>
    </row>
    <row r="670" spans="1:22" x14ac:dyDescent="0.25">
      <c r="A670">
        <v>669</v>
      </c>
      <c r="B670" t="s">
        <v>48</v>
      </c>
      <c r="C670" t="str">
        <f>VLOOKUP(B670,Customer!A:C,2,0)</f>
        <v>Female</v>
      </c>
      <c r="D670">
        <f>VLOOKUP(B670,Customer!A:C,3,0)</f>
        <v>58</v>
      </c>
      <c r="E670" t="s">
        <v>74</v>
      </c>
      <c r="F670" t="str">
        <f>VLOOKUP($E670,Product!$A:$D,MATCH(F$1,Product!$A$1:$D$1,0),0)</f>
        <v>LUIFEBUOY</v>
      </c>
      <c r="G670" s="12" t="str">
        <f>VLOOKUP($E670,Product!$A:$D,MATCH(G$1,Product!$A$1:$D$1,0),0)</f>
        <v>Soaps</v>
      </c>
      <c r="H670" s="12">
        <f>VLOOKUP($E670,Product!$A:$D,MATCH(H$1,Product!$A$1:$D$1,0),0)</f>
        <v>35</v>
      </c>
      <c r="I670" s="12" t="s">
        <v>99</v>
      </c>
      <c r="J670" s="12" t="str">
        <f>VLOOKUP($I670,Vendor!$A:$F,MATCH('Final Output'!J$1,Vendor!$A$1:$F$1,0),0)</f>
        <v>D-Mart</v>
      </c>
      <c r="K670" s="12" t="str">
        <f>VLOOKUP($I670,Vendor!$A:$F,MATCH('Final Output'!K$1,Vendor!$A$1:$F$1,0),0)</f>
        <v>JP Nagar</v>
      </c>
      <c r="L670" s="12" t="str">
        <f>VLOOKUP($I670,Vendor!$A:$F,MATCH('Final Output'!L$1,Vendor!$A$1:$F$1,0),0)</f>
        <v>Karnataka</v>
      </c>
      <c r="M670" s="12" t="str">
        <f>VLOOKUP($I670,Vendor!$A:$F,MATCH('Final Output'!M$1,Vendor!$A$1:$F$1,0),0)</f>
        <v>India</v>
      </c>
      <c r="N670" s="12" t="str">
        <f>VLOOKUP($I670,Vendor!$A:$F,MATCH('Final Output'!N$1,Vendor!$A$1:$F$1,0),0)</f>
        <v>West</v>
      </c>
      <c r="O670" s="12">
        <v>9</v>
      </c>
      <c r="P670" s="12">
        <v>6</v>
      </c>
      <c r="Q670" s="12" t="str">
        <f>VLOOKUP(P670,Time!A:B,2,0)</f>
        <v>Q2</v>
      </c>
      <c r="R670" s="12">
        <v>2013</v>
      </c>
      <c r="S670" s="13">
        <v>41434</v>
      </c>
      <c r="T670" s="12">
        <f t="shared" si="20"/>
        <v>201306</v>
      </c>
      <c r="U670" s="12">
        <v>896</v>
      </c>
      <c r="V670" s="12">
        <f t="shared" si="21"/>
        <v>31360</v>
      </c>
    </row>
    <row r="671" spans="1:22" x14ac:dyDescent="0.25">
      <c r="A671">
        <v>670</v>
      </c>
      <c r="B671" t="s">
        <v>8</v>
      </c>
      <c r="C671" t="str">
        <f>VLOOKUP(B671,Customer!A:C,2,0)</f>
        <v>Male</v>
      </c>
      <c r="D671">
        <f>VLOOKUP(B671,Customer!A:C,3,0)</f>
        <v>14</v>
      </c>
      <c r="E671" t="s">
        <v>76</v>
      </c>
      <c r="F671" t="str">
        <f>VLOOKUP($E671,Product!$A:$D,MATCH(F$1,Product!$A$1:$D$1,0),0)</f>
        <v>FAIR AND LOVELY FC</v>
      </c>
      <c r="G671" s="12" t="str">
        <f>VLOOKUP($E671,Product!$A:$D,MATCH(G$1,Product!$A$1:$D$1,0),0)</f>
        <v>Beauty</v>
      </c>
      <c r="H671" s="12">
        <f>VLOOKUP($E671,Product!$A:$D,MATCH(H$1,Product!$A$1:$D$1,0),0)</f>
        <v>85</v>
      </c>
      <c r="I671" s="12" t="s">
        <v>94</v>
      </c>
      <c r="J671" s="12" t="str">
        <f>VLOOKUP($I671,Vendor!$A:$F,MATCH('Final Output'!J$1,Vendor!$A$1:$F$1,0),0)</f>
        <v>Shetty Store</v>
      </c>
      <c r="K671" s="12" t="str">
        <f>VLOOKUP($I671,Vendor!$A:$F,MATCH('Final Output'!K$1,Vendor!$A$1:$F$1,0),0)</f>
        <v>Silk board</v>
      </c>
      <c r="L671" s="12" t="str">
        <f>VLOOKUP($I671,Vendor!$A:$F,MATCH('Final Output'!L$1,Vendor!$A$1:$F$1,0),0)</f>
        <v>Karnataka</v>
      </c>
      <c r="M671" s="12" t="str">
        <f>VLOOKUP($I671,Vendor!$A:$F,MATCH('Final Output'!M$1,Vendor!$A$1:$F$1,0),0)</f>
        <v>India</v>
      </c>
      <c r="N671" s="12" t="str">
        <f>VLOOKUP($I671,Vendor!$A:$F,MATCH('Final Output'!N$1,Vendor!$A$1:$F$1,0),0)</f>
        <v>North</v>
      </c>
      <c r="O671" s="12">
        <v>27</v>
      </c>
      <c r="P671" s="12">
        <v>7</v>
      </c>
      <c r="Q671" s="12" t="str">
        <f>VLOOKUP(P671,Time!A:B,2,0)</f>
        <v>Q3</v>
      </c>
      <c r="R671" s="12">
        <v>2010</v>
      </c>
      <c r="S671" s="13">
        <v>40386</v>
      </c>
      <c r="T671" s="12">
        <f t="shared" si="20"/>
        <v>201007</v>
      </c>
      <c r="U671" s="12">
        <v>746</v>
      </c>
      <c r="V671" s="12">
        <f t="shared" si="21"/>
        <v>63410</v>
      </c>
    </row>
    <row r="672" spans="1:22" x14ac:dyDescent="0.25">
      <c r="A672">
        <v>671</v>
      </c>
      <c r="B672" t="s">
        <v>35</v>
      </c>
      <c r="C672" t="str">
        <f>VLOOKUP(B672,Customer!A:C,2,0)</f>
        <v>Female</v>
      </c>
      <c r="D672">
        <f>VLOOKUP(B672,Customer!A:C,3,0)</f>
        <v>29</v>
      </c>
      <c r="E672" t="s">
        <v>68</v>
      </c>
      <c r="F672" t="str">
        <f>VLOOKUP($E672,Product!$A:$D,MATCH(F$1,Product!$A$1:$D$1,0),0)</f>
        <v>BRITANIA</v>
      </c>
      <c r="G672" s="12" t="str">
        <f>VLOOKUP($E672,Product!$A:$D,MATCH(G$1,Product!$A$1:$D$1,0),0)</f>
        <v>Biscuits</v>
      </c>
      <c r="H672" s="12">
        <f>VLOOKUP($E672,Product!$A:$D,MATCH(H$1,Product!$A$1:$D$1,0),0)</f>
        <v>20</v>
      </c>
      <c r="I672" s="12" t="s">
        <v>98</v>
      </c>
      <c r="J672" s="12" t="str">
        <f>VLOOKUP($I672,Vendor!$A:$F,MATCH('Final Output'!J$1,Vendor!$A$1:$F$1,0),0)</f>
        <v>metro</v>
      </c>
      <c r="K672" s="12" t="str">
        <f>VLOOKUP($I672,Vendor!$A:$F,MATCH('Final Output'!K$1,Vendor!$A$1:$F$1,0),0)</f>
        <v>Basangudi</v>
      </c>
      <c r="L672" s="12" t="str">
        <f>VLOOKUP($I672,Vendor!$A:$F,MATCH('Final Output'!L$1,Vendor!$A$1:$F$1,0),0)</f>
        <v>Karnataka</v>
      </c>
      <c r="M672" s="12" t="str">
        <f>VLOOKUP($I672,Vendor!$A:$F,MATCH('Final Output'!M$1,Vendor!$A$1:$F$1,0),0)</f>
        <v>India</v>
      </c>
      <c r="N672" s="12" t="str">
        <f>VLOOKUP($I672,Vendor!$A:$F,MATCH('Final Output'!N$1,Vendor!$A$1:$F$1,0),0)</f>
        <v>East</v>
      </c>
      <c r="O672" s="12">
        <v>12</v>
      </c>
      <c r="P672" s="12">
        <v>5</v>
      </c>
      <c r="Q672" s="12" t="str">
        <f>VLOOKUP(P672,Time!A:B,2,0)</f>
        <v>Q2</v>
      </c>
      <c r="R672" s="12">
        <v>2010</v>
      </c>
      <c r="S672" s="13">
        <v>40310</v>
      </c>
      <c r="T672" s="12">
        <f t="shared" si="20"/>
        <v>201005</v>
      </c>
      <c r="U672" s="12">
        <v>583</v>
      </c>
      <c r="V672" s="12">
        <f t="shared" si="21"/>
        <v>11660</v>
      </c>
    </row>
    <row r="673" spans="1:22" x14ac:dyDescent="0.25">
      <c r="A673">
        <v>672</v>
      </c>
      <c r="B673" t="s">
        <v>46</v>
      </c>
      <c r="C673" t="str">
        <f>VLOOKUP(B673,Customer!A:C,2,0)</f>
        <v>Male</v>
      </c>
      <c r="D673">
        <f>VLOOKUP(B673,Customer!A:C,3,0)</f>
        <v>17</v>
      </c>
      <c r="E673" t="s">
        <v>80</v>
      </c>
      <c r="F673" t="str">
        <f>VLOOKUP($E673,Product!$A:$D,MATCH(F$1,Product!$A$1:$D$1,0),0)</f>
        <v>SANTOOR</v>
      </c>
      <c r="G673" s="12" t="str">
        <f>VLOOKUP($E673,Product!$A:$D,MATCH(G$1,Product!$A$1:$D$1,0),0)</f>
        <v>Soaps</v>
      </c>
      <c r="H673" s="12">
        <f>VLOOKUP($E673,Product!$A:$D,MATCH(H$1,Product!$A$1:$D$1,0),0)</f>
        <v>43</v>
      </c>
      <c r="I673" s="12" t="s">
        <v>101</v>
      </c>
      <c r="J673" s="12" t="str">
        <f>VLOOKUP($I673,Vendor!$A:$F,MATCH('Final Output'!J$1,Vendor!$A$1:$F$1,0),0)</f>
        <v>Reliance</v>
      </c>
      <c r="K673" s="12" t="str">
        <f>VLOOKUP($I673,Vendor!$A:$F,MATCH('Final Output'!K$1,Vendor!$A$1:$F$1,0),0)</f>
        <v>HSR</v>
      </c>
      <c r="L673" s="12" t="str">
        <f>VLOOKUP($I673,Vendor!$A:$F,MATCH('Final Output'!L$1,Vendor!$A$1:$F$1,0),0)</f>
        <v>Karnataka</v>
      </c>
      <c r="M673" s="12" t="str">
        <f>VLOOKUP($I673,Vendor!$A:$F,MATCH('Final Output'!M$1,Vendor!$A$1:$F$1,0),0)</f>
        <v>India</v>
      </c>
      <c r="N673" s="12" t="str">
        <f>VLOOKUP($I673,Vendor!$A:$F,MATCH('Final Output'!N$1,Vendor!$A$1:$F$1,0),0)</f>
        <v>West</v>
      </c>
      <c r="O673" s="12">
        <v>12</v>
      </c>
      <c r="P673" s="12">
        <v>12</v>
      </c>
      <c r="Q673" s="12" t="str">
        <f>VLOOKUP(P673,Time!A:B,2,0)</f>
        <v>Q4</v>
      </c>
      <c r="R673" s="12">
        <v>2011</v>
      </c>
      <c r="S673" s="13">
        <v>40889</v>
      </c>
      <c r="T673" s="12">
        <f t="shared" si="20"/>
        <v>201112</v>
      </c>
      <c r="U673" s="12">
        <v>441</v>
      </c>
      <c r="V673" s="12">
        <f t="shared" si="21"/>
        <v>18963</v>
      </c>
    </row>
    <row r="674" spans="1:22" x14ac:dyDescent="0.25">
      <c r="A674">
        <v>673</v>
      </c>
      <c r="B674" t="s">
        <v>6</v>
      </c>
      <c r="C674" t="str">
        <f>VLOOKUP(B674,Customer!A:C,2,0)</f>
        <v>Female</v>
      </c>
      <c r="D674">
        <f>VLOOKUP(B674,Customer!A:C,3,0)</f>
        <v>50</v>
      </c>
      <c r="E674" t="s">
        <v>76</v>
      </c>
      <c r="F674" t="str">
        <f>VLOOKUP($E674,Product!$A:$D,MATCH(F$1,Product!$A$1:$D$1,0),0)</f>
        <v>FAIR AND LOVELY FC</v>
      </c>
      <c r="G674" s="12" t="str">
        <f>VLOOKUP($E674,Product!$A:$D,MATCH(G$1,Product!$A$1:$D$1,0),0)</f>
        <v>Beauty</v>
      </c>
      <c r="H674" s="12">
        <f>VLOOKUP($E674,Product!$A:$D,MATCH(H$1,Product!$A$1:$D$1,0),0)</f>
        <v>85</v>
      </c>
      <c r="I674" s="12" t="s">
        <v>96</v>
      </c>
      <c r="J674" s="12" t="str">
        <f>VLOOKUP($I674,Vendor!$A:$F,MATCH('Final Output'!J$1,Vendor!$A$1:$F$1,0),0)</f>
        <v>MK Retail</v>
      </c>
      <c r="K674" s="12" t="str">
        <f>VLOOKUP($I674,Vendor!$A:$F,MATCH('Final Output'!K$1,Vendor!$A$1:$F$1,0),0)</f>
        <v>KR Market</v>
      </c>
      <c r="L674" s="12" t="str">
        <f>VLOOKUP($I674,Vendor!$A:$F,MATCH('Final Output'!L$1,Vendor!$A$1:$F$1,0),0)</f>
        <v>Karnataka</v>
      </c>
      <c r="M674" s="12" t="str">
        <f>VLOOKUP($I674,Vendor!$A:$F,MATCH('Final Output'!M$1,Vendor!$A$1:$F$1,0),0)</f>
        <v>India</v>
      </c>
      <c r="N674" s="12" t="str">
        <f>VLOOKUP($I674,Vendor!$A:$F,MATCH('Final Output'!N$1,Vendor!$A$1:$F$1,0),0)</f>
        <v>East</v>
      </c>
      <c r="O674" s="12">
        <v>3</v>
      </c>
      <c r="P674" s="12">
        <v>11</v>
      </c>
      <c r="Q674" s="12" t="str">
        <f>VLOOKUP(P674,Time!A:B,2,0)</f>
        <v>Q4</v>
      </c>
      <c r="R674" s="12">
        <v>2012</v>
      </c>
      <c r="S674" s="13">
        <v>41216</v>
      </c>
      <c r="T674" s="12">
        <f t="shared" si="20"/>
        <v>201211</v>
      </c>
      <c r="U674" s="12">
        <v>197</v>
      </c>
      <c r="V674" s="12">
        <f t="shared" si="21"/>
        <v>16745</v>
      </c>
    </row>
    <row r="675" spans="1:22" x14ac:dyDescent="0.25">
      <c r="A675">
        <v>674</v>
      </c>
      <c r="B675" t="s">
        <v>47</v>
      </c>
      <c r="C675" t="str">
        <f>VLOOKUP(B675,Customer!A:C,2,0)</f>
        <v>Male</v>
      </c>
      <c r="D675">
        <f>VLOOKUP(B675,Customer!A:C,3,0)</f>
        <v>35</v>
      </c>
      <c r="E675" t="s">
        <v>81</v>
      </c>
      <c r="F675" t="str">
        <f>VLOOKUP($E675,Product!$A:$D,MATCH(F$1,Product!$A$1:$D$1,0),0)</f>
        <v>ORIO</v>
      </c>
      <c r="G675" s="12" t="str">
        <f>VLOOKUP($E675,Product!$A:$D,MATCH(G$1,Product!$A$1:$D$1,0),0)</f>
        <v>Biscuits</v>
      </c>
      <c r="H675" s="12">
        <f>VLOOKUP($E675,Product!$A:$D,MATCH(H$1,Product!$A$1:$D$1,0),0)</f>
        <v>25</v>
      </c>
      <c r="I675" s="12" t="s">
        <v>96</v>
      </c>
      <c r="J675" s="12" t="str">
        <f>VLOOKUP($I675,Vendor!$A:$F,MATCH('Final Output'!J$1,Vendor!$A$1:$F$1,0),0)</f>
        <v>MK Retail</v>
      </c>
      <c r="K675" s="12" t="str">
        <f>VLOOKUP($I675,Vendor!$A:$F,MATCH('Final Output'!K$1,Vendor!$A$1:$F$1,0),0)</f>
        <v>KR Market</v>
      </c>
      <c r="L675" s="12" t="str">
        <f>VLOOKUP($I675,Vendor!$A:$F,MATCH('Final Output'!L$1,Vendor!$A$1:$F$1,0),0)</f>
        <v>Karnataka</v>
      </c>
      <c r="M675" s="12" t="str">
        <f>VLOOKUP($I675,Vendor!$A:$F,MATCH('Final Output'!M$1,Vendor!$A$1:$F$1,0),0)</f>
        <v>India</v>
      </c>
      <c r="N675" s="12" t="str">
        <f>VLOOKUP($I675,Vendor!$A:$F,MATCH('Final Output'!N$1,Vendor!$A$1:$F$1,0),0)</f>
        <v>East</v>
      </c>
      <c r="O675" s="12">
        <v>9</v>
      </c>
      <c r="P675" s="12">
        <v>5</v>
      </c>
      <c r="Q675" s="12" t="str">
        <f>VLOOKUP(P675,Time!A:B,2,0)</f>
        <v>Q2</v>
      </c>
      <c r="R675" s="12">
        <v>2013</v>
      </c>
      <c r="S675" s="13">
        <v>41403</v>
      </c>
      <c r="T675" s="12">
        <f t="shared" si="20"/>
        <v>201305</v>
      </c>
      <c r="U675" s="12">
        <v>525</v>
      </c>
      <c r="V675" s="12">
        <f t="shared" si="21"/>
        <v>13125</v>
      </c>
    </row>
    <row r="676" spans="1:22" x14ac:dyDescent="0.25">
      <c r="A676">
        <v>675</v>
      </c>
      <c r="B676" t="s">
        <v>50</v>
      </c>
      <c r="C676" t="str">
        <f>VLOOKUP(B676,Customer!A:C,2,0)</f>
        <v>Female</v>
      </c>
      <c r="D676">
        <f>VLOOKUP(B676,Customer!A:C,3,0)</f>
        <v>56</v>
      </c>
      <c r="E676" t="s">
        <v>63</v>
      </c>
      <c r="F676" t="str">
        <f>VLOOKUP($E676,Product!$A:$D,MATCH(F$1,Product!$A$1:$D$1,0),0)</f>
        <v>LUX</v>
      </c>
      <c r="G676" s="12" t="str">
        <f>VLOOKUP($E676,Product!$A:$D,MATCH(G$1,Product!$A$1:$D$1,0),0)</f>
        <v>Soaps</v>
      </c>
      <c r="H676" s="12">
        <f>VLOOKUP($E676,Product!$A:$D,MATCH(H$1,Product!$A$1:$D$1,0),0)</f>
        <v>30</v>
      </c>
      <c r="I676" s="12" t="s">
        <v>93</v>
      </c>
      <c r="J676" s="12" t="str">
        <f>VLOOKUP($I676,Vendor!$A:$F,MATCH('Final Output'!J$1,Vendor!$A$1:$F$1,0),0)</f>
        <v>Vashavi Genral Store</v>
      </c>
      <c r="K676" s="12" t="str">
        <f>VLOOKUP($I676,Vendor!$A:$F,MATCH('Final Output'!K$1,Vendor!$A$1:$F$1,0),0)</f>
        <v>Koramangala</v>
      </c>
      <c r="L676" s="12" t="str">
        <f>VLOOKUP($I676,Vendor!$A:$F,MATCH('Final Output'!L$1,Vendor!$A$1:$F$1,0),0)</f>
        <v>Karnataka</v>
      </c>
      <c r="M676" s="12" t="str">
        <f>VLOOKUP($I676,Vendor!$A:$F,MATCH('Final Output'!M$1,Vendor!$A$1:$F$1,0),0)</f>
        <v>India</v>
      </c>
      <c r="N676" s="12" t="str">
        <f>VLOOKUP($I676,Vendor!$A:$F,MATCH('Final Output'!N$1,Vendor!$A$1:$F$1,0),0)</f>
        <v>North</v>
      </c>
      <c r="O676" s="12">
        <v>13</v>
      </c>
      <c r="P676" s="12">
        <v>4</v>
      </c>
      <c r="Q676" s="12" t="str">
        <f>VLOOKUP(P676,Time!A:B,2,0)</f>
        <v>Q2</v>
      </c>
      <c r="R676" s="12">
        <v>2010</v>
      </c>
      <c r="S676" s="13">
        <v>40281</v>
      </c>
      <c r="T676" s="12">
        <f t="shared" si="20"/>
        <v>201004</v>
      </c>
      <c r="U676" s="12">
        <v>651</v>
      </c>
      <c r="V676" s="12">
        <f t="shared" si="21"/>
        <v>19530</v>
      </c>
    </row>
    <row r="677" spans="1:22" x14ac:dyDescent="0.25">
      <c r="A677">
        <v>676</v>
      </c>
      <c r="B677" t="s">
        <v>11</v>
      </c>
      <c r="C677" t="str">
        <f>VLOOKUP(B677,Customer!A:C,2,0)</f>
        <v>Female</v>
      </c>
      <c r="D677">
        <f>VLOOKUP(B677,Customer!A:C,3,0)</f>
        <v>18</v>
      </c>
      <c r="E677" t="s">
        <v>67</v>
      </c>
      <c r="F677" t="str">
        <f>VLOOKUP($E677,Product!$A:$D,MATCH(F$1,Product!$A$1:$D$1,0),0)</f>
        <v>DOVE</v>
      </c>
      <c r="G677" s="12" t="str">
        <f>VLOOKUP($E677,Product!$A:$D,MATCH(G$1,Product!$A$1:$D$1,0),0)</f>
        <v>Soaps</v>
      </c>
      <c r="H677" s="12">
        <f>VLOOKUP($E677,Product!$A:$D,MATCH(H$1,Product!$A$1:$D$1,0),0)</f>
        <v>65</v>
      </c>
      <c r="I677" s="12" t="s">
        <v>99</v>
      </c>
      <c r="J677" s="12" t="str">
        <f>VLOOKUP($I677,Vendor!$A:$F,MATCH('Final Output'!J$1,Vendor!$A$1:$F$1,0),0)</f>
        <v>D-Mart</v>
      </c>
      <c r="K677" s="12" t="str">
        <f>VLOOKUP($I677,Vendor!$A:$F,MATCH('Final Output'!K$1,Vendor!$A$1:$F$1,0),0)</f>
        <v>JP Nagar</v>
      </c>
      <c r="L677" s="12" t="str">
        <f>VLOOKUP($I677,Vendor!$A:$F,MATCH('Final Output'!L$1,Vendor!$A$1:$F$1,0),0)</f>
        <v>Karnataka</v>
      </c>
      <c r="M677" s="12" t="str">
        <f>VLOOKUP($I677,Vendor!$A:$F,MATCH('Final Output'!M$1,Vendor!$A$1:$F$1,0),0)</f>
        <v>India</v>
      </c>
      <c r="N677" s="12" t="str">
        <f>VLOOKUP($I677,Vendor!$A:$F,MATCH('Final Output'!N$1,Vendor!$A$1:$F$1,0),0)</f>
        <v>West</v>
      </c>
      <c r="O677" s="12">
        <v>10</v>
      </c>
      <c r="P677" s="12">
        <v>1</v>
      </c>
      <c r="Q677" s="12" t="str">
        <f>VLOOKUP(P677,Time!A:B,2,0)</f>
        <v>Q1</v>
      </c>
      <c r="R677" s="12">
        <v>2010</v>
      </c>
      <c r="S677" s="13">
        <v>40188</v>
      </c>
      <c r="T677" s="12">
        <f t="shared" si="20"/>
        <v>201001</v>
      </c>
      <c r="U677" s="12">
        <v>846</v>
      </c>
      <c r="V677" s="12">
        <f t="shared" si="21"/>
        <v>54990</v>
      </c>
    </row>
    <row r="678" spans="1:22" x14ac:dyDescent="0.25">
      <c r="A678">
        <v>677</v>
      </c>
      <c r="B678" t="s">
        <v>35</v>
      </c>
      <c r="C678" t="str">
        <f>VLOOKUP(B678,Customer!A:C,2,0)</f>
        <v>Female</v>
      </c>
      <c r="D678">
        <f>VLOOKUP(B678,Customer!A:C,3,0)</f>
        <v>29</v>
      </c>
      <c r="E678" t="s">
        <v>74</v>
      </c>
      <c r="F678" t="str">
        <f>VLOOKUP($E678,Product!$A:$D,MATCH(F$1,Product!$A$1:$D$1,0),0)</f>
        <v>LUIFEBUOY</v>
      </c>
      <c r="G678" s="12" t="str">
        <f>VLOOKUP($E678,Product!$A:$D,MATCH(G$1,Product!$A$1:$D$1,0),0)</f>
        <v>Soaps</v>
      </c>
      <c r="H678" s="12">
        <f>VLOOKUP($E678,Product!$A:$D,MATCH(H$1,Product!$A$1:$D$1,0),0)</f>
        <v>35</v>
      </c>
      <c r="I678" s="12" t="s">
        <v>99</v>
      </c>
      <c r="J678" s="12" t="str">
        <f>VLOOKUP($I678,Vendor!$A:$F,MATCH('Final Output'!J$1,Vendor!$A$1:$F$1,0),0)</f>
        <v>D-Mart</v>
      </c>
      <c r="K678" s="12" t="str">
        <f>VLOOKUP($I678,Vendor!$A:$F,MATCH('Final Output'!K$1,Vendor!$A$1:$F$1,0),0)</f>
        <v>JP Nagar</v>
      </c>
      <c r="L678" s="12" t="str">
        <f>VLOOKUP($I678,Vendor!$A:$F,MATCH('Final Output'!L$1,Vendor!$A$1:$F$1,0),0)</f>
        <v>Karnataka</v>
      </c>
      <c r="M678" s="12" t="str">
        <f>VLOOKUP($I678,Vendor!$A:$F,MATCH('Final Output'!M$1,Vendor!$A$1:$F$1,0),0)</f>
        <v>India</v>
      </c>
      <c r="N678" s="12" t="str">
        <f>VLOOKUP($I678,Vendor!$A:$F,MATCH('Final Output'!N$1,Vendor!$A$1:$F$1,0),0)</f>
        <v>West</v>
      </c>
      <c r="O678" s="12">
        <v>19</v>
      </c>
      <c r="P678" s="12">
        <v>3</v>
      </c>
      <c r="Q678" s="12" t="str">
        <f>VLOOKUP(P678,Time!A:B,2,0)</f>
        <v>Q1</v>
      </c>
      <c r="R678" s="12">
        <v>2010</v>
      </c>
      <c r="S678" s="13">
        <v>40256</v>
      </c>
      <c r="T678" s="12">
        <f t="shared" si="20"/>
        <v>201003</v>
      </c>
      <c r="U678" s="12">
        <v>786</v>
      </c>
      <c r="V678" s="12">
        <f t="shared" si="21"/>
        <v>27510</v>
      </c>
    </row>
    <row r="679" spans="1:22" x14ac:dyDescent="0.25">
      <c r="A679">
        <v>678</v>
      </c>
      <c r="B679" t="s">
        <v>21</v>
      </c>
      <c r="C679" t="str">
        <f>VLOOKUP(B679,Customer!A:C,2,0)</f>
        <v>Female</v>
      </c>
      <c r="D679">
        <f>VLOOKUP(B679,Customer!A:C,3,0)</f>
        <v>29</v>
      </c>
      <c r="E679" t="s">
        <v>74</v>
      </c>
      <c r="F679" t="str">
        <f>VLOOKUP($E679,Product!$A:$D,MATCH(F$1,Product!$A$1:$D$1,0),0)</f>
        <v>LUIFEBUOY</v>
      </c>
      <c r="G679" s="12" t="str">
        <f>VLOOKUP($E679,Product!$A:$D,MATCH(G$1,Product!$A$1:$D$1,0),0)</f>
        <v>Soaps</v>
      </c>
      <c r="H679" s="12">
        <f>VLOOKUP($E679,Product!$A:$D,MATCH(H$1,Product!$A$1:$D$1,0),0)</f>
        <v>35</v>
      </c>
      <c r="I679" s="12" t="s">
        <v>95</v>
      </c>
      <c r="J679" s="12" t="str">
        <f>VLOOKUP($I679,Vendor!$A:$F,MATCH('Final Output'!J$1,Vendor!$A$1:$F$1,0),0)</f>
        <v>Patel Store</v>
      </c>
      <c r="K679" s="12" t="str">
        <f>VLOOKUP($I679,Vendor!$A:$F,MATCH('Final Output'!K$1,Vendor!$A$1:$F$1,0),0)</f>
        <v>Marathalli</v>
      </c>
      <c r="L679" s="12" t="str">
        <f>VLOOKUP($I679,Vendor!$A:$F,MATCH('Final Output'!L$1,Vendor!$A$1:$F$1,0),0)</f>
        <v>Karnataka</v>
      </c>
      <c r="M679" s="12" t="str">
        <f>VLOOKUP($I679,Vendor!$A:$F,MATCH('Final Output'!M$1,Vendor!$A$1:$F$1,0),0)</f>
        <v>India</v>
      </c>
      <c r="N679" s="12" t="str">
        <f>VLOOKUP($I679,Vendor!$A:$F,MATCH('Final Output'!N$1,Vendor!$A$1:$F$1,0),0)</f>
        <v>North</v>
      </c>
      <c r="O679" s="12">
        <v>22</v>
      </c>
      <c r="P679" s="12">
        <v>1</v>
      </c>
      <c r="Q679" s="12" t="str">
        <f>VLOOKUP(P679,Time!A:B,2,0)</f>
        <v>Q1</v>
      </c>
      <c r="R679" s="12">
        <v>2013</v>
      </c>
      <c r="S679" s="13">
        <v>41296</v>
      </c>
      <c r="T679" s="12">
        <f t="shared" si="20"/>
        <v>201301</v>
      </c>
      <c r="U679" s="12">
        <v>656</v>
      </c>
      <c r="V679" s="12">
        <f t="shared" si="21"/>
        <v>22960</v>
      </c>
    </row>
    <row r="680" spans="1:22" x14ac:dyDescent="0.25">
      <c r="A680">
        <v>679</v>
      </c>
      <c r="B680" t="s">
        <v>29</v>
      </c>
      <c r="C680" t="str">
        <f>VLOOKUP(B680,Customer!A:C,2,0)</f>
        <v>Female</v>
      </c>
      <c r="D680">
        <f>VLOOKUP(B680,Customer!A:C,3,0)</f>
        <v>33</v>
      </c>
      <c r="E680" t="s">
        <v>67</v>
      </c>
      <c r="F680" t="str">
        <f>VLOOKUP($E680,Product!$A:$D,MATCH(F$1,Product!$A$1:$D$1,0),0)</f>
        <v>DOVE</v>
      </c>
      <c r="G680" s="12" t="str">
        <f>VLOOKUP($E680,Product!$A:$D,MATCH(G$1,Product!$A$1:$D$1,0),0)</f>
        <v>Soaps</v>
      </c>
      <c r="H680" s="12">
        <f>VLOOKUP($E680,Product!$A:$D,MATCH(H$1,Product!$A$1:$D$1,0),0)</f>
        <v>65</v>
      </c>
      <c r="I680" s="12" t="s">
        <v>100</v>
      </c>
      <c r="J680" s="12" t="str">
        <f>VLOOKUP($I680,Vendor!$A:$F,MATCH('Final Output'!J$1,Vendor!$A$1:$F$1,0),0)</f>
        <v>More</v>
      </c>
      <c r="K680" s="12" t="str">
        <f>VLOOKUP($I680,Vendor!$A:$F,MATCH('Final Output'!K$1,Vendor!$A$1:$F$1,0),0)</f>
        <v>Jeevan Bima</v>
      </c>
      <c r="L680" s="12" t="str">
        <f>VLOOKUP($I680,Vendor!$A:$F,MATCH('Final Output'!L$1,Vendor!$A$1:$F$1,0),0)</f>
        <v>Karnataka</v>
      </c>
      <c r="M680" s="12" t="str">
        <f>VLOOKUP($I680,Vendor!$A:$F,MATCH('Final Output'!M$1,Vendor!$A$1:$F$1,0),0)</f>
        <v>India</v>
      </c>
      <c r="N680" s="12" t="str">
        <f>VLOOKUP($I680,Vendor!$A:$F,MATCH('Final Output'!N$1,Vendor!$A$1:$F$1,0),0)</f>
        <v>West</v>
      </c>
      <c r="O680" s="12">
        <v>8</v>
      </c>
      <c r="P680" s="12">
        <v>1</v>
      </c>
      <c r="Q680" s="12" t="str">
        <f>VLOOKUP(P680,Time!A:B,2,0)</f>
        <v>Q1</v>
      </c>
      <c r="R680" s="12">
        <v>2012</v>
      </c>
      <c r="S680" s="13">
        <v>40916</v>
      </c>
      <c r="T680" s="12">
        <f t="shared" si="20"/>
        <v>201201</v>
      </c>
      <c r="U680" s="12">
        <v>204</v>
      </c>
      <c r="V680" s="12">
        <f t="shared" si="21"/>
        <v>13260</v>
      </c>
    </row>
    <row r="681" spans="1:22" x14ac:dyDescent="0.25">
      <c r="A681">
        <v>680</v>
      </c>
      <c r="B681" t="s">
        <v>30</v>
      </c>
      <c r="C681" t="str">
        <f>VLOOKUP(B681,Customer!A:C,2,0)</f>
        <v>Male</v>
      </c>
      <c r="D681">
        <f>VLOOKUP(B681,Customer!A:C,3,0)</f>
        <v>41</v>
      </c>
      <c r="E681" t="s">
        <v>71</v>
      </c>
      <c r="F681" t="str">
        <f>VLOOKUP($E681,Product!$A:$D,MATCH(F$1,Product!$A$1:$D$1,0),0)</f>
        <v>GARNIER MALE FW</v>
      </c>
      <c r="G681" s="12" t="str">
        <f>VLOOKUP($E681,Product!$A:$D,MATCH(G$1,Product!$A$1:$D$1,0),0)</f>
        <v>Beauty</v>
      </c>
      <c r="H681" s="12">
        <f>VLOOKUP($E681,Product!$A:$D,MATCH(H$1,Product!$A$1:$D$1,0),0)</f>
        <v>120</v>
      </c>
      <c r="I681" s="12" t="s">
        <v>100</v>
      </c>
      <c r="J681" s="12" t="str">
        <f>VLOOKUP($I681,Vendor!$A:$F,MATCH('Final Output'!J$1,Vendor!$A$1:$F$1,0),0)</f>
        <v>More</v>
      </c>
      <c r="K681" s="12" t="str">
        <f>VLOOKUP($I681,Vendor!$A:$F,MATCH('Final Output'!K$1,Vendor!$A$1:$F$1,0),0)</f>
        <v>Jeevan Bima</v>
      </c>
      <c r="L681" s="12" t="str">
        <f>VLOOKUP($I681,Vendor!$A:$F,MATCH('Final Output'!L$1,Vendor!$A$1:$F$1,0),0)</f>
        <v>Karnataka</v>
      </c>
      <c r="M681" s="12" t="str">
        <f>VLOOKUP($I681,Vendor!$A:$F,MATCH('Final Output'!M$1,Vendor!$A$1:$F$1,0),0)</f>
        <v>India</v>
      </c>
      <c r="N681" s="12" t="str">
        <f>VLOOKUP($I681,Vendor!$A:$F,MATCH('Final Output'!N$1,Vendor!$A$1:$F$1,0),0)</f>
        <v>West</v>
      </c>
      <c r="O681" s="12">
        <v>11</v>
      </c>
      <c r="P681" s="12">
        <v>1</v>
      </c>
      <c r="Q681" s="12" t="str">
        <f>VLOOKUP(P681,Time!A:B,2,0)</f>
        <v>Q1</v>
      </c>
      <c r="R681" s="12">
        <v>2013</v>
      </c>
      <c r="S681" s="13">
        <v>41285</v>
      </c>
      <c r="T681" s="12">
        <f t="shared" si="20"/>
        <v>201301</v>
      </c>
      <c r="U681" s="12">
        <v>656</v>
      </c>
      <c r="V681" s="12">
        <f t="shared" si="21"/>
        <v>78720</v>
      </c>
    </row>
    <row r="682" spans="1:22" x14ac:dyDescent="0.25">
      <c r="A682">
        <v>681</v>
      </c>
      <c r="B682" t="s">
        <v>39</v>
      </c>
      <c r="C682" t="str">
        <f>VLOOKUP(B682,Customer!A:C,2,0)</f>
        <v>Female</v>
      </c>
      <c r="D682">
        <f>VLOOKUP(B682,Customer!A:C,3,0)</f>
        <v>33</v>
      </c>
      <c r="E682" t="s">
        <v>77</v>
      </c>
      <c r="F682" t="str">
        <f>VLOOKUP($E682,Product!$A:$D,MATCH(F$1,Product!$A$1:$D$1,0),0)</f>
        <v>GARNIER FEMALE FW</v>
      </c>
      <c r="G682" s="12" t="str">
        <f>VLOOKUP($E682,Product!$A:$D,MATCH(G$1,Product!$A$1:$D$1,0),0)</f>
        <v>Beauty</v>
      </c>
      <c r="H682" s="12">
        <f>VLOOKUP($E682,Product!$A:$D,MATCH(H$1,Product!$A$1:$D$1,0),0)</f>
        <v>130</v>
      </c>
      <c r="I682" s="12" t="s">
        <v>99</v>
      </c>
      <c r="J682" s="12" t="str">
        <f>VLOOKUP($I682,Vendor!$A:$F,MATCH('Final Output'!J$1,Vendor!$A$1:$F$1,0),0)</f>
        <v>D-Mart</v>
      </c>
      <c r="K682" s="12" t="str">
        <f>VLOOKUP($I682,Vendor!$A:$F,MATCH('Final Output'!K$1,Vendor!$A$1:$F$1,0),0)</f>
        <v>JP Nagar</v>
      </c>
      <c r="L682" s="12" t="str">
        <f>VLOOKUP($I682,Vendor!$A:$F,MATCH('Final Output'!L$1,Vendor!$A$1:$F$1,0),0)</f>
        <v>Karnataka</v>
      </c>
      <c r="M682" s="12" t="str">
        <f>VLOOKUP($I682,Vendor!$A:$F,MATCH('Final Output'!M$1,Vendor!$A$1:$F$1,0),0)</f>
        <v>India</v>
      </c>
      <c r="N682" s="12" t="str">
        <f>VLOOKUP($I682,Vendor!$A:$F,MATCH('Final Output'!N$1,Vendor!$A$1:$F$1,0),0)</f>
        <v>West</v>
      </c>
      <c r="O682" s="12">
        <v>8</v>
      </c>
      <c r="P682" s="12">
        <v>1</v>
      </c>
      <c r="Q682" s="12" t="str">
        <f>VLOOKUP(P682,Time!A:B,2,0)</f>
        <v>Q1</v>
      </c>
      <c r="R682" s="12">
        <v>2010</v>
      </c>
      <c r="S682" s="13">
        <v>40186</v>
      </c>
      <c r="T682" s="12">
        <f t="shared" si="20"/>
        <v>201001</v>
      </c>
      <c r="U682" s="12">
        <v>856</v>
      </c>
      <c r="V682" s="12">
        <f t="shared" si="21"/>
        <v>111280</v>
      </c>
    </row>
    <row r="683" spans="1:22" x14ac:dyDescent="0.25">
      <c r="A683">
        <v>682</v>
      </c>
      <c r="B683" t="s">
        <v>41</v>
      </c>
      <c r="C683" t="str">
        <f>VLOOKUP(B683,Customer!A:C,2,0)</f>
        <v>Female</v>
      </c>
      <c r="D683">
        <f>VLOOKUP(B683,Customer!A:C,3,0)</f>
        <v>16</v>
      </c>
      <c r="E683" t="s">
        <v>60</v>
      </c>
      <c r="F683" t="str">
        <f>VLOOKUP($E683,Product!$A:$D,MATCH(F$1,Product!$A$1:$D$1,0),0)</f>
        <v>SUNFEAST</v>
      </c>
      <c r="G683" s="12" t="str">
        <f>VLOOKUP($E683,Product!$A:$D,MATCH(G$1,Product!$A$1:$D$1,0),0)</f>
        <v>Biscuits</v>
      </c>
      <c r="H683" s="12">
        <f>VLOOKUP($E683,Product!$A:$D,MATCH(H$1,Product!$A$1:$D$1,0),0)</f>
        <v>10</v>
      </c>
      <c r="I683" s="12" t="s">
        <v>91</v>
      </c>
      <c r="J683" s="12" t="str">
        <f>VLOOKUP($I683,Vendor!$A:$F,MATCH('Final Output'!J$1,Vendor!$A$1:$F$1,0),0)</f>
        <v>Hemachandra Grocerry Shops</v>
      </c>
      <c r="K683" s="12" t="str">
        <f>VLOOKUP($I683,Vendor!$A:$F,MATCH('Final Output'!K$1,Vendor!$A$1:$F$1,0),0)</f>
        <v>BTM</v>
      </c>
      <c r="L683" s="12" t="str">
        <f>VLOOKUP($I683,Vendor!$A:$F,MATCH('Final Output'!L$1,Vendor!$A$1:$F$1,0),0)</f>
        <v>Karnataka</v>
      </c>
      <c r="M683" s="12" t="str">
        <f>VLOOKUP($I683,Vendor!$A:$F,MATCH('Final Output'!M$1,Vendor!$A$1:$F$1,0),0)</f>
        <v>India</v>
      </c>
      <c r="N683" s="12" t="str">
        <f>VLOOKUP($I683,Vendor!$A:$F,MATCH('Final Output'!N$1,Vendor!$A$1:$F$1,0),0)</f>
        <v>South</v>
      </c>
      <c r="O683" s="12">
        <v>16</v>
      </c>
      <c r="P683" s="12">
        <v>12</v>
      </c>
      <c r="Q683" s="12" t="str">
        <f>VLOOKUP(P683,Time!A:B,2,0)</f>
        <v>Q4</v>
      </c>
      <c r="R683" s="12">
        <v>2013</v>
      </c>
      <c r="S683" s="13">
        <v>41624</v>
      </c>
      <c r="T683" s="12">
        <f t="shared" si="20"/>
        <v>201312</v>
      </c>
      <c r="U683" s="12">
        <v>551</v>
      </c>
      <c r="V683" s="12">
        <f t="shared" si="21"/>
        <v>5510</v>
      </c>
    </row>
    <row r="684" spans="1:22" x14ac:dyDescent="0.25">
      <c r="A684">
        <v>683</v>
      </c>
      <c r="B684" t="s">
        <v>8</v>
      </c>
      <c r="C684" t="str">
        <f>VLOOKUP(B684,Customer!A:C,2,0)</f>
        <v>Male</v>
      </c>
      <c r="D684">
        <f>VLOOKUP(B684,Customer!A:C,3,0)</f>
        <v>14</v>
      </c>
      <c r="E684" t="s">
        <v>75</v>
      </c>
      <c r="F684" t="str">
        <f>VLOOKUP($E684,Product!$A:$D,MATCH(F$1,Product!$A$1:$D$1,0),0)</f>
        <v>MEERA</v>
      </c>
      <c r="G684" s="12" t="str">
        <f>VLOOKUP($E684,Product!$A:$D,MATCH(G$1,Product!$A$1:$D$1,0),0)</f>
        <v>Sampoo</v>
      </c>
      <c r="H684" s="12">
        <f>VLOOKUP($E684,Product!$A:$D,MATCH(H$1,Product!$A$1:$D$1,0),0)</f>
        <v>70</v>
      </c>
      <c r="I684" s="12" t="s">
        <v>94</v>
      </c>
      <c r="J684" s="12" t="str">
        <f>VLOOKUP($I684,Vendor!$A:$F,MATCH('Final Output'!J$1,Vendor!$A$1:$F$1,0),0)</f>
        <v>Shetty Store</v>
      </c>
      <c r="K684" s="12" t="str">
        <f>VLOOKUP($I684,Vendor!$A:$F,MATCH('Final Output'!K$1,Vendor!$A$1:$F$1,0),0)</f>
        <v>Silk board</v>
      </c>
      <c r="L684" s="12" t="str">
        <f>VLOOKUP($I684,Vendor!$A:$F,MATCH('Final Output'!L$1,Vendor!$A$1:$F$1,0),0)</f>
        <v>Karnataka</v>
      </c>
      <c r="M684" s="12" t="str">
        <f>VLOOKUP($I684,Vendor!$A:$F,MATCH('Final Output'!M$1,Vendor!$A$1:$F$1,0),0)</f>
        <v>India</v>
      </c>
      <c r="N684" s="12" t="str">
        <f>VLOOKUP($I684,Vendor!$A:$F,MATCH('Final Output'!N$1,Vendor!$A$1:$F$1,0),0)</f>
        <v>North</v>
      </c>
      <c r="O684" s="12">
        <v>21</v>
      </c>
      <c r="P684" s="12">
        <v>6</v>
      </c>
      <c r="Q684" s="12" t="str">
        <f>VLOOKUP(P684,Time!A:B,2,0)</f>
        <v>Q2</v>
      </c>
      <c r="R684" s="12">
        <v>2011</v>
      </c>
      <c r="S684" s="13">
        <v>40715</v>
      </c>
      <c r="T684" s="12">
        <f t="shared" si="20"/>
        <v>201106</v>
      </c>
      <c r="U684" s="12">
        <v>291</v>
      </c>
      <c r="V684" s="12">
        <f t="shared" si="21"/>
        <v>20370</v>
      </c>
    </row>
    <row r="685" spans="1:22" x14ac:dyDescent="0.25">
      <c r="A685">
        <v>684</v>
      </c>
      <c r="B685" t="s">
        <v>51</v>
      </c>
      <c r="C685" t="str">
        <f>VLOOKUP(B685,Customer!A:C,2,0)</f>
        <v>Female</v>
      </c>
      <c r="D685">
        <f>VLOOKUP(B685,Customer!A:C,3,0)</f>
        <v>12</v>
      </c>
      <c r="E685" t="s">
        <v>71</v>
      </c>
      <c r="F685" t="str">
        <f>VLOOKUP($E685,Product!$A:$D,MATCH(F$1,Product!$A$1:$D$1,0),0)</f>
        <v>GARNIER MALE FW</v>
      </c>
      <c r="G685" s="12" t="str">
        <f>VLOOKUP($E685,Product!$A:$D,MATCH(G$1,Product!$A$1:$D$1,0),0)</f>
        <v>Beauty</v>
      </c>
      <c r="H685" s="12">
        <f>VLOOKUP($E685,Product!$A:$D,MATCH(H$1,Product!$A$1:$D$1,0),0)</f>
        <v>120</v>
      </c>
      <c r="I685" s="12" t="s">
        <v>95</v>
      </c>
      <c r="J685" s="12" t="str">
        <f>VLOOKUP($I685,Vendor!$A:$F,MATCH('Final Output'!J$1,Vendor!$A$1:$F$1,0),0)</f>
        <v>Patel Store</v>
      </c>
      <c r="K685" s="12" t="str">
        <f>VLOOKUP($I685,Vendor!$A:$F,MATCH('Final Output'!K$1,Vendor!$A$1:$F$1,0),0)</f>
        <v>Marathalli</v>
      </c>
      <c r="L685" s="12" t="str">
        <f>VLOOKUP($I685,Vendor!$A:$F,MATCH('Final Output'!L$1,Vendor!$A$1:$F$1,0),0)</f>
        <v>Karnataka</v>
      </c>
      <c r="M685" s="12" t="str">
        <f>VLOOKUP($I685,Vendor!$A:$F,MATCH('Final Output'!M$1,Vendor!$A$1:$F$1,0),0)</f>
        <v>India</v>
      </c>
      <c r="N685" s="12" t="str">
        <f>VLOOKUP($I685,Vendor!$A:$F,MATCH('Final Output'!N$1,Vendor!$A$1:$F$1,0),0)</f>
        <v>North</v>
      </c>
      <c r="O685" s="12">
        <v>20</v>
      </c>
      <c r="P685" s="12">
        <v>8</v>
      </c>
      <c r="Q685" s="12" t="str">
        <f>VLOOKUP(P685,Time!A:B,2,0)</f>
        <v>Q3</v>
      </c>
      <c r="R685" s="12">
        <v>2011</v>
      </c>
      <c r="S685" s="13">
        <v>40775</v>
      </c>
      <c r="T685" s="12">
        <f t="shared" si="20"/>
        <v>201108</v>
      </c>
      <c r="U685" s="12">
        <v>733</v>
      </c>
      <c r="V685" s="12">
        <f t="shared" si="21"/>
        <v>87960</v>
      </c>
    </row>
    <row r="686" spans="1:22" x14ac:dyDescent="0.25">
      <c r="A686">
        <v>685</v>
      </c>
      <c r="B686" t="s">
        <v>2</v>
      </c>
      <c r="C686" t="str">
        <f>VLOOKUP(B686,Customer!A:C,2,0)</f>
        <v>Female</v>
      </c>
      <c r="D686">
        <f>VLOOKUP(B686,Customer!A:C,3,0)</f>
        <v>13</v>
      </c>
      <c r="E686" t="s">
        <v>79</v>
      </c>
      <c r="F686" t="str">
        <f>VLOOKUP($E686,Product!$A:$D,MATCH(F$1,Product!$A$1:$D$1,0),0)</f>
        <v>CLINIC PLUS</v>
      </c>
      <c r="G686" s="12" t="str">
        <f>VLOOKUP($E686,Product!$A:$D,MATCH(G$1,Product!$A$1:$D$1,0),0)</f>
        <v>Sampoo</v>
      </c>
      <c r="H686" s="12">
        <f>VLOOKUP($E686,Product!$A:$D,MATCH(H$1,Product!$A$1:$D$1,0),0)</f>
        <v>85</v>
      </c>
      <c r="I686" s="12" t="s">
        <v>95</v>
      </c>
      <c r="J686" s="12" t="str">
        <f>VLOOKUP($I686,Vendor!$A:$F,MATCH('Final Output'!J$1,Vendor!$A$1:$F$1,0),0)</f>
        <v>Patel Store</v>
      </c>
      <c r="K686" s="12" t="str">
        <f>VLOOKUP($I686,Vendor!$A:$F,MATCH('Final Output'!K$1,Vendor!$A$1:$F$1,0),0)</f>
        <v>Marathalli</v>
      </c>
      <c r="L686" s="12" t="str">
        <f>VLOOKUP($I686,Vendor!$A:$F,MATCH('Final Output'!L$1,Vendor!$A$1:$F$1,0),0)</f>
        <v>Karnataka</v>
      </c>
      <c r="M686" s="12" t="str">
        <f>VLOOKUP($I686,Vendor!$A:$F,MATCH('Final Output'!M$1,Vendor!$A$1:$F$1,0),0)</f>
        <v>India</v>
      </c>
      <c r="N686" s="12" t="str">
        <f>VLOOKUP($I686,Vendor!$A:$F,MATCH('Final Output'!N$1,Vendor!$A$1:$F$1,0),0)</f>
        <v>North</v>
      </c>
      <c r="O686" s="12">
        <v>12</v>
      </c>
      <c r="P686" s="12">
        <v>9</v>
      </c>
      <c r="Q686" s="12" t="str">
        <f>VLOOKUP(P686,Time!A:B,2,0)</f>
        <v>Q3</v>
      </c>
      <c r="R686" s="12">
        <v>2011</v>
      </c>
      <c r="S686" s="13">
        <v>40798</v>
      </c>
      <c r="T686" s="12">
        <f t="shared" si="20"/>
        <v>201109</v>
      </c>
      <c r="U686" s="12">
        <v>456</v>
      </c>
      <c r="V686" s="12">
        <f t="shared" si="21"/>
        <v>38760</v>
      </c>
    </row>
    <row r="687" spans="1:22" x14ac:dyDescent="0.25">
      <c r="A687">
        <v>686</v>
      </c>
      <c r="B687" t="s">
        <v>3</v>
      </c>
      <c r="C687" t="str">
        <f>VLOOKUP(B687,Customer!A:C,2,0)</f>
        <v>Male</v>
      </c>
      <c r="D687">
        <f>VLOOKUP(B687,Customer!A:C,3,0)</f>
        <v>16</v>
      </c>
      <c r="E687" t="s">
        <v>68</v>
      </c>
      <c r="F687" t="str">
        <f>VLOOKUP($E687,Product!$A:$D,MATCH(F$1,Product!$A$1:$D$1,0),0)</f>
        <v>BRITANIA</v>
      </c>
      <c r="G687" s="12" t="str">
        <f>VLOOKUP($E687,Product!$A:$D,MATCH(G$1,Product!$A$1:$D$1,0),0)</f>
        <v>Biscuits</v>
      </c>
      <c r="H687" s="12">
        <f>VLOOKUP($E687,Product!$A:$D,MATCH(H$1,Product!$A$1:$D$1,0),0)</f>
        <v>20</v>
      </c>
      <c r="I687" s="12" t="s">
        <v>95</v>
      </c>
      <c r="J687" s="12" t="str">
        <f>VLOOKUP($I687,Vendor!$A:$F,MATCH('Final Output'!J$1,Vendor!$A$1:$F$1,0),0)</f>
        <v>Patel Store</v>
      </c>
      <c r="K687" s="12" t="str">
        <f>VLOOKUP($I687,Vendor!$A:$F,MATCH('Final Output'!K$1,Vendor!$A$1:$F$1,0),0)</f>
        <v>Marathalli</v>
      </c>
      <c r="L687" s="12" t="str">
        <f>VLOOKUP($I687,Vendor!$A:$F,MATCH('Final Output'!L$1,Vendor!$A$1:$F$1,0),0)</f>
        <v>Karnataka</v>
      </c>
      <c r="M687" s="12" t="str">
        <f>VLOOKUP($I687,Vendor!$A:$F,MATCH('Final Output'!M$1,Vendor!$A$1:$F$1,0),0)</f>
        <v>India</v>
      </c>
      <c r="N687" s="12" t="str">
        <f>VLOOKUP($I687,Vendor!$A:$F,MATCH('Final Output'!N$1,Vendor!$A$1:$F$1,0),0)</f>
        <v>North</v>
      </c>
      <c r="O687" s="12">
        <v>15</v>
      </c>
      <c r="P687" s="12">
        <v>2</v>
      </c>
      <c r="Q687" s="12" t="str">
        <f>VLOOKUP(P687,Time!A:B,2,0)</f>
        <v>Q1</v>
      </c>
      <c r="R687" s="12">
        <v>2013</v>
      </c>
      <c r="S687" s="13">
        <v>41320</v>
      </c>
      <c r="T687" s="12">
        <f t="shared" si="20"/>
        <v>201302</v>
      </c>
      <c r="U687" s="12">
        <v>799</v>
      </c>
      <c r="V687" s="12">
        <f t="shared" si="21"/>
        <v>15980</v>
      </c>
    </row>
    <row r="688" spans="1:22" x14ac:dyDescent="0.25">
      <c r="A688">
        <v>687</v>
      </c>
      <c r="B688" t="s">
        <v>14</v>
      </c>
      <c r="C688" t="str">
        <f>VLOOKUP(B688,Customer!A:C,2,0)</f>
        <v>Female</v>
      </c>
      <c r="D688">
        <f>VLOOKUP(B688,Customer!A:C,3,0)</f>
        <v>40</v>
      </c>
      <c r="E688" t="s">
        <v>73</v>
      </c>
      <c r="F688" t="str">
        <f>VLOOKUP($E688,Product!$A:$D,MATCH(F$1,Product!$A$1:$D$1,0),0)</f>
        <v>MYSORE SANDLE</v>
      </c>
      <c r="G688" s="12" t="str">
        <f>VLOOKUP($E688,Product!$A:$D,MATCH(G$1,Product!$A$1:$D$1,0),0)</f>
        <v>Soaps</v>
      </c>
      <c r="H688" s="12">
        <f>VLOOKUP($E688,Product!$A:$D,MATCH(H$1,Product!$A$1:$D$1,0),0)</f>
        <v>65</v>
      </c>
      <c r="I688" s="12" t="s">
        <v>100</v>
      </c>
      <c r="J688" s="12" t="str">
        <f>VLOOKUP($I688,Vendor!$A:$F,MATCH('Final Output'!J$1,Vendor!$A$1:$F$1,0),0)</f>
        <v>More</v>
      </c>
      <c r="K688" s="12" t="str">
        <f>VLOOKUP($I688,Vendor!$A:$F,MATCH('Final Output'!K$1,Vendor!$A$1:$F$1,0),0)</f>
        <v>Jeevan Bima</v>
      </c>
      <c r="L688" s="12" t="str">
        <f>VLOOKUP($I688,Vendor!$A:$F,MATCH('Final Output'!L$1,Vendor!$A$1:$F$1,0),0)</f>
        <v>Karnataka</v>
      </c>
      <c r="M688" s="12" t="str">
        <f>VLOOKUP($I688,Vendor!$A:$F,MATCH('Final Output'!M$1,Vendor!$A$1:$F$1,0),0)</f>
        <v>India</v>
      </c>
      <c r="N688" s="12" t="str">
        <f>VLOOKUP($I688,Vendor!$A:$F,MATCH('Final Output'!N$1,Vendor!$A$1:$F$1,0),0)</f>
        <v>West</v>
      </c>
      <c r="O688" s="12">
        <v>28</v>
      </c>
      <c r="P688" s="12">
        <v>10</v>
      </c>
      <c r="Q688" s="12" t="str">
        <f>VLOOKUP(P688,Time!A:B,2,0)</f>
        <v>Q4</v>
      </c>
      <c r="R688" s="12">
        <v>2012</v>
      </c>
      <c r="S688" s="13">
        <v>41210</v>
      </c>
      <c r="T688" s="12">
        <f t="shared" si="20"/>
        <v>201210</v>
      </c>
      <c r="U688" s="12">
        <v>780</v>
      </c>
      <c r="V688" s="12">
        <f t="shared" si="21"/>
        <v>50700</v>
      </c>
    </row>
    <row r="689" spans="1:22" x14ac:dyDescent="0.25">
      <c r="A689">
        <v>688</v>
      </c>
      <c r="B689" t="s">
        <v>11</v>
      </c>
      <c r="C689" t="str">
        <f>VLOOKUP(B689,Customer!A:C,2,0)</f>
        <v>Female</v>
      </c>
      <c r="D689">
        <f>VLOOKUP(B689,Customer!A:C,3,0)</f>
        <v>18</v>
      </c>
      <c r="E689" t="s">
        <v>67</v>
      </c>
      <c r="F689" t="str">
        <f>VLOOKUP($E689,Product!$A:$D,MATCH(F$1,Product!$A$1:$D$1,0),0)</f>
        <v>DOVE</v>
      </c>
      <c r="G689" s="12" t="str">
        <f>VLOOKUP($E689,Product!$A:$D,MATCH(G$1,Product!$A$1:$D$1,0),0)</f>
        <v>Soaps</v>
      </c>
      <c r="H689" s="12">
        <f>VLOOKUP($E689,Product!$A:$D,MATCH(H$1,Product!$A$1:$D$1,0),0)</f>
        <v>65</v>
      </c>
      <c r="I689" s="12" t="s">
        <v>91</v>
      </c>
      <c r="J689" s="12" t="str">
        <f>VLOOKUP($I689,Vendor!$A:$F,MATCH('Final Output'!J$1,Vendor!$A$1:$F$1,0),0)</f>
        <v>Hemachandra Grocerry Shops</v>
      </c>
      <c r="K689" s="12" t="str">
        <f>VLOOKUP($I689,Vendor!$A:$F,MATCH('Final Output'!K$1,Vendor!$A$1:$F$1,0),0)</f>
        <v>BTM</v>
      </c>
      <c r="L689" s="12" t="str">
        <f>VLOOKUP($I689,Vendor!$A:$F,MATCH('Final Output'!L$1,Vendor!$A$1:$F$1,0),0)</f>
        <v>Karnataka</v>
      </c>
      <c r="M689" s="12" t="str">
        <f>VLOOKUP($I689,Vendor!$A:$F,MATCH('Final Output'!M$1,Vendor!$A$1:$F$1,0),0)</f>
        <v>India</v>
      </c>
      <c r="N689" s="12" t="str">
        <f>VLOOKUP($I689,Vendor!$A:$F,MATCH('Final Output'!N$1,Vendor!$A$1:$F$1,0),0)</f>
        <v>South</v>
      </c>
      <c r="O689" s="12">
        <v>22</v>
      </c>
      <c r="P689" s="12">
        <v>5</v>
      </c>
      <c r="Q689" s="12" t="str">
        <f>VLOOKUP(P689,Time!A:B,2,0)</f>
        <v>Q2</v>
      </c>
      <c r="R689" s="12">
        <v>2012</v>
      </c>
      <c r="S689" s="13">
        <v>41051</v>
      </c>
      <c r="T689" s="12">
        <f t="shared" si="20"/>
        <v>201205</v>
      </c>
      <c r="U689" s="12">
        <v>492</v>
      </c>
      <c r="V689" s="12">
        <f t="shared" si="21"/>
        <v>31980</v>
      </c>
    </row>
    <row r="690" spans="1:22" x14ac:dyDescent="0.25">
      <c r="A690">
        <v>689</v>
      </c>
      <c r="B690" t="s">
        <v>17</v>
      </c>
      <c r="C690" t="str">
        <f>VLOOKUP(B690,Customer!A:C,2,0)</f>
        <v>Female</v>
      </c>
      <c r="D690">
        <f>VLOOKUP(B690,Customer!A:C,3,0)</f>
        <v>52</v>
      </c>
      <c r="E690" t="s">
        <v>63</v>
      </c>
      <c r="F690" t="str">
        <f>VLOOKUP($E690,Product!$A:$D,MATCH(F$1,Product!$A$1:$D$1,0),0)</f>
        <v>LUX</v>
      </c>
      <c r="G690" s="12" t="str">
        <f>VLOOKUP($E690,Product!$A:$D,MATCH(G$1,Product!$A$1:$D$1,0),0)</f>
        <v>Soaps</v>
      </c>
      <c r="H690" s="12">
        <f>VLOOKUP($E690,Product!$A:$D,MATCH(H$1,Product!$A$1:$D$1,0),0)</f>
        <v>30</v>
      </c>
      <c r="I690" s="12" t="s">
        <v>100</v>
      </c>
      <c r="J690" s="12" t="str">
        <f>VLOOKUP($I690,Vendor!$A:$F,MATCH('Final Output'!J$1,Vendor!$A$1:$F$1,0),0)</f>
        <v>More</v>
      </c>
      <c r="K690" s="12" t="str">
        <f>VLOOKUP($I690,Vendor!$A:$F,MATCH('Final Output'!K$1,Vendor!$A$1:$F$1,0),0)</f>
        <v>Jeevan Bima</v>
      </c>
      <c r="L690" s="12" t="str">
        <f>VLOOKUP($I690,Vendor!$A:$F,MATCH('Final Output'!L$1,Vendor!$A$1:$F$1,0),0)</f>
        <v>Karnataka</v>
      </c>
      <c r="M690" s="12" t="str">
        <f>VLOOKUP($I690,Vendor!$A:$F,MATCH('Final Output'!M$1,Vendor!$A$1:$F$1,0),0)</f>
        <v>India</v>
      </c>
      <c r="N690" s="12" t="str">
        <f>VLOOKUP($I690,Vendor!$A:$F,MATCH('Final Output'!N$1,Vendor!$A$1:$F$1,0),0)</f>
        <v>West</v>
      </c>
      <c r="O690" s="12">
        <v>21</v>
      </c>
      <c r="P690" s="12">
        <v>5</v>
      </c>
      <c r="Q690" s="12" t="str">
        <f>VLOOKUP(P690,Time!A:B,2,0)</f>
        <v>Q2</v>
      </c>
      <c r="R690" s="12">
        <v>2010</v>
      </c>
      <c r="S690" s="13">
        <v>40319</v>
      </c>
      <c r="T690" s="12">
        <f t="shared" si="20"/>
        <v>201005</v>
      </c>
      <c r="U690" s="12">
        <v>723</v>
      </c>
      <c r="V690" s="12">
        <f t="shared" si="21"/>
        <v>21690</v>
      </c>
    </row>
    <row r="691" spans="1:22" x14ac:dyDescent="0.25">
      <c r="A691">
        <v>690</v>
      </c>
      <c r="B691" t="s">
        <v>39</v>
      </c>
      <c r="C691" t="str">
        <f>VLOOKUP(B691,Customer!A:C,2,0)</f>
        <v>Female</v>
      </c>
      <c r="D691">
        <f>VLOOKUP(B691,Customer!A:C,3,0)</f>
        <v>33</v>
      </c>
      <c r="E691" t="s">
        <v>77</v>
      </c>
      <c r="F691" t="str">
        <f>VLOOKUP($E691,Product!$A:$D,MATCH(F$1,Product!$A$1:$D$1,0),0)</f>
        <v>GARNIER FEMALE FW</v>
      </c>
      <c r="G691" s="12" t="str">
        <f>VLOOKUP($E691,Product!$A:$D,MATCH(G$1,Product!$A$1:$D$1,0),0)</f>
        <v>Beauty</v>
      </c>
      <c r="H691" s="12">
        <f>VLOOKUP($E691,Product!$A:$D,MATCH(H$1,Product!$A$1:$D$1,0),0)</f>
        <v>130</v>
      </c>
      <c r="I691" s="12" t="s">
        <v>99</v>
      </c>
      <c r="J691" s="12" t="str">
        <f>VLOOKUP($I691,Vendor!$A:$F,MATCH('Final Output'!J$1,Vendor!$A$1:$F$1,0),0)</f>
        <v>D-Mart</v>
      </c>
      <c r="K691" s="12" t="str">
        <f>VLOOKUP($I691,Vendor!$A:$F,MATCH('Final Output'!K$1,Vendor!$A$1:$F$1,0),0)</f>
        <v>JP Nagar</v>
      </c>
      <c r="L691" s="12" t="str">
        <f>VLOOKUP($I691,Vendor!$A:$F,MATCH('Final Output'!L$1,Vendor!$A$1:$F$1,0),0)</f>
        <v>Karnataka</v>
      </c>
      <c r="M691" s="12" t="str">
        <f>VLOOKUP($I691,Vendor!$A:$F,MATCH('Final Output'!M$1,Vendor!$A$1:$F$1,0),0)</f>
        <v>India</v>
      </c>
      <c r="N691" s="12" t="str">
        <f>VLOOKUP($I691,Vendor!$A:$F,MATCH('Final Output'!N$1,Vendor!$A$1:$F$1,0),0)</f>
        <v>West</v>
      </c>
      <c r="O691" s="12">
        <v>3</v>
      </c>
      <c r="P691" s="12">
        <v>11</v>
      </c>
      <c r="Q691" s="12" t="str">
        <f>VLOOKUP(P691,Time!A:B,2,0)</f>
        <v>Q4</v>
      </c>
      <c r="R691" s="12">
        <v>2012</v>
      </c>
      <c r="S691" s="13">
        <v>41216</v>
      </c>
      <c r="T691" s="12">
        <f t="shared" si="20"/>
        <v>201211</v>
      </c>
      <c r="U691" s="12">
        <v>555</v>
      </c>
      <c r="V691" s="12">
        <f t="shared" si="21"/>
        <v>72150</v>
      </c>
    </row>
    <row r="692" spans="1:22" x14ac:dyDescent="0.25">
      <c r="A692">
        <v>691</v>
      </c>
      <c r="B692" t="s">
        <v>49</v>
      </c>
      <c r="C692" t="str">
        <f>VLOOKUP(B692,Customer!A:C,2,0)</f>
        <v>Female</v>
      </c>
      <c r="D692">
        <f>VLOOKUP(B692,Customer!A:C,3,0)</f>
        <v>28</v>
      </c>
      <c r="E692" t="s">
        <v>81</v>
      </c>
      <c r="F692" t="str">
        <f>VLOOKUP($E692,Product!$A:$D,MATCH(F$1,Product!$A$1:$D$1,0),0)</f>
        <v>ORIO</v>
      </c>
      <c r="G692" s="12" t="str">
        <f>VLOOKUP($E692,Product!$A:$D,MATCH(G$1,Product!$A$1:$D$1,0),0)</f>
        <v>Biscuits</v>
      </c>
      <c r="H692" s="12">
        <f>VLOOKUP($E692,Product!$A:$D,MATCH(H$1,Product!$A$1:$D$1,0),0)</f>
        <v>25</v>
      </c>
      <c r="I692" s="12" t="s">
        <v>99</v>
      </c>
      <c r="J692" s="12" t="str">
        <f>VLOOKUP($I692,Vendor!$A:$F,MATCH('Final Output'!J$1,Vendor!$A$1:$F$1,0),0)</f>
        <v>D-Mart</v>
      </c>
      <c r="K692" s="12" t="str">
        <f>VLOOKUP($I692,Vendor!$A:$F,MATCH('Final Output'!K$1,Vendor!$A$1:$F$1,0),0)</f>
        <v>JP Nagar</v>
      </c>
      <c r="L692" s="12" t="str">
        <f>VLOOKUP($I692,Vendor!$A:$F,MATCH('Final Output'!L$1,Vendor!$A$1:$F$1,0),0)</f>
        <v>Karnataka</v>
      </c>
      <c r="M692" s="12" t="str">
        <f>VLOOKUP($I692,Vendor!$A:$F,MATCH('Final Output'!M$1,Vendor!$A$1:$F$1,0),0)</f>
        <v>India</v>
      </c>
      <c r="N692" s="12" t="str">
        <f>VLOOKUP($I692,Vendor!$A:$F,MATCH('Final Output'!N$1,Vendor!$A$1:$F$1,0),0)</f>
        <v>West</v>
      </c>
      <c r="O692" s="12">
        <v>1</v>
      </c>
      <c r="P692" s="12">
        <v>7</v>
      </c>
      <c r="Q692" s="12" t="str">
        <f>VLOOKUP(P692,Time!A:B,2,0)</f>
        <v>Q3</v>
      </c>
      <c r="R692" s="12">
        <v>2010</v>
      </c>
      <c r="S692" s="13">
        <v>40360</v>
      </c>
      <c r="T692" s="12">
        <f t="shared" si="20"/>
        <v>201007</v>
      </c>
      <c r="U692" s="12">
        <v>721</v>
      </c>
      <c r="V692" s="12">
        <f t="shared" si="21"/>
        <v>18025</v>
      </c>
    </row>
    <row r="693" spans="1:22" x14ac:dyDescent="0.25">
      <c r="A693">
        <v>692</v>
      </c>
      <c r="B693" t="s">
        <v>48</v>
      </c>
      <c r="C693" t="str">
        <f>VLOOKUP(B693,Customer!A:C,2,0)</f>
        <v>Female</v>
      </c>
      <c r="D693">
        <f>VLOOKUP(B693,Customer!A:C,3,0)</f>
        <v>58</v>
      </c>
      <c r="E693" t="s">
        <v>73</v>
      </c>
      <c r="F693" t="str">
        <f>VLOOKUP($E693,Product!$A:$D,MATCH(F$1,Product!$A$1:$D$1,0),0)</f>
        <v>MYSORE SANDLE</v>
      </c>
      <c r="G693" s="12" t="str">
        <f>VLOOKUP($E693,Product!$A:$D,MATCH(G$1,Product!$A$1:$D$1,0),0)</f>
        <v>Soaps</v>
      </c>
      <c r="H693" s="12">
        <f>VLOOKUP($E693,Product!$A:$D,MATCH(H$1,Product!$A$1:$D$1,0),0)</f>
        <v>65</v>
      </c>
      <c r="I693" s="12" t="s">
        <v>98</v>
      </c>
      <c r="J693" s="12" t="str">
        <f>VLOOKUP($I693,Vendor!$A:$F,MATCH('Final Output'!J$1,Vendor!$A$1:$F$1,0),0)</f>
        <v>metro</v>
      </c>
      <c r="K693" s="12" t="str">
        <f>VLOOKUP($I693,Vendor!$A:$F,MATCH('Final Output'!K$1,Vendor!$A$1:$F$1,0),0)</f>
        <v>Basangudi</v>
      </c>
      <c r="L693" s="12" t="str">
        <f>VLOOKUP($I693,Vendor!$A:$F,MATCH('Final Output'!L$1,Vendor!$A$1:$F$1,0),0)</f>
        <v>Karnataka</v>
      </c>
      <c r="M693" s="12" t="str">
        <f>VLOOKUP($I693,Vendor!$A:$F,MATCH('Final Output'!M$1,Vendor!$A$1:$F$1,0),0)</f>
        <v>India</v>
      </c>
      <c r="N693" s="12" t="str">
        <f>VLOOKUP($I693,Vendor!$A:$F,MATCH('Final Output'!N$1,Vendor!$A$1:$F$1,0),0)</f>
        <v>East</v>
      </c>
      <c r="O693" s="12">
        <v>10</v>
      </c>
      <c r="P693" s="12">
        <v>7</v>
      </c>
      <c r="Q693" s="12" t="str">
        <f>VLOOKUP(P693,Time!A:B,2,0)</f>
        <v>Q3</v>
      </c>
      <c r="R693" s="12">
        <v>2011</v>
      </c>
      <c r="S693" s="13">
        <v>40734</v>
      </c>
      <c r="T693" s="12">
        <f t="shared" si="20"/>
        <v>201107</v>
      </c>
      <c r="U693" s="12">
        <v>659</v>
      </c>
      <c r="V693" s="12">
        <f t="shared" si="21"/>
        <v>42835</v>
      </c>
    </row>
    <row r="694" spans="1:22" x14ac:dyDescent="0.25">
      <c r="A694">
        <v>693</v>
      </c>
      <c r="B694" t="s">
        <v>23</v>
      </c>
      <c r="C694" t="str">
        <f>VLOOKUP(B694,Customer!A:C,2,0)</f>
        <v>Male</v>
      </c>
      <c r="D694">
        <f>VLOOKUP(B694,Customer!A:C,3,0)</f>
        <v>44</v>
      </c>
      <c r="E694" t="s">
        <v>53</v>
      </c>
      <c r="F694" t="str">
        <f>VLOOKUP($E694,Product!$A:$D,MATCH(F$1,Product!$A$1:$D$1,0),0)</f>
        <v>HEAD &amp; SOLDERS</v>
      </c>
      <c r="G694" s="12" t="str">
        <f>VLOOKUP($E694,Product!$A:$D,MATCH(G$1,Product!$A$1:$D$1,0),0)</f>
        <v>Sampoo</v>
      </c>
      <c r="H694" s="12">
        <f>VLOOKUP($E694,Product!$A:$D,MATCH(H$1,Product!$A$1:$D$1,0),0)</f>
        <v>110</v>
      </c>
      <c r="I694" s="12" t="s">
        <v>99</v>
      </c>
      <c r="J694" s="12" t="str">
        <f>VLOOKUP($I694,Vendor!$A:$F,MATCH('Final Output'!J$1,Vendor!$A$1:$F$1,0),0)</f>
        <v>D-Mart</v>
      </c>
      <c r="K694" s="12" t="str">
        <f>VLOOKUP($I694,Vendor!$A:$F,MATCH('Final Output'!K$1,Vendor!$A$1:$F$1,0),0)</f>
        <v>JP Nagar</v>
      </c>
      <c r="L694" s="12" t="str">
        <f>VLOOKUP($I694,Vendor!$A:$F,MATCH('Final Output'!L$1,Vendor!$A$1:$F$1,0),0)</f>
        <v>Karnataka</v>
      </c>
      <c r="M694" s="12" t="str">
        <f>VLOOKUP($I694,Vendor!$A:$F,MATCH('Final Output'!M$1,Vendor!$A$1:$F$1,0),0)</f>
        <v>India</v>
      </c>
      <c r="N694" s="12" t="str">
        <f>VLOOKUP($I694,Vendor!$A:$F,MATCH('Final Output'!N$1,Vendor!$A$1:$F$1,0),0)</f>
        <v>West</v>
      </c>
      <c r="O694" s="12">
        <v>15</v>
      </c>
      <c r="P694" s="12">
        <v>10</v>
      </c>
      <c r="Q694" s="12" t="str">
        <f>VLOOKUP(P694,Time!A:B,2,0)</f>
        <v>Q4</v>
      </c>
      <c r="R694" s="12">
        <v>2013</v>
      </c>
      <c r="S694" s="13">
        <v>41562</v>
      </c>
      <c r="T694" s="12">
        <f t="shared" si="20"/>
        <v>201310</v>
      </c>
      <c r="U694" s="12">
        <v>511</v>
      </c>
      <c r="V694" s="12">
        <f t="shared" si="21"/>
        <v>56210</v>
      </c>
    </row>
    <row r="695" spans="1:22" x14ac:dyDescent="0.25">
      <c r="A695">
        <v>694</v>
      </c>
      <c r="B695" t="s">
        <v>20</v>
      </c>
      <c r="C695" t="str">
        <f>VLOOKUP(B695,Customer!A:C,2,0)</f>
        <v>Female</v>
      </c>
      <c r="D695">
        <f>VLOOKUP(B695,Customer!A:C,3,0)</f>
        <v>19</v>
      </c>
      <c r="E695" t="s">
        <v>73</v>
      </c>
      <c r="F695" t="str">
        <f>VLOOKUP($E695,Product!$A:$D,MATCH(F$1,Product!$A$1:$D$1,0),0)</f>
        <v>MYSORE SANDLE</v>
      </c>
      <c r="G695" s="12" t="str">
        <f>VLOOKUP($E695,Product!$A:$D,MATCH(G$1,Product!$A$1:$D$1,0),0)</f>
        <v>Soaps</v>
      </c>
      <c r="H695" s="12">
        <f>VLOOKUP($E695,Product!$A:$D,MATCH(H$1,Product!$A$1:$D$1,0),0)</f>
        <v>65</v>
      </c>
      <c r="I695" s="12" t="s">
        <v>97</v>
      </c>
      <c r="J695" s="12" t="str">
        <f>VLOOKUP($I695,Vendor!$A:$F,MATCH('Final Output'!J$1,Vendor!$A$1:$F$1,0),0)</f>
        <v>Big Bazar</v>
      </c>
      <c r="K695" s="12" t="str">
        <f>VLOOKUP($I695,Vendor!$A:$F,MATCH('Final Output'!K$1,Vendor!$A$1:$F$1,0),0)</f>
        <v>Malleswaram</v>
      </c>
      <c r="L695" s="12" t="str">
        <f>VLOOKUP($I695,Vendor!$A:$F,MATCH('Final Output'!L$1,Vendor!$A$1:$F$1,0),0)</f>
        <v>Karnataka</v>
      </c>
      <c r="M695" s="12" t="str">
        <f>VLOOKUP($I695,Vendor!$A:$F,MATCH('Final Output'!M$1,Vendor!$A$1:$F$1,0),0)</f>
        <v>India</v>
      </c>
      <c r="N695" s="12" t="str">
        <f>VLOOKUP($I695,Vendor!$A:$F,MATCH('Final Output'!N$1,Vendor!$A$1:$F$1,0),0)</f>
        <v>East</v>
      </c>
      <c r="O695" s="12">
        <v>8</v>
      </c>
      <c r="P695" s="12">
        <v>10</v>
      </c>
      <c r="Q695" s="12" t="str">
        <f>VLOOKUP(P695,Time!A:B,2,0)</f>
        <v>Q4</v>
      </c>
      <c r="R695" s="12">
        <v>2013</v>
      </c>
      <c r="S695" s="13">
        <v>41555</v>
      </c>
      <c r="T695" s="12">
        <f t="shared" si="20"/>
        <v>201310</v>
      </c>
      <c r="U695" s="12">
        <v>159</v>
      </c>
      <c r="V695" s="12">
        <f t="shared" si="21"/>
        <v>10335</v>
      </c>
    </row>
    <row r="696" spans="1:22" x14ac:dyDescent="0.25">
      <c r="A696">
        <v>695</v>
      </c>
      <c r="B696" t="s">
        <v>48</v>
      </c>
      <c r="C696" t="str">
        <f>VLOOKUP(B696,Customer!A:C,2,0)</f>
        <v>Female</v>
      </c>
      <c r="D696">
        <f>VLOOKUP(B696,Customer!A:C,3,0)</f>
        <v>58</v>
      </c>
      <c r="E696" t="s">
        <v>60</v>
      </c>
      <c r="F696" t="str">
        <f>VLOOKUP($E696,Product!$A:$D,MATCH(F$1,Product!$A$1:$D$1,0),0)</f>
        <v>SUNFEAST</v>
      </c>
      <c r="G696" s="12" t="str">
        <f>VLOOKUP($E696,Product!$A:$D,MATCH(G$1,Product!$A$1:$D$1,0),0)</f>
        <v>Biscuits</v>
      </c>
      <c r="H696" s="12">
        <f>VLOOKUP($E696,Product!$A:$D,MATCH(H$1,Product!$A$1:$D$1,0),0)</f>
        <v>10</v>
      </c>
      <c r="I696" s="12" t="s">
        <v>101</v>
      </c>
      <c r="J696" s="12" t="str">
        <f>VLOOKUP($I696,Vendor!$A:$F,MATCH('Final Output'!J$1,Vendor!$A$1:$F$1,0),0)</f>
        <v>Reliance</v>
      </c>
      <c r="K696" s="12" t="str">
        <f>VLOOKUP($I696,Vendor!$A:$F,MATCH('Final Output'!K$1,Vendor!$A$1:$F$1,0),0)</f>
        <v>HSR</v>
      </c>
      <c r="L696" s="12" t="str">
        <f>VLOOKUP($I696,Vendor!$A:$F,MATCH('Final Output'!L$1,Vendor!$A$1:$F$1,0),0)</f>
        <v>Karnataka</v>
      </c>
      <c r="M696" s="12" t="str">
        <f>VLOOKUP($I696,Vendor!$A:$F,MATCH('Final Output'!M$1,Vendor!$A$1:$F$1,0),0)</f>
        <v>India</v>
      </c>
      <c r="N696" s="12" t="str">
        <f>VLOOKUP($I696,Vendor!$A:$F,MATCH('Final Output'!N$1,Vendor!$A$1:$F$1,0),0)</f>
        <v>West</v>
      </c>
      <c r="O696" s="12">
        <v>26</v>
      </c>
      <c r="P696" s="12">
        <v>2</v>
      </c>
      <c r="Q696" s="12" t="str">
        <f>VLOOKUP(P696,Time!A:B,2,0)</f>
        <v>Q1</v>
      </c>
      <c r="R696" s="12">
        <v>2012</v>
      </c>
      <c r="S696" s="13">
        <v>40965</v>
      </c>
      <c r="T696" s="12">
        <f t="shared" si="20"/>
        <v>201202</v>
      </c>
      <c r="U696" s="12">
        <v>700</v>
      </c>
      <c r="V696" s="12">
        <f t="shared" si="21"/>
        <v>7000</v>
      </c>
    </row>
    <row r="697" spans="1:22" x14ac:dyDescent="0.25">
      <c r="A697">
        <v>696</v>
      </c>
      <c r="B697" t="s">
        <v>22</v>
      </c>
      <c r="C697" t="str">
        <f>VLOOKUP(B697,Customer!A:C,2,0)</f>
        <v>Male</v>
      </c>
      <c r="D697">
        <f>VLOOKUP(B697,Customer!A:C,3,0)</f>
        <v>26</v>
      </c>
      <c r="E697" t="s">
        <v>53</v>
      </c>
      <c r="F697" t="str">
        <f>VLOOKUP($E697,Product!$A:$D,MATCH(F$1,Product!$A$1:$D$1,0),0)</f>
        <v>HEAD &amp; SOLDERS</v>
      </c>
      <c r="G697" s="12" t="str">
        <f>VLOOKUP($E697,Product!$A:$D,MATCH(G$1,Product!$A$1:$D$1,0),0)</f>
        <v>Sampoo</v>
      </c>
      <c r="H697" s="12">
        <f>VLOOKUP($E697,Product!$A:$D,MATCH(H$1,Product!$A$1:$D$1,0),0)</f>
        <v>110</v>
      </c>
      <c r="I697" s="12" t="s">
        <v>98</v>
      </c>
      <c r="J697" s="12" t="str">
        <f>VLOOKUP($I697,Vendor!$A:$F,MATCH('Final Output'!J$1,Vendor!$A$1:$F$1,0),0)</f>
        <v>metro</v>
      </c>
      <c r="K697" s="12" t="str">
        <f>VLOOKUP($I697,Vendor!$A:$F,MATCH('Final Output'!K$1,Vendor!$A$1:$F$1,0),0)</f>
        <v>Basangudi</v>
      </c>
      <c r="L697" s="12" t="str">
        <f>VLOOKUP($I697,Vendor!$A:$F,MATCH('Final Output'!L$1,Vendor!$A$1:$F$1,0),0)</f>
        <v>Karnataka</v>
      </c>
      <c r="M697" s="12" t="str">
        <f>VLOOKUP($I697,Vendor!$A:$F,MATCH('Final Output'!M$1,Vendor!$A$1:$F$1,0),0)</f>
        <v>India</v>
      </c>
      <c r="N697" s="12" t="str">
        <f>VLOOKUP($I697,Vendor!$A:$F,MATCH('Final Output'!N$1,Vendor!$A$1:$F$1,0),0)</f>
        <v>East</v>
      </c>
      <c r="O697" s="12">
        <v>25</v>
      </c>
      <c r="P697" s="12">
        <v>9</v>
      </c>
      <c r="Q697" s="12" t="str">
        <f>VLOOKUP(P697,Time!A:B,2,0)</f>
        <v>Q3</v>
      </c>
      <c r="R697" s="12">
        <v>2012</v>
      </c>
      <c r="S697" s="13">
        <v>41177</v>
      </c>
      <c r="T697" s="12">
        <f t="shared" si="20"/>
        <v>201209</v>
      </c>
      <c r="U697" s="12">
        <v>216</v>
      </c>
      <c r="V697" s="12">
        <f t="shared" si="21"/>
        <v>23760</v>
      </c>
    </row>
    <row r="698" spans="1:22" x14ac:dyDescent="0.25">
      <c r="A698">
        <v>697</v>
      </c>
      <c r="B698" t="s">
        <v>45</v>
      </c>
      <c r="C698" t="str">
        <f>VLOOKUP(B698,Customer!A:C,2,0)</f>
        <v>Female</v>
      </c>
      <c r="D698">
        <f>VLOOKUP(B698,Customer!A:C,3,0)</f>
        <v>48</v>
      </c>
      <c r="E698" t="s">
        <v>67</v>
      </c>
      <c r="F698" t="str">
        <f>VLOOKUP($E698,Product!$A:$D,MATCH(F$1,Product!$A$1:$D$1,0),0)</f>
        <v>DOVE</v>
      </c>
      <c r="G698" s="12" t="str">
        <f>VLOOKUP($E698,Product!$A:$D,MATCH(G$1,Product!$A$1:$D$1,0),0)</f>
        <v>Soaps</v>
      </c>
      <c r="H698" s="12">
        <f>VLOOKUP($E698,Product!$A:$D,MATCH(H$1,Product!$A$1:$D$1,0),0)</f>
        <v>65</v>
      </c>
      <c r="I698" s="12" t="s">
        <v>100</v>
      </c>
      <c r="J698" s="12" t="str">
        <f>VLOOKUP($I698,Vendor!$A:$F,MATCH('Final Output'!J$1,Vendor!$A$1:$F$1,0),0)</f>
        <v>More</v>
      </c>
      <c r="K698" s="12" t="str">
        <f>VLOOKUP($I698,Vendor!$A:$F,MATCH('Final Output'!K$1,Vendor!$A$1:$F$1,0),0)</f>
        <v>Jeevan Bima</v>
      </c>
      <c r="L698" s="12" t="str">
        <f>VLOOKUP($I698,Vendor!$A:$F,MATCH('Final Output'!L$1,Vendor!$A$1:$F$1,0),0)</f>
        <v>Karnataka</v>
      </c>
      <c r="M698" s="12" t="str">
        <f>VLOOKUP($I698,Vendor!$A:$F,MATCH('Final Output'!M$1,Vendor!$A$1:$F$1,0),0)</f>
        <v>India</v>
      </c>
      <c r="N698" s="12" t="str">
        <f>VLOOKUP($I698,Vendor!$A:$F,MATCH('Final Output'!N$1,Vendor!$A$1:$F$1,0),0)</f>
        <v>West</v>
      </c>
      <c r="O698" s="12">
        <v>20</v>
      </c>
      <c r="P698" s="12">
        <v>3</v>
      </c>
      <c r="Q698" s="12" t="str">
        <f>VLOOKUP(P698,Time!A:B,2,0)</f>
        <v>Q1</v>
      </c>
      <c r="R698" s="12">
        <v>2012</v>
      </c>
      <c r="S698" s="13">
        <v>40988</v>
      </c>
      <c r="T698" s="12">
        <f t="shared" si="20"/>
        <v>201203</v>
      </c>
      <c r="U698" s="12">
        <v>493</v>
      </c>
      <c r="V698" s="12">
        <f t="shared" si="21"/>
        <v>32045</v>
      </c>
    </row>
    <row r="699" spans="1:22" x14ac:dyDescent="0.25">
      <c r="A699">
        <v>698</v>
      </c>
      <c r="B699" t="s">
        <v>50</v>
      </c>
      <c r="C699" t="str">
        <f>VLOOKUP(B699,Customer!A:C,2,0)</f>
        <v>Female</v>
      </c>
      <c r="D699">
        <f>VLOOKUP(B699,Customer!A:C,3,0)</f>
        <v>56</v>
      </c>
      <c r="E699" t="s">
        <v>66</v>
      </c>
      <c r="F699" t="str">
        <f>VLOOKUP($E699,Product!$A:$D,MATCH(F$1,Product!$A$1:$D$1,0),0)</f>
        <v>TIDE</v>
      </c>
      <c r="G699" s="12" t="str">
        <f>VLOOKUP($E699,Product!$A:$D,MATCH(G$1,Product!$A$1:$D$1,0),0)</f>
        <v>Detergents</v>
      </c>
      <c r="H699" s="12">
        <f>VLOOKUP($E699,Product!$A:$D,MATCH(H$1,Product!$A$1:$D$1,0),0)</f>
        <v>70</v>
      </c>
      <c r="I699" s="12" t="s">
        <v>90</v>
      </c>
      <c r="J699" s="12" t="str">
        <f>VLOOKUP($I699,Vendor!$A:$F,MATCH('Final Output'!J$1,Vendor!$A$1:$F$1,0),0)</f>
        <v>Sumesh Ent</v>
      </c>
      <c r="K699" s="12" t="str">
        <f>VLOOKUP($I699,Vendor!$A:$F,MATCH('Final Output'!K$1,Vendor!$A$1:$F$1,0),0)</f>
        <v>Jaynagar</v>
      </c>
      <c r="L699" s="12" t="str">
        <f>VLOOKUP($I699,Vendor!$A:$F,MATCH('Final Output'!L$1,Vendor!$A$1:$F$1,0),0)</f>
        <v>Karnataka</v>
      </c>
      <c r="M699" s="12" t="str">
        <f>VLOOKUP($I699,Vendor!$A:$F,MATCH('Final Output'!M$1,Vendor!$A$1:$F$1,0),0)</f>
        <v>India</v>
      </c>
      <c r="N699" s="12" t="str">
        <f>VLOOKUP($I699,Vendor!$A:$F,MATCH('Final Output'!N$1,Vendor!$A$1:$F$1,0),0)</f>
        <v>South</v>
      </c>
      <c r="O699" s="12">
        <v>17</v>
      </c>
      <c r="P699" s="12">
        <v>12</v>
      </c>
      <c r="Q699" s="12" t="str">
        <f>VLOOKUP(P699,Time!A:B,2,0)</f>
        <v>Q4</v>
      </c>
      <c r="R699" s="12">
        <v>2010</v>
      </c>
      <c r="S699" s="13">
        <v>40529</v>
      </c>
      <c r="T699" s="12">
        <f t="shared" si="20"/>
        <v>201012</v>
      </c>
      <c r="U699" s="12">
        <v>137</v>
      </c>
      <c r="V699" s="12">
        <f t="shared" si="21"/>
        <v>9590</v>
      </c>
    </row>
    <row r="700" spans="1:22" x14ac:dyDescent="0.25">
      <c r="A700">
        <v>699</v>
      </c>
      <c r="B700" t="s">
        <v>24</v>
      </c>
      <c r="C700" t="str">
        <f>VLOOKUP(B700,Customer!A:C,2,0)</f>
        <v>Female</v>
      </c>
      <c r="D700">
        <f>VLOOKUP(B700,Customer!A:C,3,0)</f>
        <v>36</v>
      </c>
      <c r="E700" t="s">
        <v>75</v>
      </c>
      <c r="F700" t="str">
        <f>VLOOKUP($E700,Product!$A:$D,MATCH(F$1,Product!$A$1:$D$1,0),0)</f>
        <v>MEERA</v>
      </c>
      <c r="G700" s="12" t="str">
        <f>VLOOKUP($E700,Product!$A:$D,MATCH(G$1,Product!$A$1:$D$1,0),0)</f>
        <v>Sampoo</v>
      </c>
      <c r="H700" s="12">
        <f>VLOOKUP($E700,Product!$A:$D,MATCH(H$1,Product!$A$1:$D$1,0),0)</f>
        <v>70</v>
      </c>
      <c r="I700" s="12" t="s">
        <v>100</v>
      </c>
      <c r="J700" s="12" t="str">
        <f>VLOOKUP($I700,Vendor!$A:$F,MATCH('Final Output'!J$1,Vendor!$A$1:$F$1,0),0)</f>
        <v>More</v>
      </c>
      <c r="K700" s="12" t="str">
        <f>VLOOKUP($I700,Vendor!$A:$F,MATCH('Final Output'!K$1,Vendor!$A$1:$F$1,0),0)</f>
        <v>Jeevan Bima</v>
      </c>
      <c r="L700" s="12" t="str">
        <f>VLOOKUP($I700,Vendor!$A:$F,MATCH('Final Output'!L$1,Vendor!$A$1:$F$1,0),0)</f>
        <v>Karnataka</v>
      </c>
      <c r="M700" s="12" t="str">
        <f>VLOOKUP($I700,Vendor!$A:$F,MATCH('Final Output'!M$1,Vendor!$A$1:$F$1,0),0)</f>
        <v>India</v>
      </c>
      <c r="N700" s="12" t="str">
        <f>VLOOKUP($I700,Vendor!$A:$F,MATCH('Final Output'!N$1,Vendor!$A$1:$F$1,0),0)</f>
        <v>West</v>
      </c>
      <c r="O700" s="12">
        <v>18</v>
      </c>
      <c r="P700" s="12">
        <v>5</v>
      </c>
      <c r="Q700" s="12" t="str">
        <f>VLOOKUP(P700,Time!A:B,2,0)</f>
        <v>Q2</v>
      </c>
      <c r="R700" s="12">
        <v>2013</v>
      </c>
      <c r="S700" s="13">
        <v>41412</v>
      </c>
      <c r="T700" s="12">
        <f t="shared" si="20"/>
        <v>201305</v>
      </c>
      <c r="U700" s="12">
        <v>699</v>
      </c>
      <c r="V700" s="12">
        <f t="shared" si="21"/>
        <v>48930</v>
      </c>
    </row>
    <row r="701" spans="1:22" x14ac:dyDescent="0.25">
      <c r="A701">
        <v>700</v>
      </c>
      <c r="B701" t="s">
        <v>3</v>
      </c>
      <c r="C701" t="str">
        <f>VLOOKUP(B701,Customer!A:C,2,0)</f>
        <v>Male</v>
      </c>
      <c r="D701">
        <f>VLOOKUP(B701,Customer!A:C,3,0)</f>
        <v>16</v>
      </c>
      <c r="E701" t="s">
        <v>55</v>
      </c>
      <c r="F701" t="str">
        <f>VLOOKUP($E701,Product!$A:$D,MATCH(F$1,Product!$A$1:$D$1,0),0)</f>
        <v>PONDS FW</v>
      </c>
      <c r="G701" s="12" t="str">
        <f>VLOOKUP($E701,Product!$A:$D,MATCH(G$1,Product!$A$1:$D$1,0),0)</f>
        <v>Beauty</v>
      </c>
      <c r="H701" s="12">
        <f>VLOOKUP($E701,Product!$A:$D,MATCH(H$1,Product!$A$1:$D$1,0),0)</f>
        <v>160</v>
      </c>
      <c r="I701" s="12" t="s">
        <v>92</v>
      </c>
      <c r="J701" s="12" t="str">
        <f>VLOOKUP($I701,Vendor!$A:$F,MATCH('Final Output'!J$1,Vendor!$A$1:$F$1,0),0)</f>
        <v>Sunny Super Market</v>
      </c>
      <c r="K701" s="12" t="str">
        <f>VLOOKUP($I701,Vendor!$A:$F,MATCH('Final Output'!K$1,Vendor!$A$1:$F$1,0),0)</f>
        <v>HAL</v>
      </c>
      <c r="L701" s="12" t="str">
        <f>VLOOKUP($I701,Vendor!$A:$F,MATCH('Final Output'!L$1,Vendor!$A$1:$F$1,0),0)</f>
        <v>Karnataka</v>
      </c>
      <c r="M701" s="12" t="str">
        <f>VLOOKUP($I701,Vendor!$A:$F,MATCH('Final Output'!M$1,Vendor!$A$1:$F$1,0),0)</f>
        <v>India</v>
      </c>
      <c r="N701" s="12" t="str">
        <f>VLOOKUP($I701,Vendor!$A:$F,MATCH('Final Output'!N$1,Vendor!$A$1:$F$1,0),0)</f>
        <v>South</v>
      </c>
      <c r="O701" s="12">
        <v>6</v>
      </c>
      <c r="P701" s="12">
        <v>1</v>
      </c>
      <c r="Q701" s="12" t="str">
        <f>VLOOKUP(P701,Time!A:B,2,0)</f>
        <v>Q1</v>
      </c>
      <c r="R701" s="12">
        <v>2012</v>
      </c>
      <c r="S701" s="13">
        <v>40914</v>
      </c>
      <c r="T701" s="12">
        <f t="shared" si="20"/>
        <v>201201</v>
      </c>
      <c r="U701" s="12">
        <v>149</v>
      </c>
      <c r="V701" s="12">
        <f t="shared" si="21"/>
        <v>23840</v>
      </c>
    </row>
    <row r="702" spans="1:22" x14ac:dyDescent="0.25">
      <c r="A702">
        <v>701</v>
      </c>
      <c r="B702" t="s">
        <v>23</v>
      </c>
      <c r="C702" t="str">
        <f>VLOOKUP(B702,Customer!A:C,2,0)</f>
        <v>Male</v>
      </c>
      <c r="D702">
        <f>VLOOKUP(B702,Customer!A:C,3,0)</f>
        <v>44</v>
      </c>
      <c r="E702" t="s">
        <v>53</v>
      </c>
      <c r="F702" t="str">
        <f>VLOOKUP($E702,Product!$A:$D,MATCH(F$1,Product!$A$1:$D$1,0),0)</f>
        <v>HEAD &amp; SOLDERS</v>
      </c>
      <c r="G702" s="12" t="str">
        <f>VLOOKUP($E702,Product!$A:$D,MATCH(G$1,Product!$A$1:$D$1,0),0)</f>
        <v>Sampoo</v>
      </c>
      <c r="H702" s="12">
        <f>VLOOKUP($E702,Product!$A:$D,MATCH(H$1,Product!$A$1:$D$1,0),0)</f>
        <v>110</v>
      </c>
      <c r="I702" s="12" t="s">
        <v>99</v>
      </c>
      <c r="J702" s="12" t="str">
        <f>VLOOKUP($I702,Vendor!$A:$F,MATCH('Final Output'!J$1,Vendor!$A$1:$F$1,0),0)</f>
        <v>D-Mart</v>
      </c>
      <c r="K702" s="12" t="str">
        <f>VLOOKUP($I702,Vendor!$A:$F,MATCH('Final Output'!K$1,Vendor!$A$1:$F$1,0),0)</f>
        <v>JP Nagar</v>
      </c>
      <c r="L702" s="12" t="str">
        <f>VLOOKUP($I702,Vendor!$A:$F,MATCH('Final Output'!L$1,Vendor!$A$1:$F$1,0),0)</f>
        <v>Karnataka</v>
      </c>
      <c r="M702" s="12" t="str">
        <f>VLOOKUP($I702,Vendor!$A:$F,MATCH('Final Output'!M$1,Vendor!$A$1:$F$1,0),0)</f>
        <v>India</v>
      </c>
      <c r="N702" s="12" t="str">
        <f>VLOOKUP($I702,Vendor!$A:$F,MATCH('Final Output'!N$1,Vendor!$A$1:$F$1,0),0)</f>
        <v>West</v>
      </c>
      <c r="O702" s="12">
        <v>17</v>
      </c>
      <c r="P702" s="12">
        <v>9</v>
      </c>
      <c r="Q702" s="12" t="str">
        <f>VLOOKUP(P702,Time!A:B,2,0)</f>
        <v>Q3</v>
      </c>
      <c r="R702" s="12">
        <v>2012</v>
      </c>
      <c r="S702" s="13">
        <v>41169</v>
      </c>
      <c r="T702" s="12">
        <f t="shared" si="20"/>
        <v>201209</v>
      </c>
      <c r="U702" s="12">
        <v>784</v>
      </c>
      <c r="V702" s="12">
        <f t="shared" si="21"/>
        <v>86240</v>
      </c>
    </row>
    <row r="703" spans="1:22" x14ac:dyDescent="0.25">
      <c r="A703">
        <v>702</v>
      </c>
      <c r="B703" t="s">
        <v>49</v>
      </c>
      <c r="C703" t="str">
        <f>VLOOKUP(B703,Customer!A:C,2,0)</f>
        <v>Female</v>
      </c>
      <c r="D703">
        <f>VLOOKUP(B703,Customer!A:C,3,0)</f>
        <v>28</v>
      </c>
      <c r="E703" t="s">
        <v>74</v>
      </c>
      <c r="F703" t="str">
        <f>VLOOKUP($E703,Product!$A:$D,MATCH(F$1,Product!$A$1:$D$1,0),0)</f>
        <v>LUIFEBUOY</v>
      </c>
      <c r="G703" s="12" t="str">
        <f>VLOOKUP($E703,Product!$A:$D,MATCH(G$1,Product!$A$1:$D$1,0),0)</f>
        <v>Soaps</v>
      </c>
      <c r="H703" s="12">
        <f>VLOOKUP($E703,Product!$A:$D,MATCH(H$1,Product!$A$1:$D$1,0),0)</f>
        <v>35</v>
      </c>
      <c r="I703" s="12" t="s">
        <v>91</v>
      </c>
      <c r="J703" s="12" t="str">
        <f>VLOOKUP($I703,Vendor!$A:$F,MATCH('Final Output'!J$1,Vendor!$A$1:$F$1,0),0)</f>
        <v>Hemachandra Grocerry Shops</v>
      </c>
      <c r="K703" s="12" t="str">
        <f>VLOOKUP($I703,Vendor!$A:$F,MATCH('Final Output'!K$1,Vendor!$A$1:$F$1,0),0)</f>
        <v>BTM</v>
      </c>
      <c r="L703" s="12" t="str">
        <f>VLOOKUP($I703,Vendor!$A:$F,MATCH('Final Output'!L$1,Vendor!$A$1:$F$1,0),0)</f>
        <v>Karnataka</v>
      </c>
      <c r="M703" s="12" t="str">
        <f>VLOOKUP($I703,Vendor!$A:$F,MATCH('Final Output'!M$1,Vendor!$A$1:$F$1,0),0)</f>
        <v>India</v>
      </c>
      <c r="N703" s="12" t="str">
        <f>VLOOKUP($I703,Vendor!$A:$F,MATCH('Final Output'!N$1,Vendor!$A$1:$F$1,0),0)</f>
        <v>South</v>
      </c>
      <c r="O703" s="12">
        <v>4</v>
      </c>
      <c r="P703" s="12">
        <v>2</v>
      </c>
      <c r="Q703" s="12" t="str">
        <f>VLOOKUP(P703,Time!A:B,2,0)</f>
        <v>Q1</v>
      </c>
      <c r="R703" s="12">
        <v>2010</v>
      </c>
      <c r="S703" s="13">
        <v>40213</v>
      </c>
      <c r="T703" s="12">
        <f t="shared" si="20"/>
        <v>201002</v>
      </c>
      <c r="U703" s="12">
        <v>494</v>
      </c>
      <c r="V703" s="12">
        <f t="shared" si="21"/>
        <v>17290</v>
      </c>
    </row>
    <row r="704" spans="1:22" x14ac:dyDescent="0.25">
      <c r="A704">
        <v>703</v>
      </c>
      <c r="B704" t="s">
        <v>44</v>
      </c>
      <c r="C704" t="str">
        <f>VLOOKUP(B704,Customer!A:C,2,0)</f>
        <v>Female</v>
      </c>
      <c r="D704">
        <f>VLOOKUP(B704,Customer!A:C,3,0)</f>
        <v>45</v>
      </c>
      <c r="E704" t="s">
        <v>76</v>
      </c>
      <c r="F704" t="str">
        <f>VLOOKUP($E704,Product!$A:$D,MATCH(F$1,Product!$A$1:$D$1,0),0)</f>
        <v>FAIR AND LOVELY FC</v>
      </c>
      <c r="G704" s="12" t="str">
        <f>VLOOKUP($E704,Product!$A:$D,MATCH(G$1,Product!$A$1:$D$1,0),0)</f>
        <v>Beauty</v>
      </c>
      <c r="H704" s="12">
        <f>VLOOKUP($E704,Product!$A:$D,MATCH(H$1,Product!$A$1:$D$1,0),0)</f>
        <v>85</v>
      </c>
      <c r="I704" s="12" t="s">
        <v>96</v>
      </c>
      <c r="J704" s="12" t="str">
        <f>VLOOKUP($I704,Vendor!$A:$F,MATCH('Final Output'!J$1,Vendor!$A$1:$F$1,0),0)</f>
        <v>MK Retail</v>
      </c>
      <c r="K704" s="12" t="str">
        <f>VLOOKUP($I704,Vendor!$A:$F,MATCH('Final Output'!K$1,Vendor!$A$1:$F$1,0),0)</f>
        <v>KR Market</v>
      </c>
      <c r="L704" s="12" t="str">
        <f>VLOOKUP($I704,Vendor!$A:$F,MATCH('Final Output'!L$1,Vendor!$A$1:$F$1,0),0)</f>
        <v>Karnataka</v>
      </c>
      <c r="M704" s="12" t="str">
        <f>VLOOKUP($I704,Vendor!$A:$F,MATCH('Final Output'!M$1,Vendor!$A$1:$F$1,0),0)</f>
        <v>India</v>
      </c>
      <c r="N704" s="12" t="str">
        <f>VLOOKUP($I704,Vendor!$A:$F,MATCH('Final Output'!N$1,Vendor!$A$1:$F$1,0),0)</f>
        <v>East</v>
      </c>
      <c r="O704" s="12">
        <v>18</v>
      </c>
      <c r="P704" s="12">
        <v>5</v>
      </c>
      <c r="Q704" s="12" t="str">
        <f>VLOOKUP(P704,Time!A:B,2,0)</f>
        <v>Q2</v>
      </c>
      <c r="R704" s="12">
        <v>2013</v>
      </c>
      <c r="S704" s="13">
        <v>41412</v>
      </c>
      <c r="T704" s="12">
        <f t="shared" si="20"/>
        <v>201305</v>
      </c>
      <c r="U704" s="12">
        <v>371</v>
      </c>
      <c r="V704" s="12">
        <f t="shared" si="21"/>
        <v>31535</v>
      </c>
    </row>
    <row r="705" spans="1:22" x14ac:dyDescent="0.25">
      <c r="A705">
        <v>704</v>
      </c>
      <c r="B705" t="s">
        <v>28</v>
      </c>
      <c r="C705" t="str">
        <f>VLOOKUP(B705,Customer!A:C,2,0)</f>
        <v>Female</v>
      </c>
      <c r="D705">
        <f>VLOOKUP(B705,Customer!A:C,3,0)</f>
        <v>33</v>
      </c>
      <c r="E705" t="s">
        <v>62</v>
      </c>
      <c r="F705" t="str">
        <f>VLOOKUP($E705,Product!$A:$D,MATCH(F$1,Product!$A$1:$D$1,0),0)</f>
        <v>NIVIA FC</v>
      </c>
      <c r="G705" s="12" t="str">
        <f>VLOOKUP($E705,Product!$A:$D,MATCH(G$1,Product!$A$1:$D$1,0),0)</f>
        <v>Beauty</v>
      </c>
      <c r="H705" s="12">
        <f>VLOOKUP($E705,Product!$A:$D,MATCH(H$1,Product!$A$1:$D$1,0),0)</f>
        <v>140</v>
      </c>
      <c r="I705" s="12" t="s">
        <v>96</v>
      </c>
      <c r="J705" s="12" t="str">
        <f>VLOOKUP($I705,Vendor!$A:$F,MATCH('Final Output'!J$1,Vendor!$A$1:$F$1,0),0)</f>
        <v>MK Retail</v>
      </c>
      <c r="K705" s="12" t="str">
        <f>VLOOKUP($I705,Vendor!$A:$F,MATCH('Final Output'!K$1,Vendor!$A$1:$F$1,0),0)</f>
        <v>KR Market</v>
      </c>
      <c r="L705" s="12" t="str">
        <f>VLOOKUP($I705,Vendor!$A:$F,MATCH('Final Output'!L$1,Vendor!$A$1:$F$1,0),0)</f>
        <v>Karnataka</v>
      </c>
      <c r="M705" s="12" t="str">
        <f>VLOOKUP($I705,Vendor!$A:$F,MATCH('Final Output'!M$1,Vendor!$A$1:$F$1,0),0)</f>
        <v>India</v>
      </c>
      <c r="N705" s="12" t="str">
        <f>VLOOKUP($I705,Vendor!$A:$F,MATCH('Final Output'!N$1,Vendor!$A$1:$F$1,0),0)</f>
        <v>East</v>
      </c>
      <c r="O705" s="12">
        <v>18</v>
      </c>
      <c r="P705" s="12">
        <v>11</v>
      </c>
      <c r="Q705" s="12" t="str">
        <f>VLOOKUP(P705,Time!A:B,2,0)</f>
        <v>Q4</v>
      </c>
      <c r="R705" s="12">
        <v>2011</v>
      </c>
      <c r="S705" s="13">
        <v>40865</v>
      </c>
      <c r="T705" s="12">
        <f t="shared" si="20"/>
        <v>201111</v>
      </c>
      <c r="U705" s="12">
        <v>247</v>
      </c>
      <c r="V705" s="12">
        <f t="shared" si="21"/>
        <v>34580</v>
      </c>
    </row>
    <row r="706" spans="1:22" x14ac:dyDescent="0.25">
      <c r="A706">
        <v>705</v>
      </c>
      <c r="B706" t="s">
        <v>10</v>
      </c>
      <c r="C706" t="str">
        <f>VLOOKUP(B706,Customer!A:C,2,0)</f>
        <v>Male</v>
      </c>
      <c r="D706">
        <f>VLOOKUP(B706,Customer!A:C,3,0)</f>
        <v>47</v>
      </c>
      <c r="E706" t="s">
        <v>65</v>
      </c>
      <c r="F706" t="str">
        <f>VLOOKUP($E706,Product!$A:$D,MATCH(F$1,Product!$A$1:$D$1,0),0)</f>
        <v>LITTLE HEART</v>
      </c>
      <c r="G706" s="12" t="str">
        <f>VLOOKUP($E706,Product!$A:$D,MATCH(G$1,Product!$A$1:$D$1,0),0)</f>
        <v>Biscuits</v>
      </c>
      <c r="H706" s="12">
        <f>VLOOKUP($E706,Product!$A:$D,MATCH(H$1,Product!$A$1:$D$1,0),0)</f>
        <v>15</v>
      </c>
      <c r="I706" s="12" t="s">
        <v>92</v>
      </c>
      <c r="J706" s="12" t="str">
        <f>VLOOKUP($I706,Vendor!$A:$F,MATCH('Final Output'!J$1,Vendor!$A$1:$F$1,0),0)</f>
        <v>Sunny Super Market</v>
      </c>
      <c r="K706" s="12" t="str">
        <f>VLOOKUP($I706,Vendor!$A:$F,MATCH('Final Output'!K$1,Vendor!$A$1:$F$1,0),0)</f>
        <v>HAL</v>
      </c>
      <c r="L706" s="12" t="str">
        <f>VLOOKUP($I706,Vendor!$A:$F,MATCH('Final Output'!L$1,Vendor!$A$1:$F$1,0),0)</f>
        <v>Karnataka</v>
      </c>
      <c r="M706" s="12" t="str">
        <f>VLOOKUP($I706,Vendor!$A:$F,MATCH('Final Output'!M$1,Vendor!$A$1:$F$1,0),0)</f>
        <v>India</v>
      </c>
      <c r="N706" s="12" t="str">
        <f>VLOOKUP($I706,Vendor!$A:$F,MATCH('Final Output'!N$1,Vendor!$A$1:$F$1,0),0)</f>
        <v>South</v>
      </c>
      <c r="O706" s="12">
        <v>19</v>
      </c>
      <c r="P706" s="12">
        <v>12</v>
      </c>
      <c r="Q706" s="12" t="str">
        <f>VLOOKUP(P706,Time!A:B,2,0)</f>
        <v>Q4</v>
      </c>
      <c r="R706" s="12">
        <v>2010</v>
      </c>
      <c r="S706" s="13">
        <v>40531</v>
      </c>
      <c r="T706" s="12">
        <f t="shared" si="20"/>
        <v>201012</v>
      </c>
      <c r="U706" s="12">
        <v>871</v>
      </c>
      <c r="V706" s="12">
        <f t="shared" si="21"/>
        <v>13065</v>
      </c>
    </row>
    <row r="707" spans="1:22" x14ac:dyDescent="0.25">
      <c r="A707">
        <v>706</v>
      </c>
      <c r="B707" t="s">
        <v>14</v>
      </c>
      <c r="C707" t="str">
        <f>VLOOKUP(B707,Customer!A:C,2,0)</f>
        <v>Female</v>
      </c>
      <c r="D707">
        <f>VLOOKUP(B707,Customer!A:C,3,0)</f>
        <v>40</v>
      </c>
      <c r="E707" t="s">
        <v>74</v>
      </c>
      <c r="F707" t="str">
        <f>VLOOKUP($E707,Product!$A:$D,MATCH(F$1,Product!$A$1:$D$1,0),0)</f>
        <v>LUIFEBUOY</v>
      </c>
      <c r="G707" s="12" t="str">
        <f>VLOOKUP($E707,Product!$A:$D,MATCH(G$1,Product!$A$1:$D$1,0),0)</f>
        <v>Soaps</v>
      </c>
      <c r="H707" s="12">
        <f>VLOOKUP($E707,Product!$A:$D,MATCH(H$1,Product!$A$1:$D$1,0),0)</f>
        <v>35</v>
      </c>
      <c r="I707" s="12" t="s">
        <v>94</v>
      </c>
      <c r="J707" s="12" t="str">
        <f>VLOOKUP($I707,Vendor!$A:$F,MATCH('Final Output'!J$1,Vendor!$A$1:$F$1,0),0)</f>
        <v>Shetty Store</v>
      </c>
      <c r="K707" s="12" t="str">
        <f>VLOOKUP($I707,Vendor!$A:$F,MATCH('Final Output'!K$1,Vendor!$A$1:$F$1,0),0)</f>
        <v>Silk board</v>
      </c>
      <c r="L707" s="12" t="str">
        <f>VLOOKUP($I707,Vendor!$A:$F,MATCH('Final Output'!L$1,Vendor!$A$1:$F$1,0),0)</f>
        <v>Karnataka</v>
      </c>
      <c r="M707" s="12" t="str">
        <f>VLOOKUP($I707,Vendor!$A:$F,MATCH('Final Output'!M$1,Vendor!$A$1:$F$1,0),0)</f>
        <v>India</v>
      </c>
      <c r="N707" s="12" t="str">
        <f>VLOOKUP($I707,Vendor!$A:$F,MATCH('Final Output'!N$1,Vendor!$A$1:$F$1,0),0)</f>
        <v>North</v>
      </c>
      <c r="O707" s="12">
        <v>21</v>
      </c>
      <c r="P707" s="12">
        <v>12</v>
      </c>
      <c r="Q707" s="12" t="str">
        <f>VLOOKUP(P707,Time!A:B,2,0)</f>
        <v>Q4</v>
      </c>
      <c r="R707" s="12">
        <v>2013</v>
      </c>
      <c r="S707" s="13">
        <v>41629</v>
      </c>
      <c r="T707" s="12">
        <f t="shared" ref="T707:T770" si="22">R707*100+P707</f>
        <v>201312</v>
      </c>
      <c r="U707" s="12">
        <v>271</v>
      </c>
      <c r="V707" s="12">
        <f t="shared" ref="V707:V770" si="23">U707*H707</f>
        <v>9485</v>
      </c>
    </row>
    <row r="708" spans="1:22" x14ac:dyDescent="0.25">
      <c r="A708">
        <v>707</v>
      </c>
      <c r="B708" t="s">
        <v>9</v>
      </c>
      <c r="C708" t="str">
        <f>VLOOKUP(B708,Customer!A:C,2,0)</f>
        <v>Male</v>
      </c>
      <c r="D708">
        <f>VLOOKUP(B708,Customer!A:C,3,0)</f>
        <v>49</v>
      </c>
      <c r="E708" t="s">
        <v>71</v>
      </c>
      <c r="F708" t="str">
        <f>VLOOKUP($E708,Product!$A:$D,MATCH(F$1,Product!$A$1:$D$1,0),0)</f>
        <v>GARNIER MALE FW</v>
      </c>
      <c r="G708" s="12" t="str">
        <f>VLOOKUP($E708,Product!$A:$D,MATCH(G$1,Product!$A$1:$D$1,0),0)</f>
        <v>Beauty</v>
      </c>
      <c r="H708" s="12">
        <f>VLOOKUP($E708,Product!$A:$D,MATCH(H$1,Product!$A$1:$D$1,0),0)</f>
        <v>120</v>
      </c>
      <c r="I708" s="12" t="s">
        <v>100</v>
      </c>
      <c r="J708" s="12" t="str">
        <f>VLOOKUP($I708,Vendor!$A:$F,MATCH('Final Output'!J$1,Vendor!$A$1:$F$1,0),0)</f>
        <v>More</v>
      </c>
      <c r="K708" s="12" t="str">
        <f>VLOOKUP($I708,Vendor!$A:$F,MATCH('Final Output'!K$1,Vendor!$A$1:$F$1,0),0)</f>
        <v>Jeevan Bima</v>
      </c>
      <c r="L708" s="12" t="str">
        <f>VLOOKUP($I708,Vendor!$A:$F,MATCH('Final Output'!L$1,Vendor!$A$1:$F$1,0),0)</f>
        <v>Karnataka</v>
      </c>
      <c r="M708" s="12" t="str">
        <f>VLOOKUP($I708,Vendor!$A:$F,MATCH('Final Output'!M$1,Vendor!$A$1:$F$1,0),0)</f>
        <v>India</v>
      </c>
      <c r="N708" s="12" t="str">
        <f>VLOOKUP($I708,Vendor!$A:$F,MATCH('Final Output'!N$1,Vendor!$A$1:$F$1,0),0)</f>
        <v>West</v>
      </c>
      <c r="O708" s="12">
        <v>26</v>
      </c>
      <c r="P708" s="12">
        <v>9</v>
      </c>
      <c r="Q708" s="12" t="str">
        <f>VLOOKUP(P708,Time!A:B,2,0)</f>
        <v>Q3</v>
      </c>
      <c r="R708" s="12">
        <v>2013</v>
      </c>
      <c r="S708" s="13">
        <v>41543</v>
      </c>
      <c r="T708" s="12">
        <f t="shared" si="22"/>
        <v>201309</v>
      </c>
      <c r="U708" s="12">
        <v>441</v>
      </c>
      <c r="V708" s="12">
        <f t="shared" si="23"/>
        <v>52920</v>
      </c>
    </row>
    <row r="709" spans="1:22" x14ac:dyDescent="0.25">
      <c r="A709">
        <v>708</v>
      </c>
      <c r="B709" t="s">
        <v>43</v>
      </c>
      <c r="C709" t="str">
        <f>VLOOKUP(B709,Customer!A:C,2,0)</f>
        <v>Female</v>
      </c>
      <c r="D709">
        <f>VLOOKUP(B709,Customer!A:C,3,0)</f>
        <v>49</v>
      </c>
      <c r="E709" t="s">
        <v>70</v>
      </c>
      <c r="F709" t="str">
        <f>VLOOKUP($E709,Product!$A:$D,MATCH(F$1,Product!$A$1:$D$1,0),0)</f>
        <v>SURF EXCEL</v>
      </c>
      <c r="G709" s="12" t="str">
        <f>VLOOKUP($E709,Product!$A:$D,MATCH(G$1,Product!$A$1:$D$1,0),0)</f>
        <v>Detergents</v>
      </c>
      <c r="H709" s="12">
        <f>VLOOKUP($E709,Product!$A:$D,MATCH(H$1,Product!$A$1:$D$1,0),0)</f>
        <v>110</v>
      </c>
      <c r="I709" s="12" t="s">
        <v>91</v>
      </c>
      <c r="J709" s="12" t="str">
        <f>VLOOKUP($I709,Vendor!$A:$F,MATCH('Final Output'!J$1,Vendor!$A$1:$F$1,0),0)</f>
        <v>Hemachandra Grocerry Shops</v>
      </c>
      <c r="K709" s="12" t="str">
        <f>VLOOKUP($I709,Vendor!$A:$F,MATCH('Final Output'!K$1,Vendor!$A$1:$F$1,0),0)</f>
        <v>BTM</v>
      </c>
      <c r="L709" s="12" t="str">
        <f>VLOOKUP($I709,Vendor!$A:$F,MATCH('Final Output'!L$1,Vendor!$A$1:$F$1,0),0)</f>
        <v>Karnataka</v>
      </c>
      <c r="M709" s="12" t="str">
        <f>VLOOKUP($I709,Vendor!$A:$F,MATCH('Final Output'!M$1,Vendor!$A$1:$F$1,0),0)</f>
        <v>India</v>
      </c>
      <c r="N709" s="12" t="str">
        <f>VLOOKUP($I709,Vendor!$A:$F,MATCH('Final Output'!N$1,Vendor!$A$1:$F$1,0),0)</f>
        <v>South</v>
      </c>
      <c r="O709" s="12">
        <v>25</v>
      </c>
      <c r="P709" s="12">
        <v>8</v>
      </c>
      <c r="Q709" s="12" t="str">
        <f>VLOOKUP(P709,Time!A:B,2,0)</f>
        <v>Q3</v>
      </c>
      <c r="R709" s="12">
        <v>2011</v>
      </c>
      <c r="S709" s="13">
        <v>40780</v>
      </c>
      <c r="T709" s="12">
        <f t="shared" si="22"/>
        <v>201108</v>
      </c>
      <c r="U709" s="12">
        <v>574</v>
      </c>
      <c r="V709" s="12">
        <f t="shared" si="23"/>
        <v>63140</v>
      </c>
    </row>
    <row r="710" spans="1:22" x14ac:dyDescent="0.25">
      <c r="A710">
        <v>709</v>
      </c>
      <c r="B710" t="s">
        <v>46</v>
      </c>
      <c r="C710" t="str">
        <f>VLOOKUP(B710,Customer!A:C,2,0)</f>
        <v>Male</v>
      </c>
      <c r="D710">
        <f>VLOOKUP(B710,Customer!A:C,3,0)</f>
        <v>17</v>
      </c>
      <c r="E710" t="s">
        <v>81</v>
      </c>
      <c r="F710" t="str">
        <f>VLOOKUP($E710,Product!$A:$D,MATCH(F$1,Product!$A$1:$D$1,0),0)</f>
        <v>ORIO</v>
      </c>
      <c r="G710" s="12" t="str">
        <f>VLOOKUP($E710,Product!$A:$D,MATCH(G$1,Product!$A$1:$D$1,0),0)</f>
        <v>Biscuits</v>
      </c>
      <c r="H710" s="12">
        <f>VLOOKUP($E710,Product!$A:$D,MATCH(H$1,Product!$A$1:$D$1,0),0)</f>
        <v>25</v>
      </c>
      <c r="I710" s="12" t="s">
        <v>97</v>
      </c>
      <c r="J710" s="12" t="str">
        <f>VLOOKUP($I710,Vendor!$A:$F,MATCH('Final Output'!J$1,Vendor!$A$1:$F$1,0),0)</f>
        <v>Big Bazar</v>
      </c>
      <c r="K710" s="12" t="str">
        <f>VLOOKUP($I710,Vendor!$A:$F,MATCH('Final Output'!K$1,Vendor!$A$1:$F$1,0),0)</f>
        <v>Malleswaram</v>
      </c>
      <c r="L710" s="12" t="str">
        <f>VLOOKUP($I710,Vendor!$A:$F,MATCH('Final Output'!L$1,Vendor!$A$1:$F$1,0),0)</f>
        <v>Karnataka</v>
      </c>
      <c r="M710" s="12" t="str">
        <f>VLOOKUP($I710,Vendor!$A:$F,MATCH('Final Output'!M$1,Vendor!$A$1:$F$1,0),0)</f>
        <v>India</v>
      </c>
      <c r="N710" s="12" t="str">
        <f>VLOOKUP($I710,Vendor!$A:$F,MATCH('Final Output'!N$1,Vendor!$A$1:$F$1,0),0)</f>
        <v>East</v>
      </c>
      <c r="O710" s="12">
        <v>18</v>
      </c>
      <c r="P710" s="12">
        <v>7</v>
      </c>
      <c r="Q710" s="12" t="str">
        <f>VLOOKUP(P710,Time!A:B,2,0)</f>
        <v>Q3</v>
      </c>
      <c r="R710" s="12">
        <v>2012</v>
      </c>
      <c r="S710" s="13">
        <v>41108</v>
      </c>
      <c r="T710" s="12">
        <f t="shared" si="22"/>
        <v>201207</v>
      </c>
      <c r="U710" s="12">
        <v>872</v>
      </c>
      <c r="V710" s="12">
        <f t="shared" si="23"/>
        <v>21800</v>
      </c>
    </row>
    <row r="711" spans="1:22" x14ac:dyDescent="0.25">
      <c r="A711">
        <v>710</v>
      </c>
      <c r="B711" t="s">
        <v>3</v>
      </c>
      <c r="C711" t="str">
        <f>VLOOKUP(B711,Customer!A:C,2,0)</f>
        <v>Male</v>
      </c>
      <c r="D711">
        <f>VLOOKUP(B711,Customer!A:C,3,0)</f>
        <v>16</v>
      </c>
      <c r="E711" t="s">
        <v>72</v>
      </c>
      <c r="F711" t="str">
        <f>VLOOKUP($E711,Product!$A:$D,MATCH(F$1,Product!$A$1:$D$1,0),0)</f>
        <v>SURF EXCEL MATIC</v>
      </c>
      <c r="G711" s="12" t="str">
        <f>VLOOKUP($E711,Product!$A:$D,MATCH(G$1,Product!$A$1:$D$1,0),0)</f>
        <v>Detergents</v>
      </c>
      <c r="H711" s="12">
        <f>VLOOKUP($E711,Product!$A:$D,MATCH(H$1,Product!$A$1:$D$1,0),0)</f>
        <v>120</v>
      </c>
      <c r="I711" s="12" t="s">
        <v>100</v>
      </c>
      <c r="J711" s="12" t="str">
        <f>VLOOKUP($I711,Vendor!$A:$F,MATCH('Final Output'!J$1,Vendor!$A$1:$F$1,0),0)</f>
        <v>More</v>
      </c>
      <c r="K711" s="12" t="str">
        <f>VLOOKUP($I711,Vendor!$A:$F,MATCH('Final Output'!K$1,Vendor!$A$1:$F$1,0),0)</f>
        <v>Jeevan Bima</v>
      </c>
      <c r="L711" s="12" t="str">
        <f>VLOOKUP($I711,Vendor!$A:$F,MATCH('Final Output'!L$1,Vendor!$A$1:$F$1,0),0)</f>
        <v>Karnataka</v>
      </c>
      <c r="M711" s="12" t="str">
        <f>VLOOKUP($I711,Vendor!$A:$F,MATCH('Final Output'!M$1,Vendor!$A$1:$F$1,0),0)</f>
        <v>India</v>
      </c>
      <c r="N711" s="12" t="str">
        <f>VLOOKUP($I711,Vendor!$A:$F,MATCH('Final Output'!N$1,Vendor!$A$1:$F$1,0),0)</f>
        <v>West</v>
      </c>
      <c r="O711" s="12">
        <v>16</v>
      </c>
      <c r="P711" s="12">
        <v>7</v>
      </c>
      <c r="Q711" s="12" t="str">
        <f>VLOOKUP(P711,Time!A:B,2,0)</f>
        <v>Q3</v>
      </c>
      <c r="R711" s="12">
        <v>2013</v>
      </c>
      <c r="S711" s="13">
        <v>41471</v>
      </c>
      <c r="T711" s="12">
        <f t="shared" si="22"/>
        <v>201307</v>
      </c>
      <c r="U711" s="12">
        <v>429</v>
      </c>
      <c r="V711" s="12">
        <f t="shared" si="23"/>
        <v>51480</v>
      </c>
    </row>
    <row r="712" spans="1:22" x14ac:dyDescent="0.25">
      <c r="A712">
        <v>711</v>
      </c>
      <c r="B712" t="s">
        <v>35</v>
      </c>
      <c r="C712" t="str">
        <f>VLOOKUP(B712,Customer!A:C,2,0)</f>
        <v>Female</v>
      </c>
      <c r="D712">
        <f>VLOOKUP(B712,Customer!A:C,3,0)</f>
        <v>29</v>
      </c>
      <c r="E712" t="s">
        <v>63</v>
      </c>
      <c r="F712" t="str">
        <f>VLOOKUP($E712,Product!$A:$D,MATCH(F$1,Product!$A$1:$D$1,0),0)</f>
        <v>LUX</v>
      </c>
      <c r="G712" s="12" t="str">
        <f>VLOOKUP($E712,Product!$A:$D,MATCH(G$1,Product!$A$1:$D$1,0),0)</f>
        <v>Soaps</v>
      </c>
      <c r="H712" s="12">
        <f>VLOOKUP($E712,Product!$A:$D,MATCH(H$1,Product!$A$1:$D$1,0),0)</f>
        <v>30</v>
      </c>
      <c r="I712" s="12" t="s">
        <v>96</v>
      </c>
      <c r="J712" s="12" t="str">
        <f>VLOOKUP($I712,Vendor!$A:$F,MATCH('Final Output'!J$1,Vendor!$A$1:$F$1,0),0)</f>
        <v>MK Retail</v>
      </c>
      <c r="K712" s="12" t="str">
        <f>VLOOKUP($I712,Vendor!$A:$F,MATCH('Final Output'!K$1,Vendor!$A$1:$F$1,0),0)</f>
        <v>KR Market</v>
      </c>
      <c r="L712" s="12" t="str">
        <f>VLOOKUP($I712,Vendor!$A:$F,MATCH('Final Output'!L$1,Vendor!$A$1:$F$1,0),0)</f>
        <v>Karnataka</v>
      </c>
      <c r="M712" s="12" t="str">
        <f>VLOOKUP($I712,Vendor!$A:$F,MATCH('Final Output'!M$1,Vendor!$A$1:$F$1,0),0)</f>
        <v>India</v>
      </c>
      <c r="N712" s="12" t="str">
        <f>VLOOKUP($I712,Vendor!$A:$F,MATCH('Final Output'!N$1,Vendor!$A$1:$F$1,0),0)</f>
        <v>East</v>
      </c>
      <c r="O712" s="12">
        <v>8</v>
      </c>
      <c r="P712" s="12">
        <v>2</v>
      </c>
      <c r="Q712" s="12" t="str">
        <f>VLOOKUP(P712,Time!A:B,2,0)</f>
        <v>Q1</v>
      </c>
      <c r="R712" s="12">
        <v>2013</v>
      </c>
      <c r="S712" s="13">
        <v>41313</v>
      </c>
      <c r="T712" s="12">
        <f t="shared" si="22"/>
        <v>201302</v>
      </c>
      <c r="U712" s="12">
        <v>593</v>
      </c>
      <c r="V712" s="12">
        <f t="shared" si="23"/>
        <v>17790</v>
      </c>
    </row>
    <row r="713" spans="1:22" x14ac:dyDescent="0.25">
      <c r="A713">
        <v>712</v>
      </c>
      <c r="B713" t="s">
        <v>34</v>
      </c>
      <c r="C713" t="str">
        <f>VLOOKUP(B713,Customer!A:C,2,0)</f>
        <v>Male</v>
      </c>
      <c r="D713">
        <f>VLOOKUP(B713,Customer!A:C,3,0)</f>
        <v>33</v>
      </c>
      <c r="E713" t="s">
        <v>65</v>
      </c>
      <c r="F713" t="str">
        <f>VLOOKUP($E713,Product!$A:$D,MATCH(F$1,Product!$A$1:$D$1,0),0)</f>
        <v>LITTLE HEART</v>
      </c>
      <c r="G713" s="12" t="str">
        <f>VLOOKUP($E713,Product!$A:$D,MATCH(G$1,Product!$A$1:$D$1,0),0)</f>
        <v>Biscuits</v>
      </c>
      <c r="H713" s="12">
        <f>VLOOKUP($E713,Product!$A:$D,MATCH(H$1,Product!$A$1:$D$1,0),0)</f>
        <v>15</v>
      </c>
      <c r="I713" s="12" t="s">
        <v>93</v>
      </c>
      <c r="J713" s="12" t="str">
        <f>VLOOKUP($I713,Vendor!$A:$F,MATCH('Final Output'!J$1,Vendor!$A$1:$F$1,0),0)</f>
        <v>Vashavi Genral Store</v>
      </c>
      <c r="K713" s="12" t="str">
        <f>VLOOKUP($I713,Vendor!$A:$F,MATCH('Final Output'!K$1,Vendor!$A$1:$F$1,0),0)</f>
        <v>Koramangala</v>
      </c>
      <c r="L713" s="12" t="str">
        <f>VLOOKUP($I713,Vendor!$A:$F,MATCH('Final Output'!L$1,Vendor!$A$1:$F$1,0),0)</f>
        <v>Karnataka</v>
      </c>
      <c r="M713" s="12" t="str">
        <f>VLOOKUP($I713,Vendor!$A:$F,MATCH('Final Output'!M$1,Vendor!$A$1:$F$1,0),0)</f>
        <v>India</v>
      </c>
      <c r="N713" s="12" t="str">
        <f>VLOOKUP($I713,Vendor!$A:$F,MATCH('Final Output'!N$1,Vendor!$A$1:$F$1,0),0)</f>
        <v>North</v>
      </c>
      <c r="O713" s="12">
        <v>3</v>
      </c>
      <c r="P713" s="12">
        <v>8</v>
      </c>
      <c r="Q713" s="12" t="str">
        <f>VLOOKUP(P713,Time!A:B,2,0)</f>
        <v>Q3</v>
      </c>
      <c r="R713" s="12">
        <v>2012</v>
      </c>
      <c r="S713" s="13">
        <v>41124</v>
      </c>
      <c r="T713" s="12">
        <f t="shared" si="22"/>
        <v>201208</v>
      </c>
      <c r="U713" s="12">
        <v>711</v>
      </c>
      <c r="V713" s="12">
        <f t="shared" si="23"/>
        <v>10665</v>
      </c>
    </row>
    <row r="714" spans="1:22" x14ac:dyDescent="0.25">
      <c r="A714">
        <v>713</v>
      </c>
      <c r="B714" t="s">
        <v>31</v>
      </c>
      <c r="C714" t="str">
        <f>VLOOKUP(B714,Customer!A:C,2,0)</f>
        <v>Female</v>
      </c>
      <c r="D714">
        <f>VLOOKUP(B714,Customer!A:C,3,0)</f>
        <v>54</v>
      </c>
      <c r="E714" t="s">
        <v>55</v>
      </c>
      <c r="F714" t="str">
        <f>VLOOKUP($E714,Product!$A:$D,MATCH(F$1,Product!$A$1:$D$1,0),0)</f>
        <v>PONDS FW</v>
      </c>
      <c r="G714" s="12" t="str">
        <f>VLOOKUP($E714,Product!$A:$D,MATCH(G$1,Product!$A$1:$D$1,0),0)</f>
        <v>Beauty</v>
      </c>
      <c r="H714" s="12">
        <f>VLOOKUP($E714,Product!$A:$D,MATCH(H$1,Product!$A$1:$D$1,0),0)</f>
        <v>160</v>
      </c>
      <c r="I714" s="12" t="s">
        <v>99</v>
      </c>
      <c r="J714" s="12" t="str">
        <f>VLOOKUP($I714,Vendor!$A:$F,MATCH('Final Output'!J$1,Vendor!$A$1:$F$1,0),0)</f>
        <v>D-Mart</v>
      </c>
      <c r="K714" s="12" t="str">
        <f>VLOOKUP($I714,Vendor!$A:$F,MATCH('Final Output'!K$1,Vendor!$A$1:$F$1,0),0)</f>
        <v>JP Nagar</v>
      </c>
      <c r="L714" s="12" t="str">
        <f>VLOOKUP($I714,Vendor!$A:$F,MATCH('Final Output'!L$1,Vendor!$A$1:$F$1,0),0)</f>
        <v>Karnataka</v>
      </c>
      <c r="M714" s="12" t="str">
        <f>VLOOKUP($I714,Vendor!$A:$F,MATCH('Final Output'!M$1,Vendor!$A$1:$F$1,0),0)</f>
        <v>India</v>
      </c>
      <c r="N714" s="12" t="str">
        <f>VLOOKUP($I714,Vendor!$A:$F,MATCH('Final Output'!N$1,Vendor!$A$1:$F$1,0),0)</f>
        <v>West</v>
      </c>
      <c r="O714" s="12">
        <v>21</v>
      </c>
      <c r="P714" s="12">
        <v>12</v>
      </c>
      <c r="Q714" s="12" t="str">
        <f>VLOOKUP(P714,Time!A:B,2,0)</f>
        <v>Q4</v>
      </c>
      <c r="R714" s="12">
        <v>2013</v>
      </c>
      <c r="S714" s="13">
        <v>41629</v>
      </c>
      <c r="T714" s="12">
        <f t="shared" si="22"/>
        <v>201312</v>
      </c>
      <c r="U714" s="12">
        <v>817</v>
      </c>
      <c r="V714" s="12">
        <f t="shared" si="23"/>
        <v>130720</v>
      </c>
    </row>
    <row r="715" spans="1:22" x14ac:dyDescent="0.25">
      <c r="A715">
        <v>714</v>
      </c>
      <c r="B715" t="s">
        <v>33</v>
      </c>
      <c r="C715" t="str">
        <f>VLOOKUP(B715,Customer!A:C,2,0)</f>
        <v>Female</v>
      </c>
      <c r="D715">
        <f>VLOOKUP(B715,Customer!A:C,3,0)</f>
        <v>48</v>
      </c>
      <c r="E715" t="s">
        <v>75</v>
      </c>
      <c r="F715" t="str">
        <f>VLOOKUP($E715,Product!$A:$D,MATCH(F$1,Product!$A$1:$D$1,0),0)</f>
        <v>MEERA</v>
      </c>
      <c r="G715" s="12" t="str">
        <f>VLOOKUP($E715,Product!$A:$D,MATCH(G$1,Product!$A$1:$D$1,0),0)</f>
        <v>Sampoo</v>
      </c>
      <c r="H715" s="12">
        <f>VLOOKUP($E715,Product!$A:$D,MATCH(H$1,Product!$A$1:$D$1,0),0)</f>
        <v>70</v>
      </c>
      <c r="I715" s="12" t="s">
        <v>90</v>
      </c>
      <c r="J715" s="12" t="str">
        <f>VLOOKUP($I715,Vendor!$A:$F,MATCH('Final Output'!J$1,Vendor!$A$1:$F$1,0),0)</f>
        <v>Sumesh Ent</v>
      </c>
      <c r="K715" s="12" t="str">
        <f>VLOOKUP($I715,Vendor!$A:$F,MATCH('Final Output'!K$1,Vendor!$A$1:$F$1,0),0)</f>
        <v>Jaynagar</v>
      </c>
      <c r="L715" s="12" t="str">
        <f>VLOOKUP($I715,Vendor!$A:$F,MATCH('Final Output'!L$1,Vendor!$A$1:$F$1,0),0)</f>
        <v>Karnataka</v>
      </c>
      <c r="M715" s="12" t="str">
        <f>VLOOKUP($I715,Vendor!$A:$F,MATCH('Final Output'!M$1,Vendor!$A$1:$F$1,0),0)</f>
        <v>India</v>
      </c>
      <c r="N715" s="12" t="str">
        <f>VLOOKUP($I715,Vendor!$A:$F,MATCH('Final Output'!N$1,Vendor!$A$1:$F$1,0),0)</f>
        <v>South</v>
      </c>
      <c r="O715" s="12">
        <v>6</v>
      </c>
      <c r="P715" s="12">
        <v>11</v>
      </c>
      <c r="Q715" s="12" t="str">
        <f>VLOOKUP(P715,Time!A:B,2,0)</f>
        <v>Q4</v>
      </c>
      <c r="R715" s="12">
        <v>2013</v>
      </c>
      <c r="S715" s="13">
        <v>41584</v>
      </c>
      <c r="T715" s="12">
        <f t="shared" si="22"/>
        <v>201311</v>
      </c>
      <c r="U715" s="12">
        <v>132</v>
      </c>
      <c r="V715" s="12">
        <f t="shared" si="23"/>
        <v>9240</v>
      </c>
    </row>
    <row r="716" spans="1:22" x14ac:dyDescent="0.25">
      <c r="A716">
        <v>715</v>
      </c>
      <c r="B716" t="s">
        <v>13</v>
      </c>
      <c r="C716" t="str">
        <f>VLOOKUP(B716,Customer!A:C,2,0)</f>
        <v>Female</v>
      </c>
      <c r="D716">
        <f>VLOOKUP(B716,Customer!A:C,3,0)</f>
        <v>21</v>
      </c>
      <c r="E716" t="s">
        <v>68</v>
      </c>
      <c r="F716" t="str">
        <f>VLOOKUP($E716,Product!$A:$D,MATCH(F$1,Product!$A$1:$D$1,0),0)</f>
        <v>BRITANIA</v>
      </c>
      <c r="G716" s="12" t="str">
        <f>VLOOKUP($E716,Product!$A:$D,MATCH(G$1,Product!$A$1:$D$1,0),0)</f>
        <v>Biscuits</v>
      </c>
      <c r="H716" s="12">
        <f>VLOOKUP($E716,Product!$A:$D,MATCH(H$1,Product!$A$1:$D$1,0),0)</f>
        <v>20</v>
      </c>
      <c r="I716" s="12" t="s">
        <v>101</v>
      </c>
      <c r="J716" s="12" t="str">
        <f>VLOOKUP($I716,Vendor!$A:$F,MATCH('Final Output'!J$1,Vendor!$A$1:$F$1,0),0)</f>
        <v>Reliance</v>
      </c>
      <c r="K716" s="12" t="str">
        <f>VLOOKUP($I716,Vendor!$A:$F,MATCH('Final Output'!K$1,Vendor!$A$1:$F$1,0),0)</f>
        <v>HSR</v>
      </c>
      <c r="L716" s="12" t="str">
        <f>VLOOKUP($I716,Vendor!$A:$F,MATCH('Final Output'!L$1,Vendor!$A$1:$F$1,0),0)</f>
        <v>Karnataka</v>
      </c>
      <c r="M716" s="12" t="str">
        <f>VLOOKUP($I716,Vendor!$A:$F,MATCH('Final Output'!M$1,Vendor!$A$1:$F$1,0),0)</f>
        <v>India</v>
      </c>
      <c r="N716" s="12" t="str">
        <f>VLOOKUP($I716,Vendor!$A:$F,MATCH('Final Output'!N$1,Vendor!$A$1:$F$1,0),0)</f>
        <v>West</v>
      </c>
      <c r="O716" s="12">
        <v>8</v>
      </c>
      <c r="P716" s="12">
        <v>2</v>
      </c>
      <c r="Q716" s="12" t="str">
        <f>VLOOKUP(P716,Time!A:B,2,0)</f>
        <v>Q1</v>
      </c>
      <c r="R716" s="12">
        <v>2013</v>
      </c>
      <c r="S716" s="13">
        <v>41313</v>
      </c>
      <c r="T716" s="12">
        <f t="shared" si="22"/>
        <v>201302</v>
      </c>
      <c r="U716" s="12">
        <v>727</v>
      </c>
      <c r="V716" s="12">
        <f t="shared" si="23"/>
        <v>14540</v>
      </c>
    </row>
    <row r="717" spans="1:22" x14ac:dyDescent="0.25">
      <c r="A717">
        <v>716</v>
      </c>
      <c r="B717" t="s">
        <v>46</v>
      </c>
      <c r="C717" t="str">
        <f>VLOOKUP(B717,Customer!A:C,2,0)</f>
        <v>Male</v>
      </c>
      <c r="D717">
        <f>VLOOKUP(B717,Customer!A:C,3,0)</f>
        <v>17</v>
      </c>
      <c r="E717" t="s">
        <v>54</v>
      </c>
      <c r="F717" t="str">
        <f>VLOOKUP($E717,Product!$A:$D,MATCH(F$1,Product!$A$1:$D$1,0),0)</f>
        <v>RIN</v>
      </c>
      <c r="G717" s="12" t="str">
        <f>VLOOKUP($E717,Product!$A:$D,MATCH(G$1,Product!$A$1:$D$1,0),0)</f>
        <v>Detergents</v>
      </c>
      <c r="H717" s="12">
        <f>VLOOKUP($E717,Product!$A:$D,MATCH(H$1,Product!$A$1:$D$1,0),0)</f>
        <v>80</v>
      </c>
      <c r="I717" s="12" t="s">
        <v>90</v>
      </c>
      <c r="J717" s="12" t="str">
        <f>VLOOKUP($I717,Vendor!$A:$F,MATCH('Final Output'!J$1,Vendor!$A$1:$F$1,0),0)</f>
        <v>Sumesh Ent</v>
      </c>
      <c r="K717" s="12" t="str">
        <f>VLOOKUP($I717,Vendor!$A:$F,MATCH('Final Output'!K$1,Vendor!$A$1:$F$1,0),0)</f>
        <v>Jaynagar</v>
      </c>
      <c r="L717" s="12" t="str">
        <f>VLOOKUP($I717,Vendor!$A:$F,MATCH('Final Output'!L$1,Vendor!$A$1:$F$1,0),0)</f>
        <v>Karnataka</v>
      </c>
      <c r="M717" s="12" t="str">
        <f>VLOOKUP($I717,Vendor!$A:$F,MATCH('Final Output'!M$1,Vendor!$A$1:$F$1,0),0)</f>
        <v>India</v>
      </c>
      <c r="N717" s="12" t="str">
        <f>VLOOKUP($I717,Vendor!$A:$F,MATCH('Final Output'!N$1,Vendor!$A$1:$F$1,0),0)</f>
        <v>South</v>
      </c>
      <c r="O717" s="12">
        <v>24</v>
      </c>
      <c r="P717" s="12">
        <v>2</v>
      </c>
      <c r="Q717" s="12" t="str">
        <f>VLOOKUP(P717,Time!A:B,2,0)</f>
        <v>Q1</v>
      </c>
      <c r="R717" s="12">
        <v>2013</v>
      </c>
      <c r="S717" s="13">
        <v>41329</v>
      </c>
      <c r="T717" s="12">
        <f t="shared" si="22"/>
        <v>201302</v>
      </c>
      <c r="U717" s="12">
        <v>180</v>
      </c>
      <c r="V717" s="12">
        <f t="shared" si="23"/>
        <v>14400</v>
      </c>
    </row>
    <row r="718" spans="1:22" x14ac:dyDescent="0.25">
      <c r="A718">
        <v>717</v>
      </c>
      <c r="B718" t="s">
        <v>48</v>
      </c>
      <c r="C718" t="str">
        <f>VLOOKUP(B718,Customer!A:C,2,0)</f>
        <v>Female</v>
      </c>
      <c r="D718">
        <f>VLOOKUP(B718,Customer!A:C,3,0)</f>
        <v>58</v>
      </c>
      <c r="E718" t="s">
        <v>66</v>
      </c>
      <c r="F718" t="str">
        <f>VLOOKUP($E718,Product!$A:$D,MATCH(F$1,Product!$A$1:$D$1,0),0)</f>
        <v>TIDE</v>
      </c>
      <c r="G718" s="12" t="str">
        <f>VLOOKUP($E718,Product!$A:$D,MATCH(G$1,Product!$A$1:$D$1,0),0)</f>
        <v>Detergents</v>
      </c>
      <c r="H718" s="12">
        <f>VLOOKUP($E718,Product!$A:$D,MATCH(H$1,Product!$A$1:$D$1,0),0)</f>
        <v>70</v>
      </c>
      <c r="I718" s="12" t="s">
        <v>99</v>
      </c>
      <c r="J718" s="12" t="str">
        <f>VLOOKUP($I718,Vendor!$A:$F,MATCH('Final Output'!J$1,Vendor!$A$1:$F$1,0),0)</f>
        <v>D-Mart</v>
      </c>
      <c r="K718" s="12" t="str">
        <f>VLOOKUP($I718,Vendor!$A:$F,MATCH('Final Output'!K$1,Vendor!$A$1:$F$1,0),0)</f>
        <v>JP Nagar</v>
      </c>
      <c r="L718" s="12" t="str">
        <f>VLOOKUP($I718,Vendor!$A:$F,MATCH('Final Output'!L$1,Vendor!$A$1:$F$1,0),0)</f>
        <v>Karnataka</v>
      </c>
      <c r="M718" s="12" t="str">
        <f>VLOOKUP($I718,Vendor!$A:$F,MATCH('Final Output'!M$1,Vendor!$A$1:$F$1,0),0)</f>
        <v>India</v>
      </c>
      <c r="N718" s="12" t="str">
        <f>VLOOKUP($I718,Vendor!$A:$F,MATCH('Final Output'!N$1,Vendor!$A$1:$F$1,0),0)</f>
        <v>West</v>
      </c>
      <c r="O718" s="12">
        <v>23</v>
      </c>
      <c r="P718" s="12">
        <v>10</v>
      </c>
      <c r="Q718" s="12" t="str">
        <f>VLOOKUP(P718,Time!A:B,2,0)</f>
        <v>Q4</v>
      </c>
      <c r="R718" s="12">
        <v>2010</v>
      </c>
      <c r="S718" s="13">
        <v>40474</v>
      </c>
      <c r="T718" s="12">
        <f t="shared" si="22"/>
        <v>201010</v>
      </c>
      <c r="U718" s="12">
        <v>214</v>
      </c>
      <c r="V718" s="12">
        <f t="shared" si="23"/>
        <v>14980</v>
      </c>
    </row>
    <row r="719" spans="1:22" x14ac:dyDescent="0.25">
      <c r="A719">
        <v>718</v>
      </c>
      <c r="B719" t="s">
        <v>51</v>
      </c>
      <c r="C719" t="str">
        <f>VLOOKUP(B719,Customer!A:C,2,0)</f>
        <v>Female</v>
      </c>
      <c r="D719">
        <f>VLOOKUP(B719,Customer!A:C,3,0)</f>
        <v>12</v>
      </c>
      <c r="E719" t="s">
        <v>80</v>
      </c>
      <c r="F719" t="str">
        <f>VLOOKUP($E719,Product!$A:$D,MATCH(F$1,Product!$A$1:$D$1,0),0)</f>
        <v>SANTOOR</v>
      </c>
      <c r="G719" s="12" t="str">
        <f>VLOOKUP($E719,Product!$A:$D,MATCH(G$1,Product!$A$1:$D$1,0),0)</f>
        <v>Soaps</v>
      </c>
      <c r="H719" s="12">
        <f>VLOOKUP($E719,Product!$A:$D,MATCH(H$1,Product!$A$1:$D$1,0),0)</f>
        <v>43</v>
      </c>
      <c r="I719" s="12" t="s">
        <v>92</v>
      </c>
      <c r="J719" s="12" t="str">
        <f>VLOOKUP($I719,Vendor!$A:$F,MATCH('Final Output'!J$1,Vendor!$A$1:$F$1,0),0)</f>
        <v>Sunny Super Market</v>
      </c>
      <c r="K719" s="12" t="str">
        <f>VLOOKUP($I719,Vendor!$A:$F,MATCH('Final Output'!K$1,Vendor!$A$1:$F$1,0),0)</f>
        <v>HAL</v>
      </c>
      <c r="L719" s="12" t="str">
        <f>VLOOKUP($I719,Vendor!$A:$F,MATCH('Final Output'!L$1,Vendor!$A$1:$F$1,0),0)</f>
        <v>Karnataka</v>
      </c>
      <c r="M719" s="12" t="str">
        <f>VLOOKUP($I719,Vendor!$A:$F,MATCH('Final Output'!M$1,Vendor!$A$1:$F$1,0),0)</f>
        <v>India</v>
      </c>
      <c r="N719" s="12" t="str">
        <f>VLOOKUP($I719,Vendor!$A:$F,MATCH('Final Output'!N$1,Vendor!$A$1:$F$1,0),0)</f>
        <v>South</v>
      </c>
      <c r="O719" s="12">
        <v>11</v>
      </c>
      <c r="P719" s="12">
        <v>5</v>
      </c>
      <c r="Q719" s="12" t="str">
        <f>VLOOKUP(P719,Time!A:B,2,0)</f>
        <v>Q2</v>
      </c>
      <c r="R719" s="12">
        <v>2011</v>
      </c>
      <c r="S719" s="13">
        <v>40674</v>
      </c>
      <c r="T719" s="12">
        <f t="shared" si="22"/>
        <v>201105</v>
      </c>
      <c r="U719" s="12">
        <v>190</v>
      </c>
      <c r="V719" s="12">
        <f t="shared" si="23"/>
        <v>8170</v>
      </c>
    </row>
    <row r="720" spans="1:22" x14ac:dyDescent="0.25">
      <c r="A720">
        <v>719</v>
      </c>
      <c r="B720" t="s">
        <v>20</v>
      </c>
      <c r="C720" t="str">
        <f>VLOOKUP(B720,Customer!A:C,2,0)</f>
        <v>Female</v>
      </c>
      <c r="D720">
        <f>VLOOKUP(B720,Customer!A:C,3,0)</f>
        <v>19</v>
      </c>
      <c r="E720" t="s">
        <v>62</v>
      </c>
      <c r="F720" t="str">
        <f>VLOOKUP($E720,Product!$A:$D,MATCH(F$1,Product!$A$1:$D$1,0),0)</f>
        <v>NIVIA FC</v>
      </c>
      <c r="G720" s="12" t="str">
        <f>VLOOKUP($E720,Product!$A:$D,MATCH(G$1,Product!$A$1:$D$1,0),0)</f>
        <v>Beauty</v>
      </c>
      <c r="H720" s="12">
        <f>VLOOKUP($E720,Product!$A:$D,MATCH(H$1,Product!$A$1:$D$1,0),0)</f>
        <v>140</v>
      </c>
      <c r="I720" s="12" t="s">
        <v>92</v>
      </c>
      <c r="J720" s="12" t="str">
        <f>VLOOKUP($I720,Vendor!$A:$F,MATCH('Final Output'!J$1,Vendor!$A$1:$F$1,0),0)</f>
        <v>Sunny Super Market</v>
      </c>
      <c r="K720" s="12" t="str">
        <f>VLOOKUP($I720,Vendor!$A:$F,MATCH('Final Output'!K$1,Vendor!$A$1:$F$1,0),0)</f>
        <v>HAL</v>
      </c>
      <c r="L720" s="12" t="str">
        <f>VLOOKUP($I720,Vendor!$A:$F,MATCH('Final Output'!L$1,Vendor!$A$1:$F$1,0),0)</f>
        <v>Karnataka</v>
      </c>
      <c r="M720" s="12" t="str">
        <f>VLOOKUP($I720,Vendor!$A:$F,MATCH('Final Output'!M$1,Vendor!$A$1:$F$1,0),0)</f>
        <v>India</v>
      </c>
      <c r="N720" s="12" t="str">
        <f>VLOOKUP($I720,Vendor!$A:$F,MATCH('Final Output'!N$1,Vendor!$A$1:$F$1,0),0)</f>
        <v>South</v>
      </c>
      <c r="O720" s="12">
        <v>5</v>
      </c>
      <c r="P720" s="12">
        <v>10</v>
      </c>
      <c r="Q720" s="12" t="str">
        <f>VLOOKUP(P720,Time!A:B,2,0)</f>
        <v>Q4</v>
      </c>
      <c r="R720" s="12">
        <v>2010</v>
      </c>
      <c r="S720" s="13">
        <v>40456</v>
      </c>
      <c r="T720" s="12">
        <f t="shared" si="22"/>
        <v>201010</v>
      </c>
      <c r="U720" s="12">
        <v>637</v>
      </c>
      <c r="V720" s="12">
        <f t="shared" si="23"/>
        <v>89180</v>
      </c>
    </row>
    <row r="721" spans="1:22" x14ac:dyDescent="0.25">
      <c r="A721">
        <v>720</v>
      </c>
      <c r="B721" t="s">
        <v>32</v>
      </c>
      <c r="C721" t="str">
        <f>VLOOKUP(B721,Customer!A:C,2,0)</f>
        <v>Male</v>
      </c>
      <c r="D721">
        <f>VLOOKUP(B721,Customer!A:C,3,0)</f>
        <v>10</v>
      </c>
      <c r="E721" t="s">
        <v>63</v>
      </c>
      <c r="F721" t="str">
        <f>VLOOKUP($E721,Product!$A:$D,MATCH(F$1,Product!$A$1:$D$1,0),0)</f>
        <v>LUX</v>
      </c>
      <c r="G721" s="12" t="str">
        <f>VLOOKUP($E721,Product!$A:$D,MATCH(G$1,Product!$A$1:$D$1,0),0)</f>
        <v>Soaps</v>
      </c>
      <c r="H721" s="12">
        <f>VLOOKUP($E721,Product!$A:$D,MATCH(H$1,Product!$A$1:$D$1,0),0)</f>
        <v>30</v>
      </c>
      <c r="I721" s="12" t="s">
        <v>92</v>
      </c>
      <c r="J721" s="12" t="str">
        <f>VLOOKUP($I721,Vendor!$A:$F,MATCH('Final Output'!J$1,Vendor!$A$1:$F$1,0),0)</f>
        <v>Sunny Super Market</v>
      </c>
      <c r="K721" s="12" t="str">
        <f>VLOOKUP($I721,Vendor!$A:$F,MATCH('Final Output'!K$1,Vendor!$A$1:$F$1,0),0)</f>
        <v>HAL</v>
      </c>
      <c r="L721" s="12" t="str">
        <f>VLOOKUP($I721,Vendor!$A:$F,MATCH('Final Output'!L$1,Vendor!$A$1:$F$1,0),0)</f>
        <v>Karnataka</v>
      </c>
      <c r="M721" s="12" t="str">
        <f>VLOOKUP($I721,Vendor!$A:$F,MATCH('Final Output'!M$1,Vendor!$A$1:$F$1,0),0)</f>
        <v>India</v>
      </c>
      <c r="N721" s="12" t="str">
        <f>VLOOKUP($I721,Vendor!$A:$F,MATCH('Final Output'!N$1,Vendor!$A$1:$F$1,0),0)</f>
        <v>South</v>
      </c>
      <c r="O721" s="12">
        <v>27</v>
      </c>
      <c r="P721" s="12">
        <v>5</v>
      </c>
      <c r="Q721" s="12" t="str">
        <f>VLOOKUP(P721,Time!A:B,2,0)</f>
        <v>Q2</v>
      </c>
      <c r="R721" s="12">
        <v>2012</v>
      </c>
      <c r="S721" s="13">
        <v>41056</v>
      </c>
      <c r="T721" s="12">
        <f t="shared" si="22"/>
        <v>201205</v>
      </c>
      <c r="U721" s="12">
        <v>429</v>
      </c>
      <c r="V721" s="12">
        <f t="shared" si="23"/>
        <v>12870</v>
      </c>
    </row>
    <row r="722" spans="1:22" x14ac:dyDescent="0.25">
      <c r="A722">
        <v>721</v>
      </c>
      <c r="B722" t="s">
        <v>43</v>
      </c>
      <c r="C722" t="str">
        <f>VLOOKUP(B722,Customer!A:C,2,0)</f>
        <v>Female</v>
      </c>
      <c r="D722">
        <f>VLOOKUP(B722,Customer!A:C,3,0)</f>
        <v>49</v>
      </c>
      <c r="E722" t="s">
        <v>74</v>
      </c>
      <c r="F722" t="str">
        <f>VLOOKUP($E722,Product!$A:$D,MATCH(F$1,Product!$A$1:$D$1,0),0)</f>
        <v>LUIFEBUOY</v>
      </c>
      <c r="G722" s="12" t="str">
        <f>VLOOKUP($E722,Product!$A:$D,MATCH(G$1,Product!$A$1:$D$1,0),0)</f>
        <v>Soaps</v>
      </c>
      <c r="H722" s="12">
        <f>VLOOKUP($E722,Product!$A:$D,MATCH(H$1,Product!$A$1:$D$1,0),0)</f>
        <v>35</v>
      </c>
      <c r="I722" s="12" t="s">
        <v>93</v>
      </c>
      <c r="J722" s="12" t="str">
        <f>VLOOKUP($I722,Vendor!$A:$F,MATCH('Final Output'!J$1,Vendor!$A$1:$F$1,0),0)</f>
        <v>Vashavi Genral Store</v>
      </c>
      <c r="K722" s="12" t="str">
        <f>VLOOKUP($I722,Vendor!$A:$F,MATCH('Final Output'!K$1,Vendor!$A$1:$F$1,0),0)</f>
        <v>Koramangala</v>
      </c>
      <c r="L722" s="12" t="str">
        <f>VLOOKUP($I722,Vendor!$A:$F,MATCH('Final Output'!L$1,Vendor!$A$1:$F$1,0),0)</f>
        <v>Karnataka</v>
      </c>
      <c r="M722" s="12" t="str">
        <f>VLOOKUP($I722,Vendor!$A:$F,MATCH('Final Output'!M$1,Vendor!$A$1:$F$1,0),0)</f>
        <v>India</v>
      </c>
      <c r="N722" s="12" t="str">
        <f>VLOOKUP($I722,Vendor!$A:$F,MATCH('Final Output'!N$1,Vendor!$A$1:$F$1,0),0)</f>
        <v>North</v>
      </c>
      <c r="O722" s="12">
        <v>7</v>
      </c>
      <c r="P722" s="12">
        <v>10</v>
      </c>
      <c r="Q722" s="12" t="str">
        <f>VLOOKUP(P722,Time!A:B,2,0)</f>
        <v>Q4</v>
      </c>
      <c r="R722" s="12">
        <v>2011</v>
      </c>
      <c r="S722" s="13">
        <v>40823</v>
      </c>
      <c r="T722" s="12">
        <f t="shared" si="22"/>
        <v>201110</v>
      </c>
      <c r="U722" s="12">
        <v>551</v>
      </c>
      <c r="V722" s="12">
        <f t="shared" si="23"/>
        <v>19285</v>
      </c>
    </row>
    <row r="723" spans="1:22" x14ac:dyDescent="0.25">
      <c r="A723">
        <v>722</v>
      </c>
      <c r="B723" t="s">
        <v>23</v>
      </c>
      <c r="C723" t="str">
        <f>VLOOKUP(B723,Customer!A:C,2,0)</f>
        <v>Male</v>
      </c>
      <c r="D723">
        <f>VLOOKUP(B723,Customer!A:C,3,0)</f>
        <v>44</v>
      </c>
      <c r="E723" t="s">
        <v>68</v>
      </c>
      <c r="F723" t="str">
        <f>VLOOKUP($E723,Product!$A:$D,MATCH(F$1,Product!$A$1:$D$1,0),0)</f>
        <v>BRITANIA</v>
      </c>
      <c r="G723" s="12" t="str">
        <f>VLOOKUP($E723,Product!$A:$D,MATCH(G$1,Product!$A$1:$D$1,0),0)</f>
        <v>Biscuits</v>
      </c>
      <c r="H723" s="12">
        <f>VLOOKUP($E723,Product!$A:$D,MATCH(H$1,Product!$A$1:$D$1,0),0)</f>
        <v>20</v>
      </c>
      <c r="I723" s="12" t="s">
        <v>96</v>
      </c>
      <c r="J723" s="12" t="str">
        <f>VLOOKUP($I723,Vendor!$A:$F,MATCH('Final Output'!J$1,Vendor!$A$1:$F$1,0),0)</f>
        <v>MK Retail</v>
      </c>
      <c r="K723" s="12" t="str">
        <f>VLOOKUP($I723,Vendor!$A:$F,MATCH('Final Output'!K$1,Vendor!$A$1:$F$1,0),0)</f>
        <v>KR Market</v>
      </c>
      <c r="L723" s="12" t="str">
        <f>VLOOKUP($I723,Vendor!$A:$F,MATCH('Final Output'!L$1,Vendor!$A$1:$F$1,0),0)</f>
        <v>Karnataka</v>
      </c>
      <c r="M723" s="12" t="str">
        <f>VLOOKUP($I723,Vendor!$A:$F,MATCH('Final Output'!M$1,Vendor!$A$1:$F$1,0),0)</f>
        <v>India</v>
      </c>
      <c r="N723" s="12" t="str">
        <f>VLOOKUP($I723,Vendor!$A:$F,MATCH('Final Output'!N$1,Vendor!$A$1:$F$1,0),0)</f>
        <v>East</v>
      </c>
      <c r="O723" s="12">
        <v>10</v>
      </c>
      <c r="P723" s="12">
        <v>6</v>
      </c>
      <c r="Q723" s="12" t="str">
        <f>VLOOKUP(P723,Time!A:B,2,0)</f>
        <v>Q2</v>
      </c>
      <c r="R723" s="12">
        <v>2012</v>
      </c>
      <c r="S723" s="13">
        <v>41070</v>
      </c>
      <c r="T723" s="12">
        <f t="shared" si="22"/>
        <v>201206</v>
      </c>
      <c r="U723" s="12">
        <v>680</v>
      </c>
      <c r="V723" s="12">
        <f t="shared" si="23"/>
        <v>13600</v>
      </c>
    </row>
    <row r="724" spans="1:22" x14ac:dyDescent="0.25">
      <c r="A724">
        <v>723</v>
      </c>
      <c r="B724" t="s">
        <v>10</v>
      </c>
      <c r="C724" t="str">
        <f>VLOOKUP(B724,Customer!A:C,2,0)</f>
        <v>Male</v>
      </c>
      <c r="D724">
        <f>VLOOKUP(B724,Customer!A:C,3,0)</f>
        <v>47</v>
      </c>
      <c r="E724" t="s">
        <v>64</v>
      </c>
      <c r="F724" t="str">
        <f>VLOOKUP($E724,Product!$A:$D,MATCH(F$1,Product!$A$1:$D$1,0),0)</f>
        <v>PARLEG</v>
      </c>
      <c r="G724" s="12" t="str">
        <f>VLOOKUP($E724,Product!$A:$D,MATCH(G$1,Product!$A$1:$D$1,0),0)</f>
        <v>Biscuits</v>
      </c>
      <c r="H724" s="12">
        <f>VLOOKUP($E724,Product!$A:$D,MATCH(H$1,Product!$A$1:$D$1,0),0)</f>
        <v>10</v>
      </c>
      <c r="I724" s="12" t="s">
        <v>97</v>
      </c>
      <c r="J724" s="12" t="str">
        <f>VLOOKUP($I724,Vendor!$A:$F,MATCH('Final Output'!J$1,Vendor!$A$1:$F$1,0),0)</f>
        <v>Big Bazar</v>
      </c>
      <c r="K724" s="12" t="str">
        <f>VLOOKUP($I724,Vendor!$A:$F,MATCH('Final Output'!K$1,Vendor!$A$1:$F$1,0),0)</f>
        <v>Malleswaram</v>
      </c>
      <c r="L724" s="12" t="str">
        <f>VLOOKUP($I724,Vendor!$A:$F,MATCH('Final Output'!L$1,Vendor!$A$1:$F$1,0),0)</f>
        <v>Karnataka</v>
      </c>
      <c r="M724" s="12" t="str">
        <f>VLOOKUP($I724,Vendor!$A:$F,MATCH('Final Output'!M$1,Vendor!$A$1:$F$1,0),0)</f>
        <v>India</v>
      </c>
      <c r="N724" s="12" t="str">
        <f>VLOOKUP($I724,Vendor!$A:$F,MATCH('Final Output'!N$1,Vendor!$A$1:$F$1,0),0)</f>
        <v>East</v>
      </c>
      <c r="O724" s="12">
        <v>7</v>
      </c>
      <c r="P724" s="12">
        <v>12</v>
      </c>
      <c r="Q724" s="12" t="str">
        <f>VLOOKUP(P724,Time!A:B,2,0)</f>
        <v>Q4</v>
      </c>
      <c r="R724" s="12">
        <v>2012</v>
      </c>
      <c r="S724" s="13">
        <v>41250</v>
      </c>
      <c r="T724" s="12">
        <f t="shared" si="22"/>
        <v>201212</v>
      </c>
      <c r="U724" s="12">
        <v>261</v>
      </c>
      <c r="V724" s="12">
        <f t="shared" si="23"/>
        <v>2610</v>
      </c>
    </row>
    <row r="725" spans="1:22" x14ac:dyDescent="0.25">
      <c r="A725">
        <v>724</v>
      </c>
      <c r="B725" t="s">
        <v>27</v>
      </c>
      <c r="C725" t="str">
        <f>VLOOKUP(B725,Customer!A:C,2,0)</f>
        <v>Male</v>
      </c>
      <c r="D725">
        <f>VLOOKUP(B725,Customer!A:C,3,0)</f>
        <v>24</v>
      </c>
      <c r="E725" t="s">
        <v>55</v>
      </c>
      <c r="F725" t="str">
        <f>VLOOKUP($E725,Product!$A:$D,MATCH(F$1,Product!$A$1:$D$1,0),0)</f>
        <v>PONDS FW</v>
      </c>
      <c r="G725" s="12" t="str">
        <f>VLOOKUP($E725,Product!$A:$D,MATCH(G$1,Product!$A$1:$D$1,0),0)</f>
        <v>Beauty</v>
      </c>
      <c r="H725" s="12">
        <f>VLOOKUP($E725,Product!$A:$D,MATCH(H$1,Product!$A$1:$D$1,0),0)</f>
        <v>160</v>
      </c>
      <c r="I725" s="12" t="s">
        <v>95</v>
      </c>
      <c r="J725" s="12" t="str">
        <f>VLOOKUP($I725,Vendor!$A:$F,MATCH('Final Output'!J$1,Vendor!$A$1:$F$1,0),0)</f>
        <v>Patel Store</v>
      </c>
      <c r="K725" s="12" t="str">
        <f>VLOOKUP($I725,Vendor!$A:$F,MATCH('Final Output'!K$1,Vendor!$A$1:$F$1,0),0)</f>
        <v>Marathalli</v>
      </c>
      <c r="L725" s="12" t="str">
        <f>VLOOKUP($I725,Vendor!$A:$F,MATCH('Final Output'!L$1,Vendor!$A$1:$F$1,0),0)</f>
        <v>Karnataka</v>
      </c>
      <c r="M725" s="12" t="str">
        <f>VLOOKUP($I725,Vendor!$A:$F,MATCH('Final Output'!M$1,Vendor!$A$1:$F$1,0),0)</f>
        <v>India</v>
      </c>
      <c r="N725" s="12" t="str">
        <f>VLOOKUP($I725,Vendor!$A:$F,MATCH('Final Output'!N$1,Vendor!$A$1:$F$1,0),0)</f>
        <v>North</v>
      </c>
      <c r="O725" s="12">
        <v>12</v>
      </c>
      <c r="P725" s="12">
        <v>11</v>
      </c>
      <c r="Q725" s="12" t="str">
        <f>VLOOKUP(P725,Time!A:B,2,0)</f>
        <v>Q4</v>
      </c>
      <c r="R725" s="12">
        <v>2010</v>
      </c>
      <c r="S725" s="13">
        <v>40494</v>
      </c>
      <c r="T725" s="12">
        <f t="shared" si="22"/>
        <v>201011</v>
      </c>
      <c r="U725" s="12">
        <v>327</v>
      </c>
      <c r="V725" s="12">
        <f t="shared" si="23"/>
        <v>52320</v>
      </c>
    </row>
    <row r="726" spans="1:22" x14ac:dyDescent="0.25">
      <c r="A726">
        <v>725</v>
      </c>
      <c r="B726" t="s">
        <v>17</v>
      </c>
      <c r="C726" t="str">
        <f>VLOOKUP(B726,Customer!A:C,2,0)</f>
        <v>Female</v>
      </c>
      <c r="D726">
        <f>VLOOKUP(B726,Customer!A:C,3,0)</f>
        <v>52</v>
      </c>
      <c r="E726" t="s">
        <v>72</v>
      </c>
      <c r="F726" t="str">
        <f>VLOOKUP($E726,Product!$A:$D,MATCH(F$1,Product!$A$1:$D$1,0),0)</f>
        <v>SURF EXCEL MATIC</v>
      </c>
      <c r="G726" s="12" t="str">
        <f>VLOOKUP($E726,Product!$A:$D,MATCH(G$1,Product!$A$1:$D$1,0),0)</f>
        <v>Detergents</v>
      </c>
      <c r="H726" s="12">
        <f>VLOOKUP($E726,Product!$A:$D,MATCH(H$1,Product!$A$1:$D$1,0),0)</f>
        <v>120</v>
      </c>
      <c r="I726" s="12" t="s">
        <v>101</v>
      </c>
      <c r="J726" s="12" t="str">
        <f>VLOOKUP($I726,Vendor!$A:$F,MATCH('Final Output'!J$1,Vendor!$A$1:$F$1,0),0)</f>
        <v>Reliance</v>
      </c>
      <c r="K726" s="12" t="str">
        <f>VLOOKUP($I726,Vendor!$A:$F,MATCH('Final Output'!K$1,Vendor!$A$1:$F$1,0),0)</f>
        <v>HSR</v>
      </c>
      <c r="L726" s="12" t="str">
        <f>VLOOKUP($I726,Vendor!$A:$F,MATCH('Final Output'!L$1,Vendor!$A$1:$F$1,0),0)</f>
        <v>Karnataka</v>
      </c>
      <c r="M726" s="12" t="str">
        <f>VLOOKUP($I726,Vendor!$A:$F,MATCH('Final Output'!M$1,Vendor!$A$1:$F$1,0),0)</f>
        <v>India</v>
      </c>
      <c r="N726" s="12" t="str">
        <f>VLOOKUP($I726,Vendor!$A:$F,MATCH('Final Output'!N$1,Vendor!$A$1:$F$1,0),0)</f>
        <v>West</v>
      </c>
      <c r="O726" s="12">
        <v>27</v>
      </c>
      <c r="P726" s="12">
        <v>11</v>
      </c>
      <c r="Q726" s="12" t="str">
        <f>VLOOKUP(P726,Time!A:B,2,0)</f>
        <v>Q4</v>
      </c>
      <c r="R726" s="12">
        <v>2010</v>
      </c>
      <c r="S726" s="13">
        <v>40509</v>
      </c>
      <c r="T726" s="12">
        <f t="shared" si="22"/>
        <v>201011</v>
      </c>
      <c r="U726" s="12">
        <v>129</v>
      </c>
      <c r="V726" s="12">
        <f t="shared" si="23"/>
        <v>15480</v>
      </c>
    </row>
    <row r="727" spans="1:22" x14ac:dyDescent="0.25">
      <c r="A727">
        <v>726</v>
      </c>
      <c r="B727" t="s">
        <v>42</v>
      </c>
      <c r="C727" t="str">
        <f>VLOOKUP(B727,Customer!A:C,2,0)</f>
        <v>Female</v>
      </c>
      <c r="D727">
        <f>VLOOKUP(B727,Customer!A:C,3,0)</f>
        <v>13</v>
      </c>
      <c r="E727" t="s">
        <v>64</v>
      </c>
      <c r="F727" t="str">
        <f>VLOOKUP($E727,Product!$A:$D,MATCH(F$1,Product!$A$1:$D$1,0),0)</f>
        <v>PARLEG</v>
      </c>
      <c r="G727" s="12" t="str">
        <f>VLOOKUP($E727,Product!$A:$D,MATCH(G$1,Product!$A$1:$D$1,0),0)</f>
        <v>Biscuits</v>
      </c>
      <c r="H727" s="12">
        <f>VLOOKUP($E727,Product!$A:$D,MATCH(H$1,Product!$A$1:$D$1,0),0)</f>
        <v>10</v>
      </c>
      <c r="I727" s="12" t="s">
        <v>91</v>
      </c>
      <c r="J727" s="12" t="str">
        <f>VLOOKUP($I727,Vendor!$A:$F,MATCH('Final Output'!J$1,Vendor!$A$1:$F$1,0),0)</f>
        <v>Hemachandra Grocerry Shops</v>
      </c>
      <c r="K727" s="12" t="str">
        <f>VLOOKUP($I727,Vendor!$A:$F,MATCH('Final Output'!K$1,Vendor!$A$1:$F$1,0),0)</f>
        <v>BTM</v>
      </c>
      <c r="L727" s="12" t="str">
        <f>VLOOKUP($I727,Vendor!$A:$F,MATCH('Final Output'!L$1,Vendor!$A$1:$F$1,0),0)</f>
        <v>Karnataka</v>
      </c>
      <c r="M727" s="12" t="str">
        <f>VLOOKUP($I727,Vendor!$A:$F,MATCH('Final Output'!M$1,Vendor!$A$1:$F$1,0),0)</f>
        <v>India</v>
      </c>
      <c r="N727" s="12" t="str">
        <f>VLOOKUP($I727,Vendor!$A:$F,MATCH('Final Output'!N$1,Vendor!$A$1:$F$1,0),0)</f>
        <v>South</v>
      </c>
      <c r="O727" s="12">
        <v>3</v>
      </c>
      <c r="P727" s="12">
        <v>9</v>
      </c>
      <c r="Q727" s="12" t="str">
        <f>VLOOKUP(P727,Time!A:B,2,0)</f>
        <v>Q3</v>
      </c>
      <c r="R727" s="12">
        <v>2010</v>
      </c>
      <c r="S727" s="13">
        <v>40424</v>
      </c>
      <c r="T727" s="12">
        <f t="shared" si="22"/>
        <v>201009</v>
      </c>
      <c r="U727" s="12">
        <v>133</v>
      </c>
      <c r="V727" s="12">
        <f t="shared" si="23"/>
        <v>1330</v>
      </c>
    </row>
    <row r="728" spans="1:22" x14ac:dyDescent="0.25">
      <c r="A728">
        <v>727</v>
      </c>
      <c r="B728" t="s">
        <v>49</v>
      </c>
      <c r="C728" t="str">
        <f>VLOOKUP(B728,Customer!A:C,2,0)</f>
        <v>Female</v>
      </c>
      <c r="D728">
        <f>VLOOKUP(B728,Customer!A:C,3,0)</f>
        <v>28</v>
      </c>
      <c r="E728" t="s">
        <v>53</v>
      </c>
      <c r="F728" t="str">
        <f>VLOOKUP($E728,Product!$A:$D,MATCH(F$1,Product!$A$1:$D$1,0),0)</f>
        <v>HEAD &amp; SOLDERS</v>
      </c>
      <c r="G728" s="12" t="str">
        <f>VLOOKUP($E728,Product!$A:$D,MATCH(G$1,Product!$A$1:$D$1,0),0)</f>
        <v>Sampoo</v>
      </c>
      <c r="H728" s="12">
        <f>VLOOKUP($E728,Product!$A:$D,MATCH(H$1,Product!$A$1:$D$1,0),0)</f>
        <v>110</v>
      </c>
      <c r="I728" s="12" t="s">
        <v>97</v>
      </c>
      <c r="J728" s="12" t="str">
        <f>VLOOKUP($I728,Vendor!$A:$F,MATCH('Final Output'!J$1,Vendor!$A$1:$F$1,0),0)</f>
        <v>Big Bazar</v>
      </c>
      <c r="K728" s="12" t="str">
        <f>VLOOKUP($I728,Vendor!$A:$F,MATCH('Final Output'!K$1,Vendor!$A$1:$F$1,0),0)</f>
        <v>Malleswaram</v>
      </c>
      <c r="L728" s="12" t="str">
        <f>VLOOKUP($I728,Vendor!$A:$F,MATCH('Final Output'!L$1,Vendor!$A$1:$F$1,0),0)</f>
        <v>Karnataka</v>
      </c>
      <c r="M728" s="12" t="str">
        <f>VLOOKUP($I728,Vendor!$A:$F,MATCH('Final Output'!M$1,Vendor!$A$1:$F$1,0),0)</f>
        <v>India</v>
      </c>
      <c r="N728" s="12" t="str">
        <f>VLOOKUP($I728,Vendor!$A:$F,MATCH('Final Output'!N$1,Vendor!$A$1:$F$1,0),0)</f>
        <v>East</v>
      </c>
      <c r="O728" s="12">
        <v>18</v>
      </c>
      <c r="P728" s="12">
        <v>4</v>
      </c>
      <c r="Q728" s="12" t="str">
        <f>VLOOKUP(P728,Time!A:B,2,0)</f>
        <v>Q2</v>
      </c>
      <c r="R728" s="12">
        <v>2012</v>
      </c>
      <c r="S728" s="13">
        <v>41017</v>
      </c>
      <c r="T728" s="12">
        <f t="shared" si="22"/>
        <v>201204</v>
      </c>
      <c r="U728" s="12">
        <v>426</v>
      </c>
      <c r="V728" s="12">
        <f t="shared" si="23"/>
        <v>46860</v>
      </c>
    </row>
    <row r="729" spans="1:22" x14ac:dyDescent="0.25">
      <c r="A729">
        <v>728</v>
      </c>
      <c r="B729" t="s">
        <v>8</v>
      </c>
      <c r="C729" t="str">
        <f>VLOOKUP(B729,Customer!A:C,2,0)</f>
        <v>Male</v>
      </c>
      <c r="D729">
        <f>VLOOKUP(B729,Customer!A:C,3,0)</f>
        <v>14</v>
      </c>
      <c r="E729" t="s">
        <v>80</v>
      </c>
      <c r="F729" t="str">
        <f>VLOOKUP($E729,Product!$A:$D,MATCH(F$1,Product!$A$1:$D$1,0),0)</f>
        <v>SANTOOR</v>
      </c>
      <c r="G729" s="12" t="str">
        <f>VLOOKUP($E729,Product!$A:$D,MATCH(G$1,Product!$A$1:$D$1,0),0)</f>
        <v>Soaps</v>
      </c>
      <c r="H729" s="12">
        <f>VLOOKUP($E729,Product!$A:$D,MATCH(H$1,Product!$A$1:$D$1,0),0)</f>
        <v>43</v>
      </c>
      <c r="I729" s="12" t="s">
        <v>91</v>
      </c>
      <c r="J729" s="12" t="str">
        <f>VLOOKUP($I729,Vendor!$A:$F,MATCH('Final Output'!J$1,Vendor!$A$1:$F$1,0),0)</f>
        <v>Hemachandra Grocerry Shops</v>
      </c>
      <c r="K729" s="12" t="str">
        <f>VLOOKUP($I729,Vendor!$A:$F,MATCH('Final Output'!K$1,Vendor!$A$1:$F$1,0),0)</f>
        <v>BTM</v>
      </c>
      <c r="L729" s="12" t="str">
        <f>VLOOKUP($I729,Vendor!$A:$F,MATCH('Final Output'!L$1,Vendor!$A$1:$F$1,0),0)</f>
        <v>Karnataka</v>
      </c>
      <c r="M729" s="12" t="str">
        <f>VLOOKUP($I729,Vendor!$A:$F,MATCH('Final Output'!M$1,Vendor!$A$1:$F$1,0),0)</f>
        <v>India</v>
      </c>
      <c r="N729" s="12" t="str">
        <f>VLOOKUP($I729,Vendor!$A:$F,MATCH('Final Output'!N$1,Vendor!$A$1:$F$1,0),0)</f>
        <v>South</v>
      </c>
      <c r="O729" s="12">
        <v>28</v>
      </c>
      <c r="P729" s="12">
        <v>6</v>
      </c>
      <c r="Q729" s="12" t="str">
        <f>VLOOKUP(P729,Time!A:B,2,0)</f>
        <v>Q2</v>
      </c>
      <c r="R729" s="12">
        <v>2010</v>
      </c>
      <c r="S729" s="13">
        <v>40357</v>
      </c>
      <c r="T729" s="12">
        <f t="shared" si="22"/>
        <v>201006</v>
      </c>
      <c r="U729" s="12">
        <v>785</v>
      </c>
      <c r="V729" s="12">
        <f t="shared" si="23"/>
        <v>33755</v>
      </c>
    </row>
    <row r="730" spans="1:22" x14ac:dyDescent="0.25">
      <c r="A730">
        <v>729</v>
      </c>
      <c r="B730" t="s">
        <v>42</v>
      </c>
      <c r="C730" t="str">
        <f>VLOOKUP(B730,Customer!A:C,2,0)</f>
        <v>Female</v>
      </c>
      <c r="D730">
        <f>VLOOKUP(B730,Customer!A:C,3,0)</f>
        <v>13</v>
      </c>
      <c r="E730" t="s">
        <v>61</v>
      </c>
      <c r="F730" t="str">
        <f>VLOOKUP($E730,Product!$A:$D,MATCH(F$1,Product!$A$1:$D$1,0),0)</f>
        <v>SUNSILK</v>
      </c>
      <c r="G730" s="12" t="str">
        <f>VLOOKUP($E730,Product!$A:$D,MATCH(G$1,Product!$A$1:$D$1,0),0)</f>
        <v>Sampoo</v>
      </c>
      <c r="H730" s="12">
        <f>VLOOKUP($E730,Product!$A:$D,MATCH(H$1,Product!$A$1:$D$1,0),0)</f>
        <v>65</v>
      </c>
      <c r="I730" s="12" t="s">
        <v>91</v>
      </c>
      <c r="J730" s="12" t="str">
        <f>VLOOKUP($I730,Vendor!$A:$F,MATCH('Final Output'!J$1,Vendor!$A$1:$F$1,0),0)</f>
        <v>Hemachandra Grocerry Shops</v>
      </c>
      <c r="K730" s="12" t="str">
        <f>VLOOKUP($I730,Vendor!$A:$F,MATCH('Final Output'!K$1,Vendor!$A$1:$F$1,0),0)</f>
        <v>BTM</v>
      </c>
      <c r="L730" s="12" t="str">
        <f>VLOOKUP($I730,Vendor!$A:$F,MATCH('Final Output'!L$1,Vendor!$A$1:$F$1,0),0)</f>
        <v>Karnataka</v>
      </c>
      <c r="M730" s="12" t="str">
        <f>VLOOKUP($I730,Vendor!$A:$F,MATCH('Final Output'!M$1,Vendor!$A$1:$F$1,0),0)</f>
        <v>India</v>
      </c>
      <c r="N730" s="12" t="str">
        <f>VLOOKUP($I730,Vendor!$A:$F,MATCH('Final Output'!N$1,Vendor!$A$1:$F$1,0),0)</f>
        <v>South</v>
      </c>
      <c r="O730" s="12">
        <v>23</v>
      </c>
      <c r="P730" s="12">
        <v>11</v>
      </c>
      <c r="Q730" s="12" t="str">
        <f>VLOOKUP(P730,Time!A:B,2,0)</f>
        <v>Q4</v>
      </c>
      <c r="R730" s="12">
        <v>2011</v>
      </c>
      <c r="S730" s="13">
        <v>40870</v>
      </c>
      <c r="T730" s="12">
        <f t="shared" si="22"/>
        <v>201111</v>
      </c>
      <c r="U730" s="12">
        <v>731</v>
      </c>
      <c r="V730" s="12">
        <f t="shared" si="23"/>
        <v>47515</v>
      </c>
    </row>
    <row r="731" spans="1:22" x14ac:dyDescent="0.25">
      <c r="A731">
        <v>730</v>
      </c>
      <c r="B731" t="s">
        <v>51</v>
      </c>
      <c r="C731" t="str">
        <f>VLOOKUP(B731,Customer!A:C,2,0)</f>
        <v>Female</v>
      </c>
      <c r="D731">
        <f>VLOOKUP(B731,Customer!A:C,3,0)</f>
        <v>12</v>
      </c>
      <c r="E731" t="s">
        <v>58</v>
      </c>
      <c r="F731" t="str">
        <f>VLOOKUP($E731,Product!$A:$D,MATCH(F$1,Product!$A$1:$D$1,0),0)</f>
        <v>BOURBON</v>
      </c>
      <c r="G731" s="12" t="str">
        <f>VLOOKUP($E731,Product!$A:$D,MATCH(G$1,Product!$A$1:$D$1,0),0)</f>
        <v>Biscuits</v>
      </c>
      <c r="H731" s="12">
        <f>VLOOKUP($E731,Product!$A:$D,MATCH(H$1,Product!$A$1:$D$1,0),0)</f>
        <v>20</v>
      </c>
      <c r="I731" s="12" t="s">
        <v>98</v>
      </c>
      <c r="J731" s="12" t="str">
        <f>VLOOKUP($I731,Vendor!$A:$F,MATCH('Final Output'!J$1,Vendor!$A$1:$F$1,0),0)</f>
        <v>metro</v>
      </c>
      <c r="K731" s="12" t="str">
        <f>VLOOKUP($I731,Vendor!$A:$F,MATCH('Final Output'!K$1,Vendor!$A$1:$F$1,0),0)</f>
        <v>Basangudi</v>
      </c>
      <c r="L731" s="12" t="str">
        <f>VLOOKUP($I731,Vendor!$A:$F,MATCH('Final Output'!L$1,Vendor!$A$1:$F$1,0),0)</f>
        <v>Karnataka</v>
      </c>
      <c r="M731" s="12" t="str">
        <f>VLOOKUP($I731,Vendor!$A:$F,MATCH('Final Output'!M$1,Vendor!$A$1:$F$1,0),0)</f>
        <v>India</v>
      </c>
      <c r="N731" s="12" t="str">
        <f>VLOOKUP($I731,Vendor!$A:$F,MATCH('Final Output'!N$1,Vendor!$A$1:$F$1,0),0)</f>
        <v>East</v>
      </c>
      <c r="O731" s="12">
        <v>20</v>
      </c>
      <c r="P731" s="12">
        <v>7</v>
      </c>
      <c r="Q731" s="12" t="str">
        <f>VLOOKUP(P731,Time!A:B,2,0)</f>
        <v>Q3</v>
      </c>
      <c r="R731" s="12">
        <v>2010</v>
      </c>
      <c r="S731" s="13">
        <v>40379</v>
      </c>
      <c r="T731" s="12">
        <f t="shared" si="22"/>
        <v>201007</v>
      </c>
      <c r="U731" s="12">
        <v>118</v>
      </c>
      <c r="V731" s="12">
        <f t="shared" si="23"/>
        <v>2360</v>
      </c>
    </row>
    <row r="732" spans="1:22" x14ac:dyDescent="0.25">
      <c r="A732">
        <v>731</v>
      </c>
      <c r="B732" t="s">
        <v>31</v>
      </c>
      <c r="C732" t="str">
        <f>VLOOKUP(B732,Customer!A:C,2,0)</f>
        <v>Female</v>
      </c>
      <c r="D732">
        <f>VLOOKUP(B732,Customer!A:C,3,0)</f>
        <v>54</v>
      </c>
      <c r="E732" t="s">
        <v>70</v>
      </c>
      <c r="F732" t="str">
        <f>VLOOKUP($E732,Product!$A:$D,MATCH(F$1,Product!$A$1:$D$1,0),0)</f>
        <v>SURF EXCEL</v>
      </c>
      <c r="G732" s="12" t="str">
        <f>VLOOKUP($E732,Product!$A:$D,MATCH(G$1,Product!$A$1:$D$1,0),0)</f>
        <v>Detergents</v>
      </c>
      <c r="H732" s="12">
        <f>VLOOKUP($E732,Product!$A:$D,MATCH(H$1,Product!$A$1:$D$1,0),0)</f>
        <v>110</v>
      </c>
      <c r="I732" s="12" t="s">
        <v>96</v>
      </c>
      <c r="J732" s="12" t="str">
        <f>VLOOKUP($I732,Vendor!$A:$F,MATCH('Final Output'!J$1,Vendor!$A$1:$F$1,0),0)</f>
        <v>MK Retail</v>
      </c>
      <c r="K732" s="12" t="str">
        <f>VLOOKUP($I732,Vendor!$A:$F,MATCH('Final Output'!K$1,Vendor!$A$1:$F$1,0),0)</f>
        <v>KR Market</v>
      </c>
      <c r="L732" s="12" t="str">
        <f>VLOOKUP($I732,Vendor!$A:$F,MATCH('Final Output'!L$1,Vendor!$A$1:$F$1,0),0)</f>
        <v>Karnataka</v>
      </c>
      <c r="M732" s="12" t="str">
        <f>VLOOKUP($I732,Vendor!$A:$F,MATCH('Final Output'!M$1,Vendor!$A$1:$F$1,0),0)</f>
        <v>India</v>
      </c>
      <c r="N732" s="12" t="str">
        <f>VLOOKUP($I732,Vendor!$A:$F,MATCH('Final Output'!N$1,Vendor!$A$1:$F$1,0),0)</f>
        <v>East</v>
      </c>
      <c r="O732" s="12">
        <v>5</v>
      </c>
      <c r="P732" s="12">
        <v>6</v>
      </c>
      <c r="Q732" s="12" t="str">
        <f>VLOOKUP(P732,Time!A:B,2,0)</f>
        <v>Q2</v>
      </c>
      <c r="R732" s="12">
        <v>2013</v>
      </c>
      <c r="S732" s="13">
        <v>41430</v>
      </c>
      <c r="T732" s="12">
        <f t="shared" si="22"/>
        <v>201306</v>
      </c>
      <c r="U732" s="12">
        <v>332</v>
      </c>
      <c r="V732" s="12">
        <f t="shared" si="23"/>
        <v>36520</v>
      </c>
    </row>
    <row r="733" spans="1:22" x14ac:dyDescent="0.25">
      <c r="A733">
        <v>732</v>
      </c>
      <c r="B733" t="s">
        <v>32</v>
      </c>
      <c r="C733" t="str">
        <f>VLOOKUP(B733,Customer!A:C,2,0)</f>
        <v>Male</v>
      </c>
      <c r="D733">
        <f>VLOOKUP(B733,Customer!A:C,3,0)</f>
        <v>10</v>
      </c>
      <c r="E733" t="s">
        <v>55</v>
      </c>
      <c r="F733" t="str">
        <f>VLOOKUP($E733,Product!$A:$D,MATCH(F$1,Product!$A$1:$D$1,0),0)</f>
        <v>PONDS FW</v>
      </c>
      <c r="G733" s="12" t="str">
        <f>VLOOKUP($E733,Product!$A:$D,MATCH(G$1,Product!$A$1:$D$1,0),0)</f>
        <v>Beauty</v>
      </c>
      <c r="H733" s="12">
        <f>VLOOKUP($E733,Product!$A:$D,MATCH(H$1,Product!$A$1:$D$1,0),0)</f>
        <v>160</v>
      </c>
      <c r="I733" s="12" t="s">
        <v>93</v>
      </c>
      <c r="J733" s="12" t="str">
        <f>VLOOKUP($I733,Vendor!$A:$F,MATCH('Final Output'!J$1,Vendor!$A$1:$F$1,0),0)</f>
        <v>Vashavi Genral Store</v>
      </c>
      <c r="K733" s="12" t="str">
        <f>VLOOKUP($I733,Vendor!$A:$F,MATCH('Final Output'!K$1,Vendor!$A$1:$F$1,0),0)</f>
        <v>Koramangala</v>
      </c>
      <c r="L733" s="12" t="str">
        <f>VLOOKUP($I733,Vendor!$A:$F,MATCH('Final Output'!L$1,Vendor!$A$1:$F$1,0),0)</f>
        <v>Karnataka</v>
      </c>
      <c r="M733" s="12" t="str">
        <f>VLOOKUP($I733,Vendor!$A:$F,MATCH('Final Output'!M$1,Vendor!$A$1:$F$1,0),0)</f>
        <v>India</v>
      </c>
      <c r="N733" s="12" t="str">
        <f>VLOOKUP($I733,Vendor!$A:$F,MATCH('Final Output'!N$1,Vendor!$A$1:$F$1,0),0)</f>
        <v>North</v>
      </c>
      <c r="O733" s="12">
        <v>28</v>
      </c>
      <c r="P733" s="12">
        <v>8</v>
      </c>
      <c r="Q733" s="12" t="str">
        <f>VLOOKUP(P733,Time!A:B,2,0)</f>
        <v>Q3</v>
      </c>
      <c r="R733" s="12">
        <v>2012</v>
      </c>
      <c r="S733" s="13">
        <v>41149</v>
      </c>
      <c r="T733" s="12">
        <f t="shared" si="22"/>
        <v>201208</v>
      </c>
      <c r="U733" s="12">
        <v>327</v>
      </c>
      <c r="V733" s="12">
        <f t="shared" si="23"/>
        <v>52320</v>
      </c>
    </row>
    <row r="734" spans="1:22" x14ac:dyDescent="0.25">
      <c r="A734">
        <v>733</v>
      </c>
      <c r="B734" t="s">
        <v>6</v>
      </c>
      <c r="C734" t="str">
        <f>VLOOKUP(B734,Customer!A:C,2,0)</f>
        <v>Female</v>
      </c>
      <c r="D734">
        <f>VLOOKUP(B734,Customer!A:C,3,0)</f>
        <v>50</v>
      </c>
      <c r="E734" t="s">
        <v>60</v>
      </c>
      <c r="F734" t="str">
        <f>VLOOKUP($E734,Product!$A:$D,MATCH(F$1,Product!$A$1:$D$1,0),0)</f>
        <v>SUNFEAST</v>
      </c>
      <c r="G734" s="12" t="str">
        <f>VLOOKUP($E734,Product!$A:$D,MATCH(G$1,Product!$A$1:$D$1,0),0)</f>
        <v>Biscuits</v>
      </c>
      <c r="H734" s="12">
        <f>VLOOKUP($E734,Product!$A:$D,MATCH(H$1,Product!$A$1:$D$1,0),0)</f>
        <v>10</v>
      </c>
      <c r="I734" s="12" t="s">
        <v>97</v>
      </c>
      <c r="J734" s="12" t="str">
        <f>VLOOKUP($I734,Vendor!$A:$F,MATCH('Final Output'!J$1,Vendor!$A$1:$F$1,0),0)</f>
        <v>Big Bazar</v>
      </c>
      <c r="K734" s="12" t="str">
        <f>VLOOKUP($I734,Vendor!$A:$F,MATCH('Final Output'!K$1,Vendor!$A$1:$F$1,0),0)</f>
        <v>Malleswaram</v>
      </c>
      <c r="L734" s="12" t="str">
        <f>VLOOKUP($I734,Vendor!$A:$F,MATCH('Final Output'!L$1,Vendor!$A$1:$F$1,0),0)</f>
        <v>Karnataka</v>
      </c>
      <c r="M734" s="12" t="str">
        <f>VLOOKUP($I734,Vendor!$A:$F,MATCH('Final Output'!M$1,Vendor!$A$1:$F$1,0),0)</f>
        <v>India</v>
      </c>
      <c r="N734" s="12" t="str">
        <f>VLOOKUP($I734,Vendor!$A:$F,MATCH('Final Output'!N$1,Vendor!$A$1:$F$1,0),0)</f>
        <v>East</v>
      </c>
      <c r="O734" s="12">
        <v>1</v>
      </c>
      <c r="P734" s="12">
        <v>7</v>
      </c>
      <c r="Q734" s="12" t="str">
        <f>VLOOKUP(P734,Time!A:B,2,0)</f>
        <v>Q3</v>
      </c>
      <c r="R734" s="12">
        <v>2012</v>
      </c>
      <c r="S734" s="13">
        <v>41091</v>
      </c>
      <c r="T734" s="12">
        <f t="shared" si="22"/>
        <v>201207</v>
      </c>
      <c r="U734" s="12">
        <v>433</v>
      </c>
      <c r="V734" s="12">
        <f t="shared" si="23"/>
        <v>4330</v>
      </c>
    </row>
    <row r="735" spans="1:22" x14ac:dyDescent="0.25">
      <c r="A735">
        <v>734</v>
      </c>
      <c r="B735" t="s">
        <v>31</v>
      </c>
      <c r="C735" t="str">
        <f>VLOOKUP(B735,Customer!A:C,2,0)</f>
        <v>Female</v>
      </c>
      <c r="D735">
        <f>VLOOKUP(B735,Customer!A:C,3,0)</f>
        <v>54</v>
      </c>
      <c r="E735" t="s">
        <v>64</v>
      </c>
      <c r="F735" t="str">
        <f>VLOOKUP($E735,Product!$A:$D,MATCH(F$1,Product!$A$1:$D$1,0),0)</f>
        <v>PARLEG</v>
      </c>
      <c r="G735" s="12" t="str">
        <f>VLOOKUP($E735,Product!$A:$D,MATCH(G$1,Product!$A$1:$D$1,0),0)</f>
        <v>Biscuits</v>
      </c>
      <c r="H735" s="12">
        <f>VLOOKUP($E735,Product!$A:$D,MATCH(H$1,Product!$A$1:$D$1,0),0)</f>
        <v>10</v>
      </c>
      <c r="I735" s="12" t="s">
        <v>101</v>
      </c>
      <c r="J735" s="12" t="str">
        <f>VLOOKUP($I735,Vendor!$A:$F,MATCH('Final Output'!J$1,Vendor!$A$1:$F$1,0),0)</f>
        <v>Reliance</v>
      </c>
      <c r="K735" s="12" t="str">
        <f>VLOOKUP($I735,Vendor!$A:$F,MATCH('Final Output'!K$1,Vendor!$A$1:$F$1,0),0)</f>
        <v>HSR</v>
      </c>
      <c r="L735" s="12" t="str">
        <f>VLOOKUP($I735,Vendor!$A:$F,MATCH('Final Output'!L$1,Vendor!$A$1:$F$1,0),0)</f>
        <v>Karnataka</v>
      </c>
      <c r="M735" s="12" t="str">
        <f>VLOOKUP($I735,Vendor!$A:$F,MATCH('Final Output'!M$1,Vendor!$A$1:$F$1,0),0)</f>
        <v>India</v>
      </c>
      <c r="N735" s="12" t="str">
        <f>VLOOKUP($I735,Vendor!$A:$F,MATCH('Final Output'!N$1,Vendor!$A$1:$F$1,0),0)</f>
        <v>West</v>
      </c>
      <c r="O735" s="12">
        <v>9</v>
      </c>
      <c r="P735" s="12">
        <v>11</v>
      </c>
      <c r="Q735" s="12" t="str">
        <f>VLOOKUP(P735,Time!A:B,2,0)</f>
        <v>Q4</v>
      </c>
      <c r="R735" s="12">
        <v>2010</v>
      </c>
      <c r="S735" s="13">
        <v>40491</v>
      </c>
      <c r="T735" s="12">
        <f t="shared" si="22"/>
        <v>201011</v>
      </c>
      <c r="U735" s="12">
        <v>627</v>
      </c>
      <c r="V735" s="12">
        <f t="shared" si="23"/>
        <v>6270</v>
      </c>
    </row>
    <row r="736" spans="1:22" x14ac:dyDescent="0.25">
      <c r="A736">
        <v>735</v>
      </c>
      <c r="B736" t="s">
        <v>10</v>
      </c>
      <c r="C736" t="str">
        <f>VLOOKUP(B736,Customer!A:C,2,0)</f>
        <v>Male</v>
      </c>
      <c r="D736">
        <f>VLOOKUP(B736,Customer!A:C,3,0)</f>
        <v>47</v>
      </c>
      <c r="E736" t="s">
        <v>76</v>
      </c>
      <c r="F736" t="str">
        <f>VLOOKUP($E736,Product!$A:$D,MATCH(F$1,Product!$A$1:$D$1,0),0)</f>
        <v>FAIR AND LOVELY FC</v>
      </c>
      <c r="G736" s="12" t="str">
        <f>VLOOKUP($E736,Product!$A:$D,MATCH(G$1,Product!$A$1:$D$1,0),0)</f>
        <v>Beauty</v>
      </c>
      <c r="H736" s="12">
        <f>VLOOKUP($E736,Product!$A:$D,MATCH(H$1,Product!$A$1:$D$1,0),0)</f>
        <v>85</v>
      </c>
      <c r="I736" s="12" t="s">
        <v>97</v>
      </c>
      <c r="J736" s="12" t="str">
        <f>VLOOKUP($I736,Vendor!$A:$F,MATCH('Final Output'!J$1,Vendor!$A$1:$F$1,0),0)</f>
        <v>Big Bazar</v>
      </c>
      <c r="K736" s="12" t="str">
        <f>VLOOKUP($I736,Vendor!$A:$F,MATCH('Final Output'!K$1,Vendor!$A$1:$F$1,0),0)</f>
        <v>Malleswaram</v>
      </c>
      <c r="L736" s="12" t="str">
        <f>VLOOKUP($I736,Vendor!$A:$F,MATCH('Final Output'!L$1,Vendor!$A$1:$F$1,0),0)</f>
        <v>Karnataka</v>
      </c>
      <c r="M736" s="12" t="str">
        <f>VLOOKUP($I736,Vendor!$A:$F,MATCH('Final Output'!M$1,Vendor!$A$1:$F$1,0),0)</f>
        <v>India</v>
      </c>
      <c r="N736" s="12" t="str">
        <f>VLOOKUP($I736,Vendor!$A:$F,MATCH('Final Output'!N$1,Vendor!$A$1:$F$1,0),0)</f>
        <v>East</v>
      </c>
      <c r="O736" s="12">
        <v>11</v>
      </c>
      <c r="P736" s="12">
        <v>10</v>
      </c>
      <c r="Q736" s="12" t="str">
        <f>VLOOKUP(P736,Time!A:B,2,0)</f>
        <v>Q4</v>
      </c>
      <c r="R736" s="12">
        <v>2011</v>
      </c>
      <c r="S736" s="13">
        <v>40827</v>
      </c>
      <c r="T736" s="12">
        <f t="shared" si="22"/>
        <v>201110</v>
      </c>
      <c r="U736" s="12">
        <v>835</v>
      </c>
      <c r="V736" s="12">
        <f t="shared" si="23"/>
        <v>70975</v>
      </c>
    </row>
    <row r="737" spans="1:22" x14ac:dyDescent="0.25">
      <c r="A737">
        <v>736</v>
      </c>
      <c r="B737" t="s">
        <v>34</v>
      </c>
      <c r="C737" t="str">
        <f>VLOOKUP(B737,Customer!A:C,2,0)</f>
        <v>Male</v>
      </c>
      <c r="D737">
        <f>VLOOKUP(B737,Customer!A:C,3,0)</f>
        <v>33</v>
      </c>
      <c r="E737" t="s">
        <v>63</v>
      </c>
      <c r="F737" t="str">
        <f>VLOOKUP($E737,Product!$A:$D,MATCH(F$1,Product!$A$1:$D$1,0),0)</f>
        <v>LUX</v>
      </c>
      <c r="G737" s="12" t="str">
        <f>VLOOKUP($E737,Product!$A:$D,MATCH(G$1,Product!$A$1:$D$1,0),0)</f>
        <v>Soaps</v>
      </c>
      <c r="H737" s="12">
        <f>VLOOKUP($E737,Product!$A:$D,MATCH(H$1,Product!$A$1:$D$1,0),0)</f>
        <v>30</v>
      </c>
      <c r="I737" s="12" t="s">
        <v>91</v>
      </c>
      <c r="J737" s="12" t="str">
        <f>VLOOKUP($I737,Vendor!$A:$F,MATCH('Final Output'!J$1,Vendor!$A$1:$F$1,0),0)</f>
        <v>Hemachandra Grocerry Shops</v>
      </c>
      <c r="K737" s="12" t="str">
        <f>VLOOKUP($I737,Vendor!$A:$F,MATCH('Final Output'!K$1,Vendor!$A$1:$F$1,0),0)</f>
        <v>BTM</v>
      </c>
      <c r="L737" s="12" t="str">
        <f>VLOOKUP($I737,Vendor!$A:$F,MATCH('Final Output'!L$1,Vendor!$A$1:$F$1,0),0)</f>
        <v>Karnataka</v>
      </c>
      <c r="M737" s="12" t="str">
        <f>VLOOKUP($I737,Vendor!$A:$F,MATCH('Final Output'!M$1,Vendor!$A$1:$F$1,0),0)</f>
        <v>India</v>
      </c>
      <c r="N737" s="12" t="str">
        <f>VLOOKUP($I737,Vendor!$A:$F,MATCH('Final Output'!N$1,Vendor!$A$1:$F$1,0),0)</f>
        <v>South</v>
      </c>
      <c r="O737" s="12">
        <v>9</v>
      </c>
      <c r="P737" s="12">
        <v>9</v>
      </c>
      <c r="Q737" s="12" t="str">
        <f>VLOOKUP(P737,Time!A:B,2,0)</f>
        <v>Q3</v>
      </c>
      <c r="R737" s="12">
        <v>2012</v>
      </c>
      <c r="S737" s="13">
        <v>41161</v>
      </c>
      <c r="T737" s="12">
        <f t="shared" si="22"/>
        <v>201209</v>
      </c>
      <c r="U737" s="12">
        <v>343</v>
      </c>
      <c r="V737" s="12">
        <f t="shared" si="23"/>
        <v>10290</v>
      </c>
    </row>
    <row r="738" spans="1:22" x14ac:dyDescent="0.25">
      <c r="A738">
        <v>737</v>
      </c>
      <c r="B738" t="s">
        <v>41</v>
      </c>
      <c r="C738" t="str">
        <f>VLOOKUP(B738,Customer!A:C,2,0)</f>
        <v>Female</v>
      </c>
      <c r="D738">
        <f>VLOOKUP(B738,Customer!A:C,3,0)</f>
        <v>16</v>
      </c>
      <c r="E738" t="s">
        <v>64</v>
      </c>
      <c r="F738" t="str">
        <f>VLOOKUP($E738,Product!$A:$D,MATCH(F$1,Product!$A$1:$D$1,0),0)</f>
        <v>PARLEG</v>
      </c>
      <c r="G738" s="12" t="str">
        <f>VLOOKUP($E738,Product!$A:$D,MATCH(G$1,Product!$A$1:$D$1,0),0)</f>
        <v>Biscuits</v>
      </c>
      <c r="H738" s="12">
        <f>VLOOKUP($E738,Product!$A:$D,MATCH(H$1,Product!$A$1:$D$1,0),0)</f>
        <v>10</v>
      </c>
      <c r="I738" s="12" t="s">
        <v>97</v>
      </c>
      <c r="J738" s="12" t="str">
        <f>VLOOKUP($I738,Vendor!$A:$F,MATCH('Final Output'!J$1,Vendor!$A$1:$F$1,0),0)</f>
        <v>Big Bazar</v>
      </c>
      <c r="K738" s="12" t="str">
        <f>VLOOKUP($I738,Vendor!$A:$F,MATCH('Final Output'!K$1,Vendor!$A$1:$F$1,0),0)</f>
        <v>Malleswaram</v>
      </c>
      <c r="L738" s="12" t="str">
        <f>VLOOKUP($I738,Vendor!$A:$F,MATCH('Final Output'!L$1,Vendor!$A$1:$F$1,0),0)</f>
        <v>Karnataka</v>
      </c>
      <c r="M738" s="12" t="str">
        <f>VLOOKUP($I738,Vendor!$A:$F,MATCH('Final Output'!M$1,Vendor!$A$1:$F$1,0),0)</f>
        <v>India</v>
      </c>
      <c r="N738" s="12" t="str">
        <f>VLOOKUP($I738,Vendor!$A:$F,MATCH('Final Output'!N$1,Vendor!$A$1:$F$1,0),0)</f>
        <v>East</v>
      </c>
      <c r="O738" s="12">
        <v>25</v>
      </c>
      <c r="P738" s="12">
        <v>6</v>
      </c>
      <c r="Q738" s="12" t="str">
        <f>VLOOKUP(P738,Time!A:B,2,0)</f>
        <v>Q2</v>
      </c>
      <c r="R738" s="12">
        <v>2010</v>
      </c>
      <c r="S738" s="13">
        <v>40354</v>
      </c>
      <c r="T738" s="12">
        <f t="shared" si="22"/>
        <v>201006</v>
      </c>
      <c r="U738" s="12">
        <v>247</v>
      </c>
      <c r="V738" s="12">
        <f t="shared" si="23"/>
        <v>2470</v>
      </c>
    </row>
    <row r="739" spans="1:22" x14ac:dyDescent="0.25">
      <c r="A739">
        <v>738</v>
      </c>
      <c r="B739" t="s">
        <v>28</v>
      </c>
      <c r="C739" t="str">
        <f>VLOOKUP(B739,Customer!A:C,2,0)</f>
        <v>Female</v>
      </c>
      <c r="D739">
        <f>VLOOKUP(B739,Customer!A:C,3,0)</f>
        <v>33</v>
      </c>
      <c r="E739" t="s">
        <v>57</v>
      </c>
      <c r="F739" t="str">
        <f>VLOOKUP($E739,Product!$A:$D,MATCH(F$1,Product!$A$1:$D$1,0),0)</f>
        <v>HIDE AND SEEK</v>
      </c>
      <c r="G739" s="12" t="str">
        <f>VLOOKUP($E739,Product!$A:$D,MATCH(G$1,Product!$A$1:$D$1,0),0)</f>
        <v>Biscuits</v>
      </c>
      <c r="H739" s="12">
        <f>VLOOKUP($E739,Product!$A:$D,MATCH(H$1,Product!$A$1:$D$1,0),0)</f>
        <v>25</v>
      </c>
      <c r="I739" s="12" t="s">
        <v>101</v>
      </c>
      <c r="J739" s="12" t="str">
        <f>VLOOKUP($I739,Vendor!$A:$F,MATCH('Final Output'!J$1,Vendor!$A$1:$F$1,0),0)</f>
        <v>Reliance</v>
      </c>
      <c r="K739" s="12" t="str">
        <f>VLOOKUP($I739,Vendor!$A:$F,MATCH('Final Output'!K$1,Vendor!$A$1:$F$1,0),0)</f>
        <v>HSR</v>
      </c>
      <c r="L739" s="12" t="str">
        <f>VLOOKUP($I739,Vendor!$A:$F,MATCH('Final Output'!L$1,Vendor!$A$1:$F$1,0),0)</f>
        <v>Karnataka</v>
      </c>
      <c r="M739" s="12" t="str">
        <f>VLOOKUP($I739,Vendor!$A:$F,MATCH('Final Output'!M$1,Vendor!$A$1:$F$1,0),0)</f>
        <v>India</v>
      </c>
      <c r="N739" s="12" t="str">
        <f>VLOOKUP($I739,Vendor!$A:$F,MATCH('Final Output'!N$1,Vendor!$A$1:$F$1,0),0)</f>
        <v>West</v>
      </c>
      <c r="O739" s="12">
        <v>10</v>
      </c>
      <c r="P739" s="12">
        <v>8</v>
      </c>
      <c r="Q739" s="12" t="str">
        <f>VLOOKUP(P739,Time!A:B,2,0)</f>
        <v>Q3</v>
      </c>
      <c r="R739" s="12">
        <v>2012</v>
      </c>
      <c r="S739" s="13">
        <v>41131</v>
      </c>
      <c r="T739" s="12">
        <f t="shared" si="22"/>
        <v>201208</v>
      </c>
      <c r="U739" s="12">
        <v>365</v>
      </c>
      <c r="V739" s="12">
        <f t="shared" si="23"/>
        <v>9125</v>
      </c>
    </row>
    <row r="740" spans="1:22" x14ac:dyDescent="0.25">
      <c r="A740">
        <v>739</v>
      </c>
      <c r="B740" t="s">
        <v>49</v>
      </c>
      <c r="C740" t="str">
        <f>VLOOKUP(B740,Customer!A:C,2,0)</f>
        <v>Female</v>
      </c>
      <c r="D740">
        <f>VLOOKUP(B740,Customer!A:C,3,0)</f>
        <v>28</v>
      </c>
      <c r="E740" t="s">
        <v>57</v>
      </c>
      <c r="F740" t="str">
        <f>VLOOKUP($E740,Product!$A:$D,MATCH(F$1,Product!$A$1:$D$1,0),0)</f>
        <v>HIDE AND SEEK</v>
      </c>
      <c r="G740" s="12" t="str">
        <f>VLOOKUP($E740,Product!$A:$D,MATCH(G$1,Product!$A$1:$D$1,0),0)</f>
        <v>Biscuits</v>
      </c>
      <c r="H740" s="12">
        <f>VLOOKUP($E740,Product!$A:$D,MATCH(H$1,Product!$A$1:$D$1,0),0)</f>
        <v>25</v>
      </c>
      <c r="I740" s="12" t="s">
        <v>92</v>
      </c>
      <c r="J740" s="12" t="str">
        <f>VLOOKUP($I740,Vendor!$A:$F,MATCH('Final Output'!J$1,Vendor!$A$1:$F$1,0),0)</f>
        <v>Sunny Super Market</v>
      </c>
      <c r="K740" s="12" t="str">
        <f>VLOOKUP($I740,Vendor!$A:$F,MATCH('Final Output'!K$1,Vendor!$A$1:$F$1,0),0)</f>
        <v>HAL</v>
      </c>
      <c r="L740" s="12" t="str">
        <f>VLOOKUP($I740,Vendor!$A:$F,MATCH('Final Output'!L$1,Vendor!$A$1:$F$1,0),0)</f>
        <v>Karnataka</v>
      </c>
      <c r="M740" s="12" t="str">
        <f>VLOOKUP($I740,Vendor!$A:$F,MATCH('Final Output'!M$1,Vendor!$A$1:$F$1,0),0)</f>
        <v>India</v>
      </c>
      <c r="N740" s="12" t="str">
        <f>VLOOKUP($I740,Vendor!$A:$F,MATCH('Final Output'!N$1,Vendor!$A$1:$F$1,0),0)</f>
        <v>South</v>
      </c>
      <c r="O740" s="12">
        <v>17</v>
      </c>
      <c r="P740" s="12">
        <v>11</v>
      </c>
      <c r="Q740" s="12" t="str">
        <f>VLOOKUP(P740,Time!A:B,2,0)</f>
        <v>Q4</v>
      </c>
      <c r="R740" s="12">
        <v>2011</v>
      </c>
      <c r="S740" s="13">
        <v>40864</v>
      </c>
      <c r="T740" s="12">
        <f t="shared" si="22"/>
        <v>201111</v>
      </c>
      <c r="U740" s="12">
        <v>101</v>
      </c>
      <c r="V740" s="12">
        <f t="shared" si="23"/>
        <v>2525</v>
      </c>
    </row>
    <row r="741" spans="1:22" x14ac:dyDescent="0.25">
      <c r="A741">
        <v>740</v>
      </c>
      <c r="B741" t="s">
        <v>33</v>
      </c>
      <c r="C741" t="str">
        <f>VLOOKUP(B741,Customer!A:C,2,0)</f>
        <v>Female</v>
      </c>
      <c r="D741">
        <f>VLOOKUP(B741,Customer!A:C,3,0)</f>
        <v>48</v>
      </c>
      <c r="E741" t="s">
        <v>56</v>
      </c>
      <c r="F741" t="str">
        <f>VLOOKUP($E741,Product!$A:$D,MATCH(F$1,Product!$A$1:$D$1,0),0)</f>
        <v>BEERS</v>
      </c>
      <c r="G741" s="12" t="str">
        <f>VLOOKUP($E741,Product!$A:$D,MATCH(G$1,Product!$A$1:$D$1,0),0)</f>
        <v>Sampoo</v>
      </c>
      <c r="H741" s="12">
        <f>VLOOKUP($E741,Product!$A:$D,MATCH(H$1,Product!$A$1:$D$1,0),0)</f>
        <v>120</v>
      </c>
      <c r="I741" s="12" t="s">
        <v>96</v>
      </c>
      <c r="J741" s="12" t="str">
        <f>VLOOKUP($I741,Vendor!$A:$F,MATCH('Final Output'!J$1,Vendor!$A$1:$F$1,0),0)</f>
        <v>MK Retail</v>
      </c>
      <c r="K741" s="12" t="str">
        <f>VLOOKUP($I741,Vendor!$A:$F,MATCH('Final Output'!K$1,Vendor!$A$1:$F$1,0),0)</f>
        <v>KR Market</v>
      </c>
      <c r="L741" s="12" t="str">
        <f>VLOOKUP($I741,Vendor!$A:$F,MATCH('Final Output'!L$1,Vendor!$A$1:$F$1,0),0)</f>
        <v>Karnataka</v>
      </c>
      <c r="M741" s="12" t="str">
        <f>VLOOKUP($I741,Vendor!$A:$F,MATCH('Final Output'!M$1,Vendor!$A$1:$F$1,0),0)</f>
        <v>India</v>
      </c>
      <c r="N741" s="12" t="str">
        <f>VLOOKUP($I741,Vendor!$A:$F,MATCH('Final Output'!N$1,Vendor!$A$1:$F$1,0),0)</f>
        <v>East</v>
      </c>
      <c r="O741" s="12">
        <v>22</v>
      </c>
      <c r="P741" s="12">
        <v>1</v>
      </c>
      <c r="Q741" s="12" t="str">
        <f>VLOOKUP(P741,Time!A:B,2,0)</f>
        <v>Q1</v>
      </c>
      <c r="R741" s="12">
        <v>2012</v>
      </c>
      <c r="S741" s="13">
        <v>40930</v>
      </c>
      <c r="T741" s="12">
        <f t="shared" si="22"/>
        <v>201201</v>
      </c>
      <c r="U741" s="12">
        <v>227</v>
      </c>
      <c r="V741" s="12">
        <f t="shared" si="23"/>
        <v>27240</v>
      </c>
    </row>
    <row r="742" spans="1:22" x14ac:dyDescent="0.25">
      <c r="A742">
        <v>741</v>
      </c>
      <c r="B742" t="s">
        <v>36</v>
      </c>
      <c r="C742" t="str">
        <f>VLOOKUP(B742,Customer!A:C,2,0)</f>
        <v>Male</v>
      </c>
      <c r="D742">
        <f>VLOOKUP(B742,Customer!A:C,3,0)</f>
        <v>14</v>
      </c>
      <c r="E742" t="s">
        <v>72</v>
      </c>
      <c r="F742" t="str">
        <f>VLOOKUP($E742,Product!$A:$D,MATCH(F$1,Product!$A$1:$D$1,0),0)</f>
        <v>SURF EXCEL MATIC</v>
      </c>
      <c r="G742" s="12" t="str">
        <f>VLOOKUP($E742,Product!$A:$D,MATCH(G$1,Product!$A$1:$D$1,0),0)</f>
        <v>Detergents</v>
      </c>
      <c r="H742" s="12">
        <f>VLOOKUP($E742,Product!$A:$D,MATCH(H$1,Product!$A$1:$D$1,0),0)</f>
        <v>120</v>
      </c>
      <c r="I742" s="12" t="s">
        <v>93</v>
      </c>
      <c r="J742" s="12" t="str">
        <f>VLOOKUP($I742,Vendor!$A:$F,MATCH('Final Output'!J$1,Vendor!$A$1:$F$1,0),0)</f>
        <v>Vashavi Genral Store</v>
      </c>
      <c r="K742" s="12" t="str">
        <f>VLOOKUP($I742,Vendor!$A:$F,MATCH('Final Output'!K$1,Vendor!$A$1:$F$1,0),0)</f>
        <v>Koramangala</v>
      </c>
      <c r="L742" s="12" t="str">
        <f>VLOOKUP($I742,Vendor!$A:$F,MATCH('Final Output'!L$1,Vendor!$A$1:$F$1,0),0)</f>
        <v>Karnataka</v>
      </c>
      <c r="M742" s="12" t="str">
        <f>VLOOKUP($I742,Vendor!$A:$F,MATCH('Final Output'!M$1,Vendor!$A$1:$F$1,0),0)</f>
        <v>India</v>
      </c>
      <c r="N742" s="12" t="str">
        <f>VLOOKUP($I742,Vendor!$A:$F,MATCH('Final Output'!N$1,Vendor!$A$1:$F$1,0),0)</f>
        <v>North</v>
      </c>
      <c r="O742" s="12">
        <v>6</v>
      </c>
      <c r="P742" s="12">
        <v>1</v>
      </c>
      <c r="Q742" s="12" t="str">
        <f>VLOOKUP(P742,Time!A:B,2,0)</f>
        <v>Q1</v>
      </c>
      <c r="R742" s="12">
        <v>2013</v>
      </c>
      <c r="S742" s="13">
        <v>41280</v>
      </c>
      <c r="T742" s="12">
        <f t="shared" si="22"/>
        <v>201301</v>
      </c>
      <c r="U742" s="12">
        <v>665</v>
      </c>
      <c r="V742" s="12">
        <f t="shared" si="23"/>
        <v>79800</v>
      </c>
    </row>
    <row r="743" spans="1:22" x14ac:dyDescent="0.25">
      <c r="A743">
        <v>742</v>
      </c>
      <c r="B743" t="s">
        <v>26</v>
      </c>
      <c r="C743" t="str">
        <f>VLOOKUP(B743,Customer!A:C,2,0)</f>
        <v>Male</v>
      </c>
      <c r="D743">
        <f>VLOOKUP(B743,Customer!A:C,3,0)</f>
        <v>40</v>
      </c>
      <c r="E743" t="s">
        <v>62</v>
      </c>
      <c r="F743" t="str">
        <f>VLOOKUP($E743,Product!$A:$D,MATCH(F$1,Product!$A$1:$D$1,0),0)</f>
        <v>NIVIA FC</v>
      </c>
      <c r="G743" s="12" t="str">
        <f>VLOOKUP($E743,Product!$A:$D,MATCH(G$1,Product!$A$1:$D$1,0),0)</f>
        <v>Beauty</v>
      </c>
      <c r="H743" s="12">
        <f>VLOOKUP($E743,Product!$A:$D,MATCH(H$1,Product!$A$1:$D$1,0),0)</f>
        <v>140</v>
      </c>
      <c r="I743" s="12" t="s">
        <v>94</v>
      </c>
      <c r="J743" s="12" t="str">
        <f>VLOOKUP($I743,Vendor!$A:$F,MATCH('Final Output'!J$1,Vendor!$A$1:$F$1,0),0)</f>
        <v>Shetty Store</v>
      </c>
      <c r="K743" s="12" t="str">
        <f>VLOOKUP($I743,Vendor!$A:$F,MATCH('Final Output'!K$1,Vendor!$A$1:$F$1,0),0)</f>
        <v>Silk board</v>
      </c>
      <c r="L743" s="12" t="str">
        <f>VLOOKUP($I743,Vendor!$A:$F,MATCH('Final Output'!L$1,Vendor!$A$1:$F$1,0),0)</f>
        <v>Karnataka</v>
      </c>
      <c r="M743" s="12" t="str">
        <f>VLOOKUP($I743,Vendor!$A:$F,MATCH('Final Output'!M$1,Vendor!$A$1:$F$1,0),0)</f>
        <v>India</v>
      </c>
      <c r="N743" s="12" t="str">
        <f>VLOOKUP($I743,Vendor!$A:$F,MATCH('Final Output'!N$1,Vendor!$A$1:$F$1,0),0)</f>
        <v>North</v>
      </c>
      <c r="O743" s="12">
        <v>11</v>
      </c>
      <c r="P743" s="12">
        <v>1</v>
      </c>
      <c r="Q743" s="12" t="str">
        <f>VLOOKUP(P743,Time!A:B,2,0)</f>
        <v>Q1</v>
      </c>
      <c r="R743" s="12">
        <v>2012</v>
      </c>
      <c r="S743" s="13">
        <v>40919</v>
      </c>
      <c r="T743" s="12">
        <f t="shared" si="22"/>
        <v>201201</v>
      </c>
      <c r="U743" s="12">
        <v>511</v>
      </c>
      <c r="V743" s="12">
        <f t="shared" si="23"/>
        <v>71540</v>
      </c>
    </row>
    <row r="744" spans="1:22" x14ac:dyDescent="0.25">
      <c r="A744">
        <v>743</v>
      </c>
      <c r="B744" t="s">
        <v>43</v>
      </c>
      <c r="C744" t="str">
        <f>VLOOKUP(B744,Customer!A:C,2,0)</f>
        <v>Female</v>
      </c>
      <c r="D744">
        <f>VLOOKUP(B744,Customer!A:C,3,0)</f>
        <v>49</v>
      </c>
      <c r="E744" t="s">
        <v>72</v>
      </c>
      <c r="F744" t="str">
        <f>VLOOKUP($E744,Product!$A:$D,MATCH(F$1,Product!$A$1:$D$1,0),0)</f>
        <v>SURF EXCEL MATIC</v>
      </c>
      <c r="G744" s="12" t="str">
        <f>VLOOKUP($E744,Product!$A:$D,MATCH(G$1,Product!$A$1:$D$1,0),0)</f>
        <v>Detergents</v>
      </c>
      <c r="H744" s="12">
        <f>VLOOKUP($E744,Product!$A:$D,MATCH(H$1,Product!$A$1:$D$1,0),0)</f>
        <v>120</v>
      </c>
      <c r="I744" s="12" t="s">
        <v>101</v>
      </c>
      <c r="J744" s="12" t="str">
        <f>VLOOKUP($I744,Vendor!$A:$F,MATCH('Final Output'!J$1,Vendor!$A$1:$F$1,0),0)</f>
        <v>Reliance</v>
      </c>
      <c r="K744" s="12" t="str">
        <f>VLOOKUP($I744,Vendor!$A:$F,MATCH('Final Output'!K$1,Vendor!$A$1:$F$1,0),0)</f>
        <v>HSR</v>
      </c>
      <c r="L744" s="12" t="str">
        <f>VLOOKUP($I744,Vendor!$A:$F,MATCH('Final Output'!L$1,Vendor!$A$1:$F$1,0),0)</f>
        <v>Karnataka</v>
      </c>
      <c r="M744" s="12" t="str">
        <f>VLOOKUP($I744,Vendor!$A:$F,MATCH('Final Output'!M$1,Vendor!$A$1:$F$1,0),0)</f>
        <v>India</v>
      </c>
      <c r="N744" s="12" t="str">
        <f>VLOOKUP($I744,Vendor!$A:$F,MATCH('Final Output'!N$1,Vendor!$A$1:$F$1,0),0)</f>
        <v>West</v>
      </c>
      <c r="O744" s="12">
        <v>6</v>
      </c>
      <c r="P744" s="12">
        <v>10</v>
      </c>
      <c r="Q744" s="12" t="str">
        <f>VLOOKUP(P744,Time!A:B,2,0)</f>
        <v>Q4</v>
      </c>
      <c r="R744" s="12">
        <v>2012</v>
      </c>
      <c r="S744" s="13">
        <v>41188</v>
      </c>
      <c r="T744" s="12">
        <f t="shared" si="22"/>
        <v>201210</v>
      </c>
      <c r="U744" s="12">
        <v>311</v>
      </c>
      <c r="V744" s="12">
        <f t="shared" si="23"/>
        <v>37320</v>
      </c>
    </row>
    <row r="745" spans="1:22" x14ac:dyDescent="0.25">
      <c r="A745">
        <v>744</v>
      </c>
      <c r="B745" t="s">
        <v>48</v>
      </c>
      <c r="C745" t="str">
        <f>VLOOKUP(B745,Customer!A:C,2,0)</f>
        <v>Female</v>
      </c>
      <c r="D745">
        <f>VLOOKUP(B745,Customer!A:C,3,0)</f>
        <v>58</v>
      </c>
      <c r="E745" t="s">
        <v>74</v>
      </c>
      <c r="F745" t="str">
        <f>VLOOKUP($E745,Product!$A:$D,MATCH(F$1,Product!$A$1:$D$1,0),0)</f>
        <v>LUIFEBUOY</v>
      </c>
      <c r="G745" s="12" t="str">
        <f>VLOOKUP($E745,Product!$A:$D,MATCH(G$1,Product!$A$1:$D$1,0),0)</f>
        <v>Soaps</v>
      </c>
      <c r="H745" s="12">
        <f>VLOOKUP($E745,Product!$A:$D,MATCH(H$1,Product!$A$1:$D$1,0),0)</f>
        <v>35</v>
      </c>
      <c r="I745" s="12" t="s">
        <v>100</v>
      </c>
      <c r="J745" s="12" t="str">
        <f>VLOOKUP($I745,Vendor!$A:$F,MATCH('Final Output'!J$1,Vendor!$A$1:$F$1,0),0)</f>
        <v>More</v>
      </c>
      <c r="K745" s="12" t="str">
        <f>VLOOKUP($I745,Vendor!$A:$F,MATCH('Final Output'!K$1,Vendor!$A$1:$F$1,0),0)</f>
        <v>Jeevan Bima</v>
      </c>
      <c r="L745" s="12" t="str">
        <f>VLOOKUP($I745,Vendor!$A:$F,MATCH('Final Output'!L$1,Vendor!$A$1:$F$1,0),0)</f>
        <v>Karnataka</v>
      </c>
      <c r="M745" s="12" t="str">
        <f>VLOOKUP($I745,Vendor!$A:$F,MATCH('Final Output'!M$1,Vendor!$A$1:$F$1,0),0)</f>
        <v>India</v>
      </c>
      <c r="N745" s="12" t="str">
        <f>VLOOKUP($I745,Vendor!$A:$F,MATCH('Final Output'!N$1,Vendor!$A$1:$F$1,0),0)</f>
        <v>West</v>
      </c>
      <c r="O745" s="12">
        <v>17</v>
      </c>
      <c r="P745" s="12">
        <v>3</v>
      </c>
      <c r="Q745" s="12" t="str">
        <f>VLOOKUP(P745,Time!A:B,2,0)</f>
        <v>Q1</v>
      </c>
      <c r="R745" s="12">
        <v>2011</v>
      </c>
      <c r="S745" s="13">
        <v>40619</v>
      </c>
      <c r="T745" s="12">
        <f t="shared" si="22"/>
        <v>201103</v>
      </c>
      <c r="U745" s="12">
        <v>735</v>
      </c>
      <c r="V745" s="12">
        <f t="shared" si="23"/>
        <v>25725</v>
      </c>
    </row>
    <row r="746" spans="1:22" x14ac:dyDescent="0.25">
      <c r="A746">
        <v>745</v>
      </c>
      <c r="B746" t="s">
        <v>36</v>
      </c>
      <c r="C746" t="str">
        <f>VLOOKUP(B746,Customer!A:C,2,0)</f>
        <v>Male</v>
      </c>
      <c r="D746">
        <f>VLOOKUP(B746,Customer!A:C,3,0)</f>
        <v>14</v>
      </c>
      <c r="E746" t="s">
        <v>79</v>
      </c>
      <c r="F746" t="str">
        <f>VLOOKUP($E746,Product!$A:$D,MATCH(F$1,Product!$A$1:$D$1,0),0)</f>
        <v>CLINIC PLUS</v>
      </c>
      <c r="G746" s="12" t="str">
        <f>VLOOKUP($E746,Product!$A:$D,MATCH(G$1,Product!$A$1:$D$1,0),0)</f>
        <v>Sampoo</v>
      </c>
      <c r="H746" s="12">
        <f>VLOOKUP($E746,Product!$A:$D,MATCH(H$1,Product!$A$1:$D$1,0),0)</f>
        <v>85</v>
      </c>
      <c r="I746" s="12" t="s">
        <v>101</v>
      </c>
      <c r="J746" s="12" t="str">
        <f>VLOOKUP($I746,Vendor!$A:$F,MATCH('Final Output'!J$1,Vendor!$A$1:$F$1,0),0)</f>
        <v>Reliance</v>
      </c>
      <c r="K746" s="12" t="str">
        <f>VLOOKUP($I746,Vendor!$A:$F,MATCH('Final Output'!K$1,Vendor!$A$1:$F$1,0),0)</f>
        <v>HSR</v>
      </c>
      <c r="L746" s="12" t="str">
        <f>VLOOKUP($I746,Vendor!$A:$F,MATCH('Final Output'!L$1,Vendor!$A$1:$F$1,0),0)</f>
        <v>Karnataka</v>
      </c>
      <c r="M746" s="12" t="str">
        <f>VLOOKUP($I746,Vendor!$A:$F,MATCH('Final Output'!M$1,Vendor!$A$1:$F$1,0),0)</f>
        <v>India</v>
      </c>
      <c r="N746" s="12" t="str">
        <f>VLOOKUP($I746,Vendor!$A:$F,MATCH('Final Output'!N$1,Vendor!$A$1:$F$1,0),0)</f>
        <v>West</v>
      </c>
      <c r="O746" s="12">
        <v>24</v>
      </c>
      <c r="P746" s="12">
        <v>11</v>
      </c>
      <c r="Q746" s="12" t="str">
        <f>VLOOKUP(P746,Time!A:B,2,0)</f>
        <v>Q4</v>
      </c>
      <c r="R746" s="12">
        <v>2013</v>
      </c>
      <c r="S746" s="13">
        <v>41602</v>
      </c>
      <c r="T746" s="12">
        <f t="shared" si="22"/>
        <v>201311</v>
      </c>
      <c r="U746" s="12">
        <v>768</v>
      </c>
      <c r="V746" s="12">
        <f t="shared" si="23"/>
        <v>65280</v>
      </c>
    </row>
    <row r="747" spans="1:22" x14ac:dyDescent="0.25">
      <c r="A747">
        <v>746</v>
      </c>
      <c r="B747" t="s">
        <v>23</v>
      </c>
      <c r="C747" t="str">
        <f>VLOOKUP(B747,Customer!A:C,2,0)</f>
        <v>Male</v>
      </c>
      <c r="D747">
        <f>VLOOKUP(B747,Customer!A:C,3,0)</f>
        <v>44</v>
      </c>
      <c r="E747" t="s">
        <v>55</v>
      </c>
      <c r="F747" t="str">
        <f>VLOOKUP($E747,Product!$A:$D,MATCH(F$1,Product!$A$1:$D$1,0),0)</f>
        <v>PONDS FW</v>
      </c>
      <c r="G747" s="12" t="str">
        <f>VLOOKUP($E747,Product!$A:$D,MATCH(G$1,Product!$A$1:$D$1,0),0)</f>
        <v>Beauty</v>
      </c>
      <c r="H747" s="12">
        <f>VLOOKUP($E747,Product!$A:$D,MATCH(H$1,Product!$A$1:$D$1,0),0)</f>
        <v>160</v>
      </c>
      <c r="I747" s="12" t="s">
        <v>96</v>
      </c>
      <c r="J747" s="12" t="str">
        <f>VLOOKUP($I747,Vendor!$A:$F,MATCH('Final Output'!J$1,Vendor!$A$1:$F$1,0),0)</f>
        <v>MK Retail</v>
      </c>
      <c r="K747" s="12" t="str">
        <f>VLOOKUP($I747,Vendor!$A:$F,MATCH('Final Output'!K$1,Vendor!$A$1:$F$1,0),0)</f>
        <v>KR Market</v>
      </c>
      <c r="L747" s="12" t="str">
        <f>VLOOKUP($I747,Vendor!$A:$F,MATCH('Final Output'!L$1,Vendor!$A$1:$F$1,0),0)</f>
        <v>Karnataka</v>
      </c>
      <c r="M747" s="12" t="str">
        <f>VLOOKUP($I747,Vendor!$A:$F,MATCH('Final Output'!M$1,Vendor!$A$1:$F$1,0),0)</f>
        <v>India</v>
      </c>
      <c r="N747" s="12" t="str">
        <f>VLOOKUP($I747,Vendor!$A:$F,MATCH('Final Output'!N$1,Vendor!$A$1:$F$1,0),0)</f>
        <v>East</v>
      </c>
      <c r="O747" s="12">
        <v>17</v>
      </c>
      <c r="P747" s="12">
        <v>5</v>
      </c>
      <c r="Q747" s="12" t="str">
        <f>VLOOKUP(P747,Time!A:B,2,0)</f>
        <v>Q2</v>
      </c>
      <c r="R747" s="12">
        <v>2011</v>
      </c>
      <c r="S747" s="13">
        <v>40680</v>
      </c>
      <c r="T747" s="12">
        <f t="shared" si="22"/>
        <v>201105</v>
      </c>
      <c r="U747" s="12">
        <v>589</v>
      </c>
      <c r="V747" s="12">
        <f t="shared" si="23"/>
        <v>94240</v>
      </c>
    </row>
    <row r="748" spans="1:22" x14ac:dyDescent="0.25">
      <c r="A748">
        <v>747</v>
      </c>
      <c r="B748" t="s">
        <v>40</v>
      </c>
      <c r="C748" t="str">
        <f>VLOOKUP(B748,Customer!A:C,2,0)</f>
        <v>Male</v>
      </c>
      <c r="D748">
        <f>VLOOKUP(B748,Customer!A:C,3,0)</f>
        <v>47</v>
      </c>
      <c r="E748" t="s">
        <v>66</v>
      </c>
      <c r="F748" t="str">
        <f>VLOOKUP($E748,Product!$A:$D,MATCH(F$1,Product!$A$1:$D$1,0),0)</f>
        <v>TIDE</v>
      </c>
      <c r="G748" s="12" t="str">
        <f>VLOOKUP($E748,Product!$A:$D,MATCH(G$1,Product!$A$1:$D$1,0),0)</f>
        <v>Detergents</v>
      </c>
      <c r="H748" s="12">
        <f>VLOOKUP($E748,Product!$A:$D,MATCH(H$1,Product!$A$1:$D$1,0),0)</f>
        <v>70</v>
      </c>
      <c r="I748" s="12" t="s">
        <v>91</v>
      </c>
      <c r="J748" s="12" t="str">
        <f>VLOOKUP($I748,Vendor!$A:$F,MATCH('Final Output'!J$1,Vendor!$A$1:$F$1,0),0)</f>
        <v>Hemachandra Grocerry Shops</v>
      </c>
      <c r="K748" s="12" t="str">
        <f>VLOOKUP($I748,Vendor!$A:$F,MATCH('Final Output'!K$1,Vendor!$A$1:$F$1,0),0)</f>
        <v>BTM</v>
      </c>
      <c r="L748" s="12" t="str">
        <f>VLOOKUP($I748,Vendor!$A:$F,MATCH('Final Output'!L$1,Vendor!$A$1:$F$1,0),0)</f>
        <v>Karnataka</v>
      </c>
      <c r="M748" s="12" t="str">
        <f>VLOOKUP($I748,Vendor!$A:$F,MATCH('Final Output'!M$1,Vendor!$A$1:$F$1,0),0)</f>
        <v>India</v>
      </c>
      <c r="N748" s="12" t="str">
        <f>VLOOKUP($I748,Vendor!$A:$F,MATCH('Final Output'!N$1,Vendor!$A$1:$F$1,0),0)</f>
        <v>South</v>
      </c>
      <c r="O748" s="12">
        <v>3</v>
      </c>
      <c r="P748" s="12">
        <v>5</v>
      </c>
      <c r="Q748" s="12" t="str">
        <f>VLOOKUP(P748,Time!A:B,2,0)</f>
        <v>Q2</v>
      </c>
      <c r="R748" s="12">
        <v>2013</v>
      </c>
      <c r="S748" s="13">
        <v>41397</v>
      </c>
      <c r="T748" s="12">
        <f t="shared" si="22"/>
        <v>201305</v>
      </c>
      <c r="U748" s="12">
        <v>894</v>
      </c>
      <c r="V748" s="12">
        <f t="shared" si="23"/>
        <v>62580</v>
      </c>
    </row>
    <row r="749" spans="1:22" x14ac:dyDescent="0.25">
      <c r="A749">
        <v>748</v>
      </c>
      <c r="B749" t="s">
        <v>49</v>
      </c>
      <c r="C749" t="str">
        <f>VLOOKUP(B749,Customer!A:C,2,0)</f>
        <v>Female</v>
      </c>
      <c r="D749">
        <f>VLOOKUP(B749,Customer!A:C,3,0)</f>
        <v>28</v>
      </c>
      <c r="E749" t="s">
        <v>53</v>
      </c>
      <c r="F749" t="str">
        <f>VLOOKUP($E749,Product!$A:$D,MATCH(F$1,Product!$A$1:$D$1,0),0)</f>
        <v>HEAD &amp; SOLDERS</v>
      </c>
      <c r="G749" s="12" t="str">
        <f>VLOOKUP($E749,Product!$A:$D,MATCH(G$1,Product!$A$1:$D$1,0),0)</f>
        <v>Sampoo</v>
      </c>
      <c r="H749" s="12">
        <f>VLOOKUP($E749,Product!$A:$D,MATCH(H$1,Product!$A$1:$D$1,0),0)</f>
        <v>110</v>
      </c>
      <c r="I749" s="12" t="s">
        <v>93</v>
      </c>
      <c r="J749" s="12" t="str">
        <f>VLOOKUP($I749,Vendor!$A:$F,MATCH('Final Output'!J$1,Vendor!$A$1:$F$1,0),0)</f>
        <v>Vashavi Genral Store</v>
      </c>
      <c r="K749" s="12" t="str">
        <f>VLOOKUP($I749,Vendor!$A:$F,MATCH('Final Output'!K$1,Vendor!$A$1:$F$1,0),0)</f>
        <v>Koramangala</v>
      </c>
      <c r="L749" s="12" t="str">
        <f>VLOOKUP($I749,Vendor!$A:$F,MATCH('Final Output'!L$1,Vendor!$A$1:$F$1,0),0)</f>
        <v>Karnataka</v>
      </c>
      <c r="M749" s="12" t="str">
        <f>VLOOKUP($I749,Vendor!$A:$F,MATCH('Final Output'!M$1,Vendor!$A$1:$F$1,0),0)</f>
        <v>India</v>
      </c>
      <c r="N749" s="12" t="str">
        <f>VLOOKUP($I749,Vendor!$A:$F,MATCH('Final Output'!N$1,Vendor!$A$1:$F$1,0),0)</f>
        <v>North</v>
      </c>
      <c r="O749" s="12">
        <v>7</v>
      </c>
      <c r="P749" s="12">
        <v>6</v>
      </c>
      <c r="Q749" s="12" t="str">
        <f>VLOOKUP(P749,Time!A:B,2,0)</f>
        <v>Q2</v>
      </c>
      <c r="R749" s="12">
        <v>2013</v>
      </c>
      <c r="S749" s="13">
        <v>41432</v>
      </c>
      <c r="T749" s="12">
        <f t="shared" si="22"/>
        <v>201306</v>
      </c>
      <c r="U749" s="12">
        <v>353</v>
      </c>
      <c r="V749" s="12">
        <f t="shared" si="23"/>
        <v>38830</v>
      </c>
    </row>
    <row r="750" spans="1:22" x14ac:dyDescent="0.25">
      <c r="A750">
        <v>749</v>
      </c>
      <c r="B750" t="s">
        <v>35</v>
      </c>
      <c r="C750" t="str">
        <f>VLOOKUP(B750,Customer!A:C,2,0)</f>
        <v>Female</v>
      </c>
      <c r="D750">
        <f>VLOOKUP(B750,Customer!A:C,3,0)</f>
        <v>29</v>
      </c>
      <c r="E750" t="s">
        <v>70</v>
      </c>
      <c r="F750" t="str">
        <f>VLOOKUP($E750,Product!$A:$D,MATCH(F$1,Product!$A$1:$D$1,0),0)</f>
        <v>SURF EXCEL</v>
      </c>
      <c r="G750" s="12" t="str">
        <f>VLOOKUP($E750,Product!$A:$D,MATCH(G$1,Product!$A$1:$D$1,0),0)</f>
        <v>Detergents</v>
      </c>
      <c r="H750" s="12">
        <f>VLOOKUP($E750,Product!$A:$D,MATCH(H$1,Product!$A$1:$D$1,0),0)</f>
        <v>110</v>
      </c>
      <c r="I750" s="12" t="s">
        <v>90</v>
      </c>
      <c r="J750" s="12" t="str">
        <f>VLOOKUP($I750,Vendor!$A:$F,MATCH('Final Output'!J$1,Vendor!$A$1:$F$1,0),0)</f>
        <v>Sumesh Ent</v>
      </c>
      <c r="K750" s="12" t="str">
        <f>VLOOKUP($I750,Vendor!$A:$F,MATCH('Final Output'!K$1,Vendor!$A$1:$F$1,0),0)</f>
        <v>Jaynagar</v>
      </c>
      <c r="L750" s="12" t="str">
        <f>VLOOKUP($I750,Vendor!$A:$F,MATCH('Final Output'!L$1,Vendor!$A$1:$F$1,0),0)</f>
        <v>Karnataka</v>
      </c>
      <c r="M750" s="12" t="str">
        <f>VLOOKUP($I750,Vendor!$A:$F,MATCH('Final Output'!M$1,Vendor!$A$1:$F$1,0),0)</f>
        <v>India</v>
      </c>
      <c r="N750" s="12" t="str">
        <f>VLOOKUP($I750,Vendor!$A:$F,MATCH('Final Output'!N$1,Vendor!$A$1:$F$1,0),0)</f>
        <v>South</v>
      </c>
      <c r="O750" s="12">
        <v>23</v>
      </c>
      <c r="P750" s="12">
        <v>11</v>
      </c>
      <c r="Q750" s="12" t="str">
        <f>VLOOKUP(P750,Time!A:B,2,0)</f>
        <v>Q4</v>
      </c>
      <c r="R750" s="12">
        <v>2012</v>
      </c>
      <c r="S750" s="13">
        <v>41236</v>
      </c>
      <c r="T750" s="12">
        <f t="shared" si="22"/>
        <v>201211</v>
      </c>
      <c r="U750" s="12">
        <v>753</v>
      </c>
      <c r="V750" s="12">
        <f t="shared" si="23"/>
        <v>82830</v>
      </c>
    </row>
    <row r="751" spans="1:22" x14ac:dyDescent="0.25">
      <c r="A751">
        <v>750</v>
      </c>
      <c r="B751" t="s">
        <v>12</v>
      </c>
      <c r="C751" t="str">
        <f>VLOOKUP(B751,Customer!A:C,2,0)</f>
        <v>Female</v>
      </c>
      <c r="D751">
        <f>VLOOKUP(B751,Customer!A:C,3,0)</f>
        <v>13</v>
      </c>
      <c r="E751" t="s">
        <v>77</v>
      </c>
      <c r="F751" t="str">
        <f>VLOOKUP($E751,Product!$A:$D,MATCH(F$1,Product!$A$1:$D$1,0),0)</f>
        <v>GARNIER FEMALE FW</v>
      </c>
      <c r="G751" s="12" t="str">
        <f>VLOOKUP($E751,Product!$A:$D,MATCH(G$1,Product!$A$1:$D$1,0),0)</f>
        <v>Beauty</v>
      </c>
      <c r="H751" s="12">
        <f>VLOOKUP($E751,Product!$A:$D,MATCH(H$1,Product!$A$1:$D$1,0),0)</f>
        <v>130</v>
      </c>
      <c r="I751" s="12" t="s">
        <v>95</v>
      </c>
      <c r="J751" s="12" t="str">
        <f>VLOOKUP($I751,Vendor!$A:$F,MATCH('Final Output'!J$1,Vendor!$A$1:$F$1,0),0)</f>
        <v>Patel Store</v>
      </c>
      <c r="K751" s="12" t="str">
        <f>VLOOKUP($I751,Vendor!$A:$F,MATCH('Final Output'!K$1,Vendor!$A$1:$F$1,0),0)</f>
        <v>Marathalli</v>
      </c>
      <c r="L751" s="12" t="str">
        <f>VLOOKUP($I751,Vendor!$A:$F,MATCH('Final Output'!L$1,Vendor!$A$1:$F$1,0),0)</f>
        <v>Karnataka</v>
      </c>
      <c r="M751" s="12" t="str">
        <f>VLOOKUP($I751,Vendor!$A:$F,MATCH('Final Output'!M$1,Vendor!$A$1:$F$1,0),0)</f>
        <v>India</v>
      </c>
      <c r="N751" s="12" t="str">
        <f>VLOOKUP($I751,Vendor!$A:$F,MATCH('Final Output'!N$1,Vendor!$A$1:$F$1,0),0)</f>
        <v>North</v>
      </c>
      <c r="O751" s="12">
        <v>1</v>
      </c>
      <c r="P751" s="12">
        <v>4</v>
      </c>
      <c r="Q751" s="12" t="str">
        <f>VLOOKUP(P751,Time!A:B,2,0)</f>
        <v>Q2</v>
      </c>
      <c r="R751" s="12">
        <v>2013</v>
      </c>
      <c r="S751" s="13">
        <v>41365</v>
      </c>
      <c r="T751" s="12">
        <f t="shared" si="22"/>
        <v>201304</v>
      </c>
      <c r="U751" s="12">
        <v>405</v>
      </c>
      <c r="V751" s="12">
        <f t="shared" si="23"/>
        <v>52650</v>
      </c>
    </row>
    <row r="752" spans="1:22" x14ac:dyDescent="0.25">
      <c r="A752">
        <v>751</v>
      </c>
      <c r="B752" t="s">
        <v>6</v>
      </c>
      <c r="C752" t="str">
        <f>VLOOKUP(B752,Customer!A:C,2,0)</f>
        <v>Female</v>
      </c>
      <c r="D752">
        <f>VLOOKUP(B752,Customer!A:C,3,0)</f>
        <v>50</v>
      </c>
      <c r="E752" t="s">
        <v>68</v>
      </c>
      <c r="F752" t="str">
        <f>VLOOKUP($E752,Product!$A:$D,MATCH(F$1,Product!$A$1:$D$1,0),0)</f>
        <v>BRITANIA</v>
      </c>
      <c r="G752" s="12" t="str">
        <f>VLOOKUP($E752,Product!$A:$D,MATCH(G$1,Product!$A$1:$D$1,0),0)</f>
        <v>Biscuits</v>
      </c>
      <c r="H752" s="12">
        <f>VLOOKUP($E752,Product!$A:$D,MATCH(H$1,Product!$A$1:$D$1,0),0)</f>
        <v>20</v>
      </c>
      <c r="I752" s="12" t="s">
        <v>96</v>
      </c>
      <c r="J752" s="12" t="str">
        <f>VLOOKUP($I752,Vendor!$A:$F,MATCH('Final Output'!J$1,Vendor!$A$1:$F$1,0),0)</f>
        <v>MK Retail</v>
      </c>
      <c r="K752" s="12" t="str">
        <f>VLOOKUP($I752,Vendor!$A:$F,MATCH('Final Output'!K$1,Vendor!$A$1:$F$1,0),0)</f>
        <v>KR Market</v>
      </c>
      <c r="L752" s="12" t="str">
        <f>VLOOKUP($I752,Vendor!$A:$F,MATCH('Final Output'!L$1,Vendor!$A$1:$F$1,0),0)</f>
        <v>Karnataka</v>
      </c>
      <c r="M752" s="12" t="str">
        <f>VLOOKUP($I752,Vendor!$A:$F,MATCH('Final Output'!M$1,Vendor!$A$1:$F$1,0),0)</f>
        <v>India</v>
      </c>
      <c r="N752" s="12" t="str">
        <f>VLOOKUP($I752,Vendor!$A:$F,MATCH('Final Output'!N$1,Vendor!$A$1:$F$1,0),0)</f>
        <v>East</v>
      </c>
      <c r="O752" s="12">
        <v>18</v>
      </c>
      <c r="P752" s="12">
        <v>3</v>
      </c>
      <c r="Q752" s="12" t="str">
        <f>VLOOKUP(P752,Time!A:B,2,0)</f>
        <v>Q1</v>
      </c>
      <c r="R752" s="12">
        <v>2011</v>
      </c>
      <c r="S752" s="13">
        <v>40620</v>
      </c>
      <c r="T752" s="12">
        <f t="shared" si="22"/>
        <v>201103</v>
      </c>
      <c r="U752" s="12">
        <v>249</v>
      </c>
      <c r="V752" s="12">
        <f t="shared" si="23"/>
        <v>4980</v>
      </c>
    </row>
    <row r="753" spans="1:22" x14ac:dyDescent="0.25">
      <c r="A753">
        <v>752</v>
      </c>
      <c r="B753" t="s">
        <v>51</v>
      </c>
      <c r="C753" t="str">
        <f>VLOOKUP(B753,Customer!A:C,2,0)</f>
        <v>Female</v>
      </c>
      <c r="D753">
        <f>VLOOKUP(B753,Customer!A:C,3,0)</f>
        <v>12</v>
      </c>
      <c r="E753" t="s">
        <v>54</v>
      </c>
      <c r="F753" t="str">
        <f>VLOOKUP($E753,Product!$A:$D,MATCH(F$1,Product!$A$1:$D$1,0),0)</f>
        <v>RIN</v>
      </c>
      <c r="G753" s="12" t="str">
        <f>VLOOKUP($E753,Product!$A:$D,MATCH(G$1,Product!$A$1:$D$1,0),0)</f>
        <v>Detergents</v>
      </c>
      <c r="H753" s="12">
        <f>VLOOKUP($E753,Product!$A:$D,MATCH(H$1,Product!$A$1:$D$1,0),0)</f>
        <v>80</v>
      </c>
      <c r="I753" s="12" t="s">
        <v>92</v>
      </c>
      <c r="J753" s="12" t="str">
        <f>VLOOKUP($I753,Vendor!$A:$F,MATCH('Final Output'!J$1,Vendor!$A$1:$F$1,0),0)</f>
        <v>Sunny Super Market</v>
      </c>
      <c r="K753" s="12" t="str">
        <f>VLOOKUP($I753,Vendor!$A:$F,MATCH('Final Output'!K$1,Vendor!$A$1:$F$1,0),0)</f>
        <v>HAL</v>
      </c>
      <c r="L753" s="12" t="str">
        <f>VLOOKUP($I753,Vendor!$A:$F,MATCH('Final Output'!L$1,Vendor!$A$1:$F$1,0),0)</f>
        <v>Karnataka</v>
      </c>
      <c r="M753" s="12" t="str">
        <f>VLOOKUP($I753,Vendor!$A:$F,MATCH('Final Output'!M$1,Vendor!$A$1:$F$1,0),0)</f>
        <v>India</v>
      </c>
      <c r="N753" s="12" t="str">
        <f>VLOOKUP($I753,Vendor!$A:$F,MATCH('Final Output'!N$1,Vendor!$A$1:$F$1,0),0)</f>
        <v>South</v>
      </c>
      <c r="O753" s="12">
        <v>9</v>
      </c>
      <c r="P753" s="12">
        <v>1</v>
      </c>
      <c r="Q753" s="12" t="str">
        <f>VLOOKUP(P753,Time!A:B,2,0)</f>
        <v>Q1</v>
      </c>
      <c r="R753" s="12">
        <v>2012</v>
      </c>
      <c r="S753" s="13">
        <v>40917</v>
      </c>
      <c r="T753" s="12">
        <f t="shared" si="22"/>
        <v>201201</v>
      </c>
      <c r="U753" s="12">
        <v>458</v>
      </c>
      <c r="V753" s="12">
        <f t="shared" si="23"/>
        <v>36640</v>
      </c>
    </row>
    <row r="754" spans="1:22" x14ac:dyDescent="0.25">
      <c r="A754">
        <v>753</v>
      </c>
      <c r="B754" t="s">
        <v>49</v>
      </c>
      <c r="C754" t="str">
        <f>VLOOKUP(B754,Customer!A:C,2,0)</f>
        <v>Female</v>
      </c>
      <c r="D754">
        <f>VLOOKUP(B754,Customer!A:C,3,0)</f>
        <v>28</v>
      </c>
      <c r="E754" t="s">
        <v>67</v>
      </c>
      <c r="F754" t="str">
        <f>VLOOKUP($E754,Product!$A:$D,MATCH(F$1,Product!$A$1:$D$1,0),0)</f>
        <v>DOVE</v>
      </c>
      <c r="G754" s="12" t="str">
        <f>VLOOKUP($E754,Product!$A:$D,MATCH(G$1,Product!$A$1:$D$1,0),0)</f>
        <v>Soaps</v>
      </c>
      <c r="H754" s="12">
        <f>VLOOKUP($E754,Product!$A:$D,MATCH(H$1,Product!$A$1:$D$1,0),0)</f>
        <v>65</v>
      </c>
      <c r="I754" s="12" t="s">
        <v>96</v>
      </c>
      <c r="J754" s="12" t="str">
        <f>VLOOKUP($I754,Vendor!$A:$F,MATCH('Final Output'!J$1,Vendor!$A$1:$F$1,0),0)</f>
        <v>MK Retail</v>
      </c>
      <c r="K754" s="12" t="str">
        <f>VLOOKUP($I754,Vendor!$A:$F,MATCH('Final Output'!K$1,Vendor!$A$1:$F$1,0),0)</f>
        <v>KR Market</v>
      </c>
      <c r="L754" s="12" t="str">
        <f>VLOOKUP($I754,Vendor!$A:$F,MATCH('Final Output'!L$1,Vendor!$A$1:$F$1,0),0)</f>
        <v>Karnataka</v>
      </c>
      <c r="M754" s="12" t="str">
        <f>VLOOKUP($I754,Vendor!$A:$F,MATCH('Final Output'!M$1,Vendor!$A$1:$F$1,0),0)</f>
        <v>India</v>
      </c>
      <c r="N754" s="12" t="str">
        <f>VLOOKUP($I754,Vendor!$A:$F,MATCH('Final Output'!N$1,Vendor!$A$1:$F$1,0),0)</f>
        <v>East</v>
      </c>
      <c r="O754" s="12">
        <v>17</v>
      </c>
      <c r="P754" s="12">
        <v>2</v>
      </c>
      <c r="Q754" s="12" t="str">
        <f>VLOOKUP(P754,Time!A:B,2,0)</f>
        <v>Q1</v>
      </c>
      <c r="R754" s="12">
        <v>2010</v>
      </c>
      <c r="S754" s="13">
        <v>40226</v>
      </c>
      <c r="T754" s="12">
        <f t="shared" si="22"/>
        <v>201002</v>
      </c>
      <c r="U754" s="12">
        <v>472</v>
      </c>
      <c r="V754" s="12">
        <f t="shared" si="23"/>
        <v>30680</v>
      </c>
    </row>
    <row r="755" spans="1:22" x14ac:dyDescent="0.25">
      <c r="A755">
        <v>754</v>
      </c>
      <c r="B755" t="s">
        <v>17</v>
      </c>
      <c r="C755" t="str">
        <f>VLOOKUP(B755,Customer!A:C,2,0)</f>
        <v>Female</v>
      </c>
      <c r="D755">
        <f>VLOOKUP(B755,Customer!A:C,3,0)</f>
        <v>52</v>
      </c>
      <c r="E755" t="s">
        <v>67</v>
      </c>
      <c r="F755" t="str">
        <f>VLOOKUP($E755,Product!$A:$D,MATCH(F$1,Product!$A$1:$D$1,0),0)</f>
        <v>DOVE</v>
      </c>
      <c r="G755" s="12" t="str">
        <f>VLOOKUP($E755,Product!$A:$D,MATCH(G$1,Product!$A$1:$D$1,0),0)</f>
        <v>Soaps</v>
      </c>
      <c r="H755" s="12">
        <f>VLOOKUP($E755,Product!$A:$D,MATCH(H$1,Product!$A$1:$D$1,0),0)</f>
        <v>65</v>
      </c>
      <c r="I755" s="12" t="s">
        <v>100</v>
      </c>
      <c r="J755" s="12" t="str">
        <f>VLOOKUP($I755,Vendor!$A:$F,MATCH('Final Output'!J$1,Vendor!$A$1:$F$1,0),0)</f>
        <v>More</v>
      </c>
      <c r="K755" s="12" t="str">
        <f>VLOOKUP($I755,Vendor!$A:$F,MATCH('Final Output'!K$1,Vendor!$A$1:$F$1,0),0)</f>
        <v>Jeevan Bima</v>
      </c>
      <c r="L755" s="12" t="str">
        <f>VLOOKUP($I755,Vendor!$A:$F,MATCH('Final Output'!L$1,Vendor!$A$1:$F$1,0),0)</f>
        <v>Karnataka</v>
      </c>
      <c r="M755" s="12" t="str">
        <f>VLOOKUP($I755,Vendor!$A:$F,MATCH('Final Output'!M$1,Vendor!$A$1:$F$1,0),0)</f>
        <v>India</v>
      </c>
      <c r="N755" s="12" t="str">
        <f>VLOOKUP($I755,Vendor!$A:$F,MATCH('Final Output'!N$1,Vendor!$A$1:$F$1,0),0)</f>
        <v>West</v>
      </c>
      <c r="O755" s="12">
        <v>9</v>
      </c>
      <c r="P755" s="12">
        <v>1</v>
      </c>
      <c r="Q755" s="12" t="str">
        <f>VLOOKUP(P755,Time!A:B,2,0)</f>
        <v>Q1</v>
      </c>
      <c r="R755" s="12">
        <v>2010</v>
      </c>
      <c r="S755" s="13">
        <v>40187</v>
      </c>
      <c r="T755" s="12">
        <f t="shared" si="22"/>
        <v>201001</v>
      </c>
      <c r="U755" s="12">
        <v>464</v>
      </c>
      <c r="V755" s="12">
        <f t="shared" si="23"/>
        <v>30160</v>
      </c>
    </row>
    <row r="756" spans="1:22" x14ac:dyDescent="0.25">
      <c r="A756">
        <v>755</v>
      </c>
      <c r="B756" t="s">
        <v>8</v>
      </c>
      <c r="C756" t="str">
        <f>VLOOKUP(B756,Customer!A:C,2,0)</f>
        <v>Male</v>
      </c>
      <c r="D756">
        <f>VLOOKUP(B756,Customer!A:C,3,0)</f>
        <v>14</v>
      </c>
      <c r="E756" t="s">
        <v>72</v>
      </c>
      <c r="F756" t="str">
        <f>VLOOKUP($E756,Product!$A:$D,MATCH(F$1,Product!$A$1:$D$1,0),0)</f>
        <v>SURF EXCEL MATIC</v>
      </c>
      <c r="G756" s="12" t="str">
        <f>VLOOKUP($E756,Product!$A:$D,MATCH(G$1,Product!$A$1:$D$1,0),0)</f>
        <v>Detergents</v>
      </c>
      <c r="H756" s="12">
        <f>VLOOKUP($E756,Product!$A:$D,MATCH(H$1,Product!$A$1:$D$1,0),0)</f>
        <v>120</v>
      </c>
      <c r="I756" s="12" t="s">
        <v>93</v>
      </c>
      <c r="J756" s="12" t="str">
        <f>VLOOKUP($I756,Vendor!$A:$F,MATCH('Final Output'!J$1,Vendor!$A$1:$F$1,0),0)</f>
        <v>Vashavi Genral Store</v>
      </c>
      <c r="K756" s="12" t="str">
        <f>VLOOKUP($I756,Vendor!$A:$F,MATCH('Final Output'!K$1,Vendor!$A$1:$F$1,0),0)</f>
        <v>Koramangala</v>
      </c>
      <c r="L756" s="12" t="str">
        <f>VLOOKUP($I756,Vendor!$A:$F,MATCH('Final Output'!L$1,Vendor!$A$1:$F$1,0),0)</f>
        <v>Karnataka</v>
      </c>
      <c r="M756" s="12" t="str">
        <f>VLOOKUP($I756,Vendor!$A:$F,MATCH('Final Output'!M$1,Vendor!$A$1:$F$1,0),0)</f>
        <v>India</v>
      </c>
      <c r="N756" s="12" t="str">
        <f>VLOOKUP($I756,Vendor!$A:$F,MATCH('Final Output'!N$1,Vendor!$A$1:$F$1,0),0)</f>
        <v>North</v>
      </c>
      <c r="O756" s="12">
        <v>16</v>
      </c>
      <c r="P756" s="12">
        <v>5</v>
      </c>
      <c r="Q756" s="12" t="str">
        <f>VLOOKUP(P756,Time!A:B,2,0)</f>
        <v>Q2</v>
      </c>
      <c r="R756" s="12">
        <v>2013</v>
      </c>
      <c r="S756" s="13">
        <v>41410</v>
      </c>
      <c r="T756" s="12">
        <f t="shared" si="22"/>
        <v>201305</v>
      </c>
      <c r="U756" s="12">
        <v>271</v>
      </c>
      <c r="V756" s="12">
        <f t="shared" si="23"/>
        <v>32520</v>
      </c>
    </row>
    <row r="757" spans="1:22" x14ac:dyDescent="0.25">
      <c r="A757">
        <v>756</v>
      </c>
      <c r="B757" t="s">
        <v>9</v>
      </c>
      <c r="C757" t="str">
        <f>VLOOKUP(B757,Customer!A:C,2,0)</f>
        <v>Male</v>
      </c>
      <c r="D757">
        <f>VLOOKUP(B757,Customer!A:C,3,0)</f>
        <v>49</v>
      </c>
      <c r="E757" t="s">
        <v>61</v>
      </c>
      <c r="F757" t="str">
        <f>VLOOKUP($E757,Product!$A:$D,MATCH(F$1,Product!$A$1:$D$1,0),0)</f>
        <v>SUNSILK</v>
      </c>
      <c r="G757" s="12" t="str">
        <f>VLOOKUP($E757,Product!$A:$D,MATCH(G$1,Product!$A$1:$D$1,0),0)</f>
        <v>Sampoo</v>
      </c>
      <c r="H757" s="12">
        <f>VLOOKUP($E757,Product!$A:$D,MATCH(H$1,Product!$A$1:$D$1,0),0)</f>
        <v>65</v>
      </c>
      <c r="I757" s="12" t="s">
        <v>101</v>
      </c>
      <c r="J757" s="12" t="str">
        <f>VLOOKUP($I757,Vendor!$A:$F,MATCH('Final Output'!J$1,Vendor!$A$1:$F$1,0),0)</f>
        <v>Reliance</v>
      </c>
      <c r="K757" s="12" t="str">
        <f>VLOOKUP($I757,Vendor!$A:$F,MATCH('Final Output'!K$1,Vendor!$A$1:$F$1,0),0)</f>
        <v>HSR</v>
      </c>
      <c r="L757" s="12" t="str">
        <f>VLOOKUP($I757,Vendor!$A:$F,MATCH('Final Output'!L$1,Vendor!$A$1:$F$1,0),0)</f>
        <v>Karnataka</v>
      </c>
      <c r="M757" s="12" t="str">
        <f>VLOOKUP($I757,Vendor!$A:$F,MATCH('Final Output'!M$1,Vendor!$A$1:$F$1,0),0)</f>
        <v>India</v>
      </c>
      <c r="N757" s="12" t="str">
        <f>VLOOKUP($I757,Vendor!$A:$F,MATCH('Final Output'!N$1,Vendor!$A$1:$F$1,0),0)</f>
        <v>West</v>
      </c>
      <c r="O757" s="12">
        <v>16</v>
      </c>
      <c r="P757" s="12">
        <v>6</v>
      </c>
      <c r="Q757" s="12" t="str">
        <f>VLOOKUP(P757,Time!A:B,2,0)</f>
        <v>Q2</v>
      </c>
      <c r="R757" s="12">
        <v>2013</v>
      </c>
      <c r="S757" s="13">
        <v>41441</v>
      </c>
      <c r="T757" s="12">
        <f t="shared" si="22"/>
        <v>201306</v>
      </c>
      <c r="U757" s="12">
        <v>823</v>
      </c>
      <c r="V757" s="12">
        <f t="shared" si="23"/>
        <v>53495</v>
      </c>
    </row>
    <row r="758" spans="1:22" x14ac:dyDescent="0.25">
      <c r="A758">
        <v>757</v>
      </c>
      <c r="B758" t="s">
        <v>3</v>
      </c>
      <c r="C758" t="str">
        <f>VLOOKUP(B758,Customer!A:C,2,0)</f>
        <v>Male</v>
      </c>
      <c r="D758">
        <f>VLOOKUP(B758,Customer!A:C,3,0)</f>
        <v>16</v>
      </c>
      <c r="E758" t="s">
        <v>53</v>
      </c>
      <c r="F758" t="str">
        <f>VLOOKUP($E758,Product!$A:$D,MATCH(F$1,Product!$A$1:$D$1,0),0)</f>
        <v>HEAD &amp; SOLDERS</v>
      </c>
      <c r="G758" s="12" t="str">
        <f>VLOOKUP($E758,Product!$A:$D,MATCH(G$1,Product!$A$1:$D$1,0),0)</f>
        <v>Sampoo</v>
      </c>
      <c r="H758" s="12">
        <f>VLOOKUP($E758,Product!$A:$D,MATCH(H$1,Product!$A$1:$D$1,0),0)</f>
        <v>110</v>
      </c>
      <c r="I758" s="12" t="s">
        <v>92</v>
      </c>
      <c r="J758" s="12" t="str">
        <f>VLOOKUP($I758,Vendor!$A:$F,MATCH('Final Output'!J$1,Vendor!$A$1:$F$1,0),0)</f>
        <v>Sunny Super Market</v>
      </c>
      <c r="K758" s="12" t="str">
        <f>VLOOKUP($I758,Vendor!$A:$F,MATCH('Final Output'!K$1,Vendor!$A$1:$F$1,0),0)</f>
        <v>HAL</v>
      </c>
      <c r="L758" s="12" t="str">
        <f>VLOOKUP($I758,Vendor!$A:$F,MATCH('Final Output'!L$1,Vendor!$A$1:$F$1,0),0)</f>
        <v>Karnataka</v>
      </c>
      <c r="M758" s="12" t="str">
        <f>VLOOKUP($I758,Vendor!$A:$F,MATCH('Final Output'!M$1,Vendor!$A$1:$F$1,0),0)</f>
        <v>India</v>
      </c>
      <c r="N758" s="12" t="str">
        <f>VLOOKUP($I758,Vendor!$A:$F,MATCH('Final Output'!N$1,Vendor!$A$1:$F$1,0),0)</f>
        <v>South</v>
      </c>
      <c r="O758" s="12">
        <v>27</v>
      </c>
      <c r="P758" s="12">
        <v>12</v>
      </c>
      <c r="Q758" s="12" t="str">
        <f>VLOOKUP(P758,Time!A:B,2,0)</f>
        <v>Q4</v>
      </c>
      <c r="R758" s="12">
        <v>2011</v>
      </c>
      <c r="S758" s="13">
        <v>40904</v>
      </c>
      <c r="T758" s="12">
        <f t="shared" si="22"/>
        <v>201112</v>
      </c>
      <c r="U758" s="12">
        <v>181</v>
      </c>
      <c r="V758" s="12">
        <f t="shared" si="23"/>
        <v>19910</v>
      </c>
    </row>
    <row r="759" spans="1:22" x14ac:dyDescent="0.25">
      <c r="A759">
        <v>758</v>
      </c>
      <c r="B759" t="s">
        <v>42</v>
      </c>
      <c r="C759" t="str">
        <f>VLOOKUP(B759,Customer!A:C,2,0)</f>
        <v>Female</v>
      </c>
      <c r="D759">
        <f>VLOOKUP(B759,Customer!A:C,3,0)</f>
        <v>13</v>
      </c>
      <c r="E759" t="s">
        <v>59</v>
      </c>
      <c r="F759" t="str">
        <f>VLOOKUP($E759,Product!$A:$D,MATCH(F$1,Product!$A$1:$D$1,0),0)</f>
        <v>CHICK</v>
      </c>
      <c r="G759" s="12" t="str">
        <f>VLOOKUP($E759,Product!$A:$D,MATCH(G$1,Product!$A$1:$D$1,0),0)</f>
        <v>Sampoo</v>
      </c>
      <c r="H759" s="12">
        <f>VLOOKUP($E759,Product!$A:$D,MATCH(H$1,Product!$A$1:$D$1,0),0)</f>
        <v>60</v>
      </c>
      <c r="I759" s="12" t="s">
        <v>99</v>
      </c>
      <c r="J759" s="12" t="str">
        <f>VLOOKUP($I759,Vendor!$A:$F,MATCH('Final Output'!J$1,Vendor!$A$1:$F$1,0),0)</f>
        <v>D-Mart</v>
      </c>
      <c r="K759" s="12" t="str">
        <f>VLOOKUP($I759,Vendor!$A:$F,MATCH('Final Output'!K$1,Vendor!$A$1:$F$1,0),0)</f>
        <v>JP Nagar</v>
      </c>
      <c r="L759" s="12" t="str">
        <f>VLOOKUP($I759,Vendor!$A:$F,MATCH('Final Output'!L$1,Vendor!$A$1:$F$1,0),0)</f>
        <v>Karnataka</v>
      </c>
      <c r="M759" s="12" t="str">
        <f>VLOOKUP($I759,Vendor!$A:$F,MATCH('Final Output'!M$1,Vendor!$A$1:$F$1,0),0)</f>
        <v>India</v>
      </c>
      <c r="N759" s="12" t="str">
        <f>VLOOKUP($I759,Vendor!$A:$F,MATCH('Final Output'!N$1,Vendor!$A$1:$F$1,0),0)</f>
        <v>West</v>
      </c>
      <c r="O759" s="12">
        <v>12</v>
      </c>
      <c r="P759" s="12">
        <v>9</v>
      </c>
      <c r="Q759" s="12" t="str">
        <f>VLOOKUP(P759,Time!A:B,2,0)</f>
        <v>Q3</v>
      </c>
      <c r="R759" s="12">
        <v>2013</v>
      </c>
      <c r="S759" s="13">
        <v>41529</v>
      </c>
      <c r="T759" s="12">
        <f t="shared" si="22"/>
        <v>201309</v>
      </c>
      <c r="U759" s="12">
        <v>473</v>
      </c>
      <c r="V759" s="12">
        <f t="shared" si="23"/>
        <v>28380</v>
      </c>
    </row>
    <row r="760" spans="1:22" x14ac:dyDescent="0.25">
      <c r="A760">
        <v>759</v>
      </c>
      <c r="B760" t="s">
        <v>21</v>
      </c>
      <c r="C760" t="str">
        <f>VLOOKUP(B760,Customer!A:C,2,0)</f>
        <v>Female</v>
      </c>
      <c r="D760">
        <f>VLOOKUP(B760,Customer!A:C,3,0)</f>
        <v>29</v>
      </c>
      <c r="E760" t="s">
        <v>62</v>
      </c>
      <c r="F760" t="str">
        <f>VLOOKUP($E760,Product!$A:$D,MATCH(F$1,Product!$A$1:$D$1,0),0)</f>
        <v>NIVIA FC</v>
      </c>
      <c r="G760" s="12" t="str">
        <f>VLOOKUP($E760,Product!$A:$D,MATCH(G$1,Product!$A$1:$D$1,0),0)</f>
        <v>Beauty</v>
      </c>
      <c r="H760" s="12">
        <f>VLOOKUP($E760,Product!$A:$D,MATCH(H$1,Product!$A$1:$D$1,0),0)</f>
        <v>140</v>
      </c>
      <c r="I760" s="12" t="s">
        <v>100</v>
      </c>
      <c r="J760" s="12" t="str">
        <f>VLOOKUP($I760,Vendor!$A:$F,MATCH('Final Output'!J$1,Vendor!$A$1:$F$1,0),0)</f>
        <v>More</v>
      </c>
      <c r="K760" s="12" t="str">
        <f>VLOOKUP($I760,Vendor!$A:$F,MATCH('Final Output'!K$1,Vendor!$A$1:$F$1,0),0)</f>
        <v>Jeevan Bima</v>
      </c>
      <c r="L760" s="12" t="str">
        <f>VLOOKUP($I760,Vendor!$A:$F,MATCH('Final Output'!L$1,Vendor!$A$1:$F$1,0),0)</f>
        <v>Karnataka</v>
      </c>
      <c r="M760" s="12" t="str">
        <f>VLOOKUP($I760,Vendor!$A:$F,MATCH('Final Output'!M$1,Vendor!$A$1:$F$1,0),0)</f>
        <v>India</v>
      </c>
      <c r="N760" s="12" t="str">
        <f>VLOOKUP($I760,Vendor!$A:$F,MATCH('Final Output'!N$1,Vendor!$A$1:$F$1,0),0)</f>
        <v>West</v>
      </c>
      <c r="O760" s="12">
        <v>27</v>
      </c>
      <c r="P760" s="12">
        <v>7</v>
      </c>
      <c r="Q760" s="12" t="str">
        <f>VLOOKUP(P760,Time!A:B,2,0)</f>
        <v>Q3</v>
      </c>
      <c r="R760" s="12">
        <v>2011</v>
      </c>
      <c r="S760" s="13">
        <v>40751</v>
      </c>
      <c r="T760" s="12">
        <f t="shared" si="22"/>
        <v>201107</v>
      </c>
      <c r="U760" s="12">
        <v>508</v>
      </c>
      <c r="V760" s="12">
        <f t="shared" si="23"/>
        <v>71120</v>
      </c>
    </row>
    <row r="761" spans="1:22" x14ac:dyDescent="0.25">
      <c r="A761">
        <v>760</v>
      </c>
      <c r="B761" t="s">
        <v>8</v>
      </c>
      <c r="C761" t="str">
        <f>VLOOKUP(B761,Customer!A:C,2,0)</f>
        <v>Male</v>
      </c>
      <c r="D761">
        <f>VLOOKUP(B761,Customer!A:C,3,0)</f>
        <v>14</v>
      </c>
      <c r="E761" t="s">
        <v>79</v>
      </c>
      <c r="F761" t="str">
        <f>VLOOKUP($E761,Product!$A:$D,MATCH(F$1,Product!$A$1:$D$1,0),0)</f>
        <v>CLINIC PLUS</v>
      </c>
      <c r="G761" s="12" t="str">
        <f>VLOOKUP($E761,Product!$A:$D,MATCH(G$1,Product!$A$1:$D$1,0),0)</f>
        <v>Sampoo</v>
      </c>
      <c r="H761" s="12">
        <f>VLOOKUP($E761,Product!$A:$D,MATCH(H$1,Product!$A$1:$D$1,0),0)</f>
        <v>85</v>
      </c>
      <c r="I761" s="12" t="s">
        <v>101</v>
      </c>
      <c r="J761" s="12" t="str">
        <f>VLOOKUP($I761,Vendor!$A:$F,MATCH('Final Output'!J$1,Vendor!$A$1:$F$1,0),0)</f>
        <v>Reliance</v>
      </c>
      <c r="K761" s="12" t="str">
        <f>VLOOKUP($I761,Vendor!$A:$F,MATCH('Final Output'!K$1,Vendor!$A$1:$F$1,0),0)</f>
        <v>HSR</v>
      </c>
      <c r="L761" s="12" t="str">
        <f>VLOOKUP($I761,Vendor!$A:$F,MATCH('Final Output'!L$1,Vendor!$A$1:$F$1,0),0)</f>
        <v>Karnataka</v>
      </c>
      <c r="M761" s="12" t="str">
        <f>VLOOKUP($I761,Vendor!$A:$F,MATCH('Final Output'!M$1,Vendor!$A$1:$F$1,0),0)</f>
        <v>India</v>
      </c>
      <c r="N761" s="12" t="str">
        <f>VLOOKUP($I761,Vendor!$A:$F,MATCH('Final Output'!N$1,Vendor!$A$1:$F$1,0),0)</f>
        <v>West</v>
      </c>
      <c r="O761" s="12">
        <v>6</v>
      </c>
      <c r="P761" s="12">
        <v>6</v>
      </c>
      <c r="Q761" s="12" t="str">
        <f>VLOOKUP(P761,Time!A:B,2,0)</f>
        <v>Q2</v>
      </c>
      <c r="R761" s="12">
        <v>2012</v>
      </c>
      <c r="S761" s="13">
        <v>41066</v>
      </c>
      <c r="T761" s="12">
        <f t="shared" si="22"/>
        <v>201206</v>
      </c>
      <c r="U761" s="12">
        <v>716</v>
      </c>
      <c r="V761" s="12">
        <f t="shared" si="23"/>
        <v>60860</v>
      </c>
    </row>
    <row r="762" spans="1:22" x14ac:dyDescent="0.25">
      <c r="A762">
        <v>761</v>
      </c>
      <c r="B762" t="s">
        <v>50</v>
      </c>
      <c r="C762" t="str">
        <f>VLOOKUP(B762,Customer!A:C,2,0)</f>
        <v>Female</v>
      </c>
      <c r="D762">
        <f>VLOOKUP(B762,Customer!A:C,3,0)</f>
        <v>56</v>
      </c>
      <c r="E762" t="s">
        <v>79</v>
      </c>
      <c r="F762" t="str">
        <f>VLOOKUP($E762,Product!$A:$D,MATCH(F$1,Product!$A$1:$D$1,0),0)</f>
        <v>CLINIC PLUS</v>
      </c>
      <c r="G762" s="12" t="str">
        <f>VLOOKUP($E762,Product!$A:$D,MATCH(G$1,Product!$A$1:$D$1,0),0)</f>
        <v>Sampoo</v>
      </c>
      <c r="H762" s="12">
        <f>VLOOKUP($E762,Product!$A:$D,MATCH(H$1,Product!$A$1:$D$1,0),0)</f>
        <v>85</v>
      </c>
      <c r="I762" s="12" t="s">
        <v>93</v>
      </c>
      <c r="J762" s="12" t="str">
        <f>VLOOKUP($I762,Vendor!$A:$F,MATCH('Final Output'!J$1,Vendor!$A$1:$F$1,0),0)</f>
        <v>Vashavi Genral Store</v>
      </c>
      <c r="K762" s="12" t="str">
        <f>VLOOKUP($I762,Vendor!$A:$F,MATCH('Final Output'!K$1,Vendor!$A$1:$F$1,0),0)</f>
        <v>Koramangala</v>
      </c>
      <c r="L762" s="12" t="str">
        <f>VLOOKUP($I762,Vendor!$A:$F,MATCH('Final Output'!L$1,Vendor!$A$1:$F$1,0),0)</f>
        <v>Karnataka</v>
      </c>
      <c r="M762" s="12" t="str">
        <f>VLOOKUP($I762,Vendor!$A:$F,MATCH('Final Output'!M$1,Vendor!$A$1:$F$1,0),0)</f>
        <v>India</v>
      </c>
      <c r="N762" s="12" t="str">
        <f>VLOOKUP($I762,Vendor!$A:$F,MATCH('Final Output'!N$1,Vendor!$A$1:$F$1,0),0)</f>
        <v>North</v>
      </c>
      <c r="O762" s="12">
        <v>5</v>
      </c>
      <c r="P762" s="12">
        <v>8</v>
      </c>
      <c r="Q762" s="12" t="str">
        <f>VLOOKUP(P762,Time!A:B,2,0)</f>
        <v>Q3</v>
      </c>
      <c r="R762" s="12">
        <v>2012</v>
      </c>
      <c r="S762" s="13">
        <v>41126</v>
      </c>
      <c r="T762" s="12">
        <f t="shared" si="22"/>
        <v>201208</v>
      </c>
      <c r="U762" s="12">
        <v>515</v>
      </c>
      <c r="V762" s="12">
        <f t="shared" si="23"/>
        <v>43775</v>
      </c>
    </row>
    <row r="763" spans="1:22" x14ac:dyDescent="0.25">
      <c r="A763">
        <v>762</v>
      </c>
      <c r="B763" t="s">
        <v>29</v>
      </c>
      <c r="C763" t="str">
        <f>VLOOKUP(B763,Customer!A:C,2,0)</f>
        <v>Female</v>
      </c>
      <c r="D763">
        <f>VLOOKUP(B763,Customer!A:C,3,0)</f>
        <v>33</v>
      </c>
      <c r="E763" t="s">
        <v>54</v>
      </c>
      <c r="F763" t="str">
        <f>VLOOKUP($E763,Product!$A:$D,MATCH(F$1,Product!$A$1:$D$1,0),0)</f>
        <v>RIN</v>
      </c>
      <c r="G763" s="12" t="str">
        <f>VLOOKUP($E763,Product!$A:$D,MATCH(G$1,Product!$A$1:$D$1,0),0)</f>
        <v>Detergents</v>
      </c>
      <c r="H763" s="12">
        <f>VLOOKUP($E763,Product!$A:$D,MATCH(H$1,Product!$A$1:$D$1,0),0)</f>
        <v>80</v>
      </c>
      <c r="I763" s="12" t="s">
        <v>96</v>
      </c>
      <c r="J763" s="12" t="str">
        <f>VLOOKUP($I763,Vendor!$A:$F,MATCH('Final Output'!J$1,Vendor!$A$1:$F$1,0),0)</f>
        <v>MK Retail</v>
      </c>
      <c r="K763" s="12" t="str">
        <f>VLOOKUP($I763,Vendor!$A:$F,MATCH('Final Output'!K$1,Vendor!$A$1:$F$1,0),0)</f>
        <v>KR Market</v>
      </c>
      <c r="L763" s="12" t="str">
        <f>VLOOKUP($I763,Vendor!$A:$F,MATCH('Final Output'!L$1,Vendor!$A$1:$F$1,0),0)</f>
        <v>Karnataka</v>
      </c>
      <c r="M763" s="12" t="str">
        <f>VLOOKUP($I763,Vendor!$A:$F,MATCH('Final Output'!M$1,Vendor!$A$1:$F$1,0),0)</f>
        <v>India</v>
      </c>
      <c r="N763" s="12" t="str">
        <f>VLOOKUP($I763,Vendor!$A:$F,MATCH('Final Output'!N$1,Vendor!$A$1:$F$1,0),0)</f>
        <v>East</v>
      </c>
      <c r="O763" s="12">
        <v>27</v>
      </c>
      <c r="P763" s="12">
        <v>12</v>
      </c>
      <c r="Q763" s="12" t="str">
        <f>VLOOKUP(P763,Time!A:B,2,0)</f>
        <v>Q4</v>
      </c>
      <c r="R763" s="12">
        <v>2012</v>
      </c>
      <c r="S763" s="13">
        <v>41270</v>
      </c>
      <c r="T763" s="12">
        <f t="shared" si="22"/>
        <v>201212</v>
      </c>
      <c r="U763" s="12">
        <v>444</v>
      </c>
      <c r="V763" s="12">
        <f t="shared" si="23"/>
        <v>35520</v>
      </c>
    </row>
    <row r="764" spans="1:22" x14ac:dyDescent="0.25">
      <c r="A764">
        <v>763</v>
      </c>
      <c r="B764" t="s">
        <v>34</v>
      </c>
      <c r="C764" t="str">
        <f>VLOOKUP(B764,Customer!A:C,2,0)</f>
        <v>Male</v>
      </c>
      <c r="D764">
        <f>VLOOKUP(B764,Customer!A:C,3,0)</f>
        <v>33</v>
      </c>
      <c r="E764" t="s">
        <v>58</v>
      </c>
      <c r="F764" t="str">
        <f>VLOOKUP($E764,Product!$A:$D,MATCH(F$1,Product!$A$1:$D$1,0),0)</f>
        <v>BOURBON</v>
      </c>
      <c r="G764" s="12" t="str">
        <f>VLOOKUP($E764,Product!$A:$D,MATCH(G$1,Product!$A$1:$D$1,0),0)</f>
        <v>Biscuits</v>
      </c>
      <c r="H764" s="12">
        <f>VLOOKUP($E764,Product!$A:$D,MATCH(H$1,Product!$A$1:$D$1,0),0)</f>
        <v>20</v>
      </c>
      <c r="I764" s="12" t="s">
        <v>98</v>
      </c>
      <c r="J764" s="12" t="str">
        <f>VLOOKUP($I764,Vendor!$A:$F,MATCH('Final Output'!J$1,Vendor!$A$1:$F$1,0),0)</f>
        <v>metro</v>
      </c>
      <c r="K764" s="12" t="str">
        <f>VLOOKUP($I764,Vendor!$A:$F,MATCH('Final Output'!K$1,Vendor!$A$1:$F$1,0),0)</f>
        <v>Basangudi</v>
      </c>
      <c r="L764" s="12" t="str">
        <f>VLOOKUP($I764,Vendor!$A:$F,MATCH('Final Output'!L$1,Vendor!$A$1:$F$1,0),0)</f>
        <v>Karnataka</v>
      </c>
      <c r="M764" s="12" t="str">
        <f>VLOOKUP($I764,Vendor!$A:$F,MATCH('Final Output'!M$1,Vendor!$A$1:$F$1,0),0)</f>
        <v>India</v>
      </c>
      <c r="N764" s="12" t="str">
        <f>VLOOKUP($I764,Vendor!$A:$F,MATCH('Final Output'!N$1,Vendor!$A$1:$F$1,0),0)</f>
        <v>East</v>
      </c>
      <c r="O764" s="12">
        <v>26</v>
      </c>
      <c r="P764" s="12">
        <v>9</v>
      </c>
      <c r="Q764" s="12" t="str">
        <f>VLOOKUP(P764,Time!A:B,2,0)</f>
        <v>Q3</v>
      </c>
      <c r="R764" s="12">
        <v>2013</v>
      </c>
      <c r="S764" s="13">
        <v>41543</v>
      </c>
      <c r="T764" s="12">
        <f t="shared" si="22"/>
        <v>201309</v>
      </c>
      <c r="U764" s="12">
        <v>216</v>
      </c>
      <c r="V764" s="12">
        <f t="shared" si="23"/>
        <v>4320</v>
      </c>
    </row>
    <row r="765" spans="1:22" x14ac:dyDescent="0.25">
      <c r="A765">
        <v>764</v>
      </c>
      <c r="B765" t="s">
        <v>23</v>
      </c>
      <c r="C765" t="str">
        <f>VLOOKUP(B765,Customer!A:C,2,0)</f>
        <v>Male</v>
      </c>
      <c r="D765">
        <f>VLOOKUP(B765,Customer!A:C,3,0)</f>
        <v>44</v>
      </c>
      <c r="E765" t="s">
        <v>62</v>
      </c>
      <c r="F765" t="str">
        <f>VLOOKUP($E765,Product!$A:$D,MATCH(F$1,Product!$A$1:$D$1,0),0)</f>
        <v>NIVIA FC</v>
      </c>
      <c r="G765" s="12" t="str">
        <f>VLOOKUP($E765,Product!$A:$D,MATCH(G$1,Product!$A$1:$D$1,0),0)</f>
        <v>Beauty</v>
      </c>
      <c r="H765" s="12">
        <f>VLOOKUP($E765,Product!$A:$D,MATCH(H$1,Product!$A$1:$D$1,0),0)</f>
        <v>140</v>
      </c>
      <c r="I765" s="12" t="s">
        <v>101</v>
      </c>
      <c r="J765" s="12" t="str">
        <f>VLOOKUP($I765,Vendor!$A:$F,MATCH('Final Output'!J$1,Vendor!$A$1:$F$1,0),0)</f>
        <v>Reliance</v>
      </c>
      <c r="K765" s="12" t="str">
        <f>VLOOKUP($I765,Vendor!$A:$F,MATCH('Final Output'!K$1,Vendor!$A$1:$F$1,0),0)</f>
        <v>HSR</v>
      </c>
      <c r="L765" s="12" t="str">
        <f>VLOOKUP($I765,Vendor!$A:$F,MATCH('Final Output'!L$1,Vendor!$A$1:$F$1,0),0)</f>
        <v>Karnataka</v>
      </c>
      <c r="M765" s="12" t="str">
        <f>VLOOKUP($I765,Vendor!$A:$F,MATCH('Final Output'!M$1,Vendor!$A$1:$F$1,0),0)</f>
        <v>India</v>
      </c>
      <c r="N765" s="12" t="str">
        <f>VLOOKUP($I765,Vendor!$A:$F,MATCH('Final Output'!N$1,Vendor!$A$1:$F$1,0),0)</f>
        <v>West</v>
      </c>
      <c r="O765" s="12">
        <v>9</v>
      </c>
      <c r="P765" s="12">
        <v>7</v>
      </c>
      <c r="Q765" s="12" t="str">
        <f>VLOOKUP(P765,Time!A:B,2,0)</f>
        <v>Q3</v>
      </c>
      <c r="R765" s="12">
        <v>2012</v>
      </c>
      <c r="S765" s="13">
        <v>41099</v>
      </c>
      <c r="T765" s="12">
        <f t="shared" si="22"/>
        <v>201207</v>
      </c>
      <c r="U765" s="12">
        <v>863</v>
      </c>
      <c r="V765" s="12">
        <f t="shared" si="23"/>
        <v>120820</v>
      </c>
    </row>
    <row r="766" spans="1:22" x14ac:dyDescent="0.25">
      <c r="A766">
        <v>765</v>
      </c>
      <c r="B766" t="s">
        <v>30</v>
      </c>
      <c r="C766" t="str">
        <f>VLOOKUP(B766,Customer!A:C,2,0)</f>
        <v>Male</v>
      </c>
      <c r="D766">
        <f>VLOOKUP(B766,Customer!A:C,3,0)</f>
        <v>41</v>
      </c>
      <c r="E766" t="s">
        <v>73</v>
      </c>
      <c r="F766" t="str">
        <f>VLOOKUP($E766,Product!$A:$D,MATCH(F$1,Product!$A$1:$D$1,0),0)</f>
        <v>MYSORE SANDLE</v>
      </c>
      <c r="G766" s="12" t="str">
        <f>VLOOKUP($E766,Product!$A:$D,MATCH(G$1,Product!$A$1:$D$1,0),0)</f>
        <v>Soaps</v>
      </c>
      <c r="H766" s="12">
        <f>VLOOKUP($E766,Product!$A:$D,MATCH(H$1,Product!$A$1:$D$1,0),0)</f>
        <v>65</v>
      </c>
      <c r="I766" s="12" t="s">
        <v>93</v>
      </c>
      <c r="J766" s="12" t="str">
        <f>VLOOKUP($I766,Vendor!$A:$F,MATCH('Final Output'!J$1,Vendor!$A$1:$F$1,0),0)</f>
        <v>Vashavi Genral Store</v>
      </c>
      <c r="K766" s="12" t="str">
        <f>VLOOKUP($I766,Vendor!$A:$F,MATCH('Final Output'!K$1,Vendor!$A$1:$F$1,0),0)</f>
        <v>Koramangala</v>
      </c>
      <c r="L766" s="12" t="str">
        <f>VLOOKUP($I766,Vendor!$A:$F,MATCH('Final Output'!L$1,Vendor!$A$1:$F$1,0),0)</f>
        <v>Karnataka</v>
      </c>
      <c r="M766" s="12" t="str">
        <f>VLOOKUP($I766,Vendor!$A:$F,MATCH('Final Output'!M$1,Vendor!$A$1:$F$1,0),0)</f>
        <v>India</v>
      </c>
      <c r="N766" s="12" t="str">
        <f>VLOOKUP($I766,Vendor!$A:$F,MATCH('Final Output'!N$1,Vendor!$A$1:$F$1,0),0)</f>
        <v>North</v>
      </c>
      <c r="O766" s="12">
        <v>22</v>
      </c>
      <c r="P766" s="12">
        <v>6</v>
      </c>
      <c r="Q766" s="12" t="str">
        <f>VLOOKUP(P766,Time!A:B,2,0)</f>
        <v>Q2</v>
      </c>
      <c r="R766" s="12">
        <v>2011</v>
      </c>
      <c r="S766" s="13">
        <v>40716</v>
      </c>
      <c r="T766" s="12">
        <f t="shared" si="22"/>
        <v>201106</v>
      </c>
      <c r="U766" s="12">
        <v>207</v>
      </c>
      <c r="V766" s="12">
        <f t="shared" si="23"/>
        <v>13455</v>
      </c>
    </row>
    <row r="767" spans="1:22" x14ac:dyDescent="0.25">
      <c r="A767">
        <v>766</v>
      </c>
      <c r="B767" t="s">
        <v>43</v>
      </c>
      <c r="C767" t="str">
        <f>VLOOKUP(B767,Customer!A:C,2,0)</f>
        <v>Female</v>
      </c>
      <c r="D767">
        <f>VLOOKUP(B767,Customer!A:C,3,0)</f>
        <v>49</v>
      </c>
      <c r="E767" t="s">
        <v>55</v>
      </c>
      <c r="F767" t="str">
        <f>VLOOKUP($E767,Product!$A:$D,MATCH(F$1,Product!$A$1:$D$1,0),0)</f>
        <v>PONDS FW</v>
      </c>
      <c r="G767" s="12" t="str">
        <f>VLOOKUP($E767,Product!$A:$D,MATCH(G$1,Product!$A$1:$D$1,0),0)</f>
        <v>Beauty</v>
      </c>
      <c r="H767" s="12">
        <f>VLOOKUP($E767,Product!$A:$D,MATCH(H$1,Product!$A$1:$D$1,0),0)</f>
        <v>160</v>
      </c>
      <c r="I767" s="12" t="s">
        <v>96</v>
      </c>
      <c r="J767" s="12" t="str">
        <f>VLOOKUP($I767,Vendor!$A:$F,MATCH('Final Output'!J$1,Vendor!$A$1:$F$1,0),0)</f>
        <v>MK Retail</v>
      </c>
      <c r="K767" s="12" t="str">
        <f>VLOOKUP($I767,Vendor!$A:$F,MATCH('Final Output'!K$1,Vendor!$A$1:$F$1,0),0)</f>
        <v>KR Market</v>
      </c>
      <c r="L767" s="12" t="str">
        <f>VLOOKUP($I767,Vendor!$A:$F,MATCH('Final Output'!L$1,Vendor!$A$1:$F$1,0),0)</f>
        <v>Karnataka</v>
      </c>
      <c r="M767" s="12" t="str">
        <f>VLOOKUP($I767,Vendor!$A:$F,MATCH('Final Output'!M$1,Vendor!$A$1:$F$1,0),0)</f>
        <v>India</v>
      </c>
      <c r="N767" s="12" t="str">
        <f>VLOOKUP($I767,Vendor!$A:$F,MATCH('Final Output'!N$1,Vendor!$A$1:$F$1,0),0)</f>
        <v>East</v>
      </c>
      <c r="O767" s="12">
        <v>6</v>
      </c>
      <c r="P767" s="12">
        <v>10</v>
      </c>
      <c r="Q767" s="12" t="str">
        <f>VLOOKUP(P767,Time!A:B,2,0)</f>
        <v>Q4</v>
      </c>
      <c r="R767" s="12">
        <v>2010</v>
      </c>
      <c r="S767" s="13">
        <v>40457</v>
      </c>
      <c r="T767" s="12">
        <f t="shared" si="22"/>
        <v>201010</v>
      </c>
      <c r="U767" s="12">
        <v>847</v>
      </c>
      <c r="V767" s="12">
        <f t="shared" si="23"/>
        <v>135520</v>
      </c>
    </row>
    <row r="768" spans="1:22" x14ac:dyDescent="0.25">
      <c r="A768">
        <v>767</v>
      </c>
      <c r="B768" t="s">
        <v>45</v>
      </c>
      <c r="C768" t="str">
        <f>VLOOKUP(B768,Customer!A:C,2,0)</f>
        <v>Female</v>
      </c>
      <c r="D768">
        <f>VLOOKUP(B768,Customer!A:C,3,0)</f>
        <v>48</v>
      </c>
      <c r="E768" t="s">
        <v>74</v>
      </c>
      <c r="F768" t="str">
        <f>VLOOKUP($E768,Product!$A:$D,MATCH(F$1,Product!$A$1:$D$1,0),0)</f>
        <v>LUIFEBUOY</v>
      </c>
      <c r="G768" s="12" t="str">
        <f>VLOOKUP($E768,Product!$A:$D,MATCH(G$1,Product!$A$1:$D$1,0),0)</f>
        <v>Soaps</v>
      </c>
      <c r="H768" s="12">
        <f>VLOOKUP($E768,Product!$A:$D,MATCH(H$1,Product!$A$1:$D$1,0),0)</f>
        <v>35</v>
      </c>
      <c r="I768" s="12" t="s">
        <v>101</v>
      </c>
      <c r="J768" s="12" t="str">
        <f>VLOOKUP($I768,Vendor!$A:$F,MATCH('Final Output'!J$1,Vendor!$A$1:$F$1,0),0)</f>
        <v>Reliance</v>
      </c>
      <c r="K768" s="12" t="str">
        <f>VLOOKUP($I768,Vendor!$A:$F,MATCH('Final Output'!K$1,Vendor!$A$1:$F$1,0),0)</f>
        <v>HSR</v>
      </c>
      <c r="L768" s="12" t="str">
        <f>VLOOKUP($I768,Vendor!$A:$F,MATCH('Final Output'!L$1,Vendor!$A$1:$F$1,0),0)</f>
        <v>Karnataka</v>
      </c>
      <c r="M768" s="12" t="str">
        <f>VLOOKUP($I768,Vendor!$A:$F,MATCH('Final Output'!M$1,Vendor!$A$1:$F$1,0),0)</f>
        <v>India</v>
      </c>
      <c r="N768" s="12" t="str">
        <f>VLOOKUP($I768,Vendor!$A:$F,MATCH('Final Output'!N$1,Vendor!$A$1:$F$1,0),0)</f>
        <v>West</v>
      </c>
      <c r="O768" s="12">
        <v>2</v>
      </c>
      <c r="P768" s="12">
        <v>12</v>
      </c>
      <c r="Q768" s="12" t="str">
        <f>VLOOKUP(P768,Time!A:B,2,0)</f>
        <v>Q4</v>
      </c>
      <c r="R768" s="12">
        <v>2013</v>
      </c>
      <c r="S768" s="13">
        <v>41610</v>
      </c>
      <c r="T768" s="12">
        <f t="shared" si="22"/>
        <v>201312</v>
      </c>
      <c r="U768" s="12">
        <v>596</v>
      </c>
      <c r="V768" s="12">
        <f t="shared" si="23"/>
        <v>20860</v>
      </c>
    </row>
    <row r="769" spans="1:22" x14ac:dyDescent="0.25">
      <c r="A769">
        <v>768</v>
      </c>
      <c r="B769" t="s">
        <v>50</v>
      </c>
      <c r="C769" t="str">
        <f>VLOOKUP(B769,Customer!A:C,2,0)</f>
        <v>Female</v>
      </c>
      <c r="D769">
        <f>VLOOKUP(B769,Customer!A:C,3,0)</f>
        <v>56</v>
      </c>
      <c r="E769" t="s">
        <v>74</v>
      </c>
      <c r="F769" t="str">
        <f>VLOOKUP($E769,Product!$A:$D,MATCH(F$1,Product!$A$1:$D$1,0),0)</f>
        <v>LUIFEBUOY</v>
      </c>
      <c r="G769" s="12" t="str">
        <f>VLOOKUP($E769,Product!$A:$D,MATCH(G$1,Product!$A$1:$D$1,0),0)</f>
        <v>Soaps</v>
      </c>
      <c r="H769" s="12">
        <f>VLOOKUP($E769,Product!$A:$D,MATCH(H$1,Product!$A$1:$D$1,0),0)</f>
        <v>35</v>
      </c>
      <c r="I769" s="12" t="s">
        <v>96</v>
      </c>
      <c r="J769" s="12" t="str">
        <f>VLOOKUP($I769,Vendor!$A:$F,MATCH('Final Output'!J$1,Vendor!$A$1:$F$1,0),0)</f>
        <v>MK Retail</v>
      </c>
      <c r="K769" s="12" t="str">
        <f>VLOOKUP($I769,Vendor!$A:$F,MATCH('Final Output'!K$1,Vendor!$A$1:$F$1,0),0)</f>
        <v>KR Market</v>
      </c>
      <c r="L769" s="12" t="str">
        <f>VLOOKUP($I769,Vendor!$A:$F,MATCH('Final Output'!L$1,Vendor!$A$1:$F$1,0),0)</f>
        <v>Karnataka</v>
      </c>
      <c r="M769" s="12" t="str">
        <f>VLOOKUP($I769,Vendor!$A:$F,MATCH('Final Output'!M$1,Vendor!$A$1:$F$1,0),0)</f>
        <v>India</v>
      </c>
      <c r="N769" s="12" t="str">
        <f>VLOOKUP($I769,Vendor!$A:$F,MATCH('Final Output'!N$1,Vendor!$A$1:$F$1,0),0)</f>
        <v>East</v>
      </c>
      <c r="O769" s="12">
        <v>23</v>
      </c>
      <c r="P769" s="12">
        <v>7</v>
      </c>
      <c r="Q769" s="12" t="str">
        <f>VLOOKUP(P769,Time!A:B,2,0)</f>
        <v>Q3</v>
      </c>
      <c r="R769" s="12">
        <v>2010</v>
      </c>
      <c r="S769" s="13">
        <v>40382</v>
      </c>
      <c r="T769" s="12">
        <f t="shared" si="22"/>
        <v>201007</v>
      </c>
      <c r="U769" s="12">
        <v>551</v>
      </c>
      <c r="V769" s="12">
        <f t="shared" si="23"/>
        <v>19285</v>
      </c>
    </row>
    <row r="770" spans="1:22" x14ac:dyDescent="0.25">
      <c r="A770">
        <v>769</v>
      </c>
      <c r="B770" t="s">
        <v>40</v>
      </c>
      <c r="C770" t="str">
        <f>VLOOKUP(B770,Customer!A:C,2,0)</f>
        <v>Male</v>
      </c>
      <c r="D770">
        <f>VLOOKUP(B770,Customer!A:C,3,0)</f>
        <v>47</v>
      </c>
      <c r="E770" t="s">
        <v>81</v>
      </c>
      <c r="F770" t="str">
        <f>VLOOKUP($E770,Product!$A:$D,MATCH(F$1,Product!$A$1:$D$1,0),0)</f>
        <v>ORIO</v>
      </c>
      <c r="G770" s="12" t="str">
        <f>VLOOKUP($E770,Product!$A:$D,MATCH(G$1,Product!$A$1:$D$1,0),0)</f>
        <v>Biscuits</v>
      </c>
      <c r="H770" s="12">
        <f>VLOOKUP($E770,Product!$A:$D,MATCH(H$1,Product!$A$1:$D$1,0),0)</f>
        <v>25</v>
      </c>
      <c r="I770" s="12" t="s">
        <v>92</v>
      </c>
      <c r="J770" s="12" t="str">
        <f>VLOOKUP($I770,Vendor!$A:$F,MATCH('Final Output'!J$1,Vendor!$A$1:$F$1,0),0)</f>
        <v>Sunny Super Market</v>
      </c>
      <c r="K770" s="12" t="str">
        <f>VLOOKUP($I770,Vendor!$A:$F,MATCH('Final Output'!K$1,Vendor!$A$1:$F$1,0),0)</f>
        <v>HAL</v>
      </c>
      <c r="L770" s="12" t="str">
        <f>VLOOKUP($I770,Vendor!$A:$F,MATCH('Final Output'!L$1,Vendor!$A$1:$F$1,0),0)</f>
        <v>Karnataka</v>
      </c>
      <c r="M770" s="12" t="str">
        <f>VLOOKUP($I770,Vendor!$A:$F,MATCH('Final Output'!M$1,Vendor!$A$1:$F$1,0),0)</f>
        <v>India</v>
      </c>
      <c r="N770" s="12" t="str">
        <f>VLOOKUP($I770,Vendor!$A:$F,MATCH('Final Output'!N$1,Vendor!$A$1:$F$1,0),0)</f>
        <v>South</v>
      </c>
      <c r="O770" s="12">
        <v>12</v>
      </c>
      <c r="P770" s="12">
        <v>4</v>
      </c>
      <c r="Q770" s="12" t="str">
        <f>VLOOKUP(P770,Time!A:B,2,0)</f>
        <v>Q2</v>
      </c>
      <c r="R770" s="12">
        <v>2010</v>
      </c>
      <c r="S770" s="13">
        <v>40280</v>
      </c>
      <c r="T770" s="12">
        <f t="shared" si="22"/>
        <v>201004</v>
      </c>
      <c r="U770" s="12">
        <v>252</v>
      </c>
      <c r="V770" s="12">
        <f t="shared" si="23"/>
        <v>6300</v>
      </c>
    </row>
    <row r="771" spans="1:22" x14ac:dyDescent="0.25">
      <c r="A771">
        <v>770</v>
      </c>
      <c r="B771" t="s">
        <v>36</v>
      </c>
      <c r="C771" t="str">
        <f>VLOOKUP(B771,Customer!A:C,2,0)</f>
        <v>Male</v>
      </c>
      <c r="D771">
        <f>VLOOKUP(B771,Customer!A:C,3,0)</f>
        <v>14</v>
      </c>
      <c r="E771" t="s">
        <v>59</v>
      </c>
      <c r="F771" t="str">
        <f>VLOOKUP($E771,Product!$A:$D,MATCH(F$1,Product!$A$1:$D$1,0),0)</f>
        <v>CHICK</v>
      </c>
      <c r="G771" s="12" t="str">
        <f>VLOOKUP($E771,Product!$A:$D,MATCH(G$1,Product!$A$1:$D$1,0),0)</f>
        <v>Sampoo</v>
      </c>
      <c r="H771" s="12">
        <f>VLOOKUP($E771,Product!$A:$D,MATCH(H$1,Product!$A$1:$D$1,0),0)</f>
        <v>60</v>
      </c>
      <c r="I771" s="12" t="s">
        <v>96</v>
      </c>
      <c r="J771" s="12" t="str">
        <f>VLOOKUP($I771,Vendor!$A:$F,MATCH('Final Output'!J$1,Vendor!$A$1:$F$1,0),0)</f>
        <v>MK Retail</v>
      </c>
      <c r="K771" s="12" t="str">
        <f>VLOOKUP($I771,Vendor!$A:$F,MATCH('Final Output'!K$1,Vendor!$A$1:$F$1,0),0)</f>
        <v>KR Market</v>
      </c>
      <c r="L771" s="12" t="str">
        <f>VLOOKUP($I771,Vendor!$A:$F,MATCH('Final Output'!L$1,Vendor!$A$1:$F$1,0),0)</f>
        <v>Karnataka</v>
      </c>
      <c r="M771" s="12" t="str">
        <f>VLOOKUP($I771,Vendor!$A:$F,MATCH('Final Output'!M$1,Vendor!$A$1:$F$1,0),0)</f>
        <v>India</v>
      </c>
      <c r="N771" s="12" t="str">
        <f>VLOOKUP($I771,Vendor!$A:$F,MATCH('Final Output'!N$1,Vendor!$A$1:$F$1,0),0)</f>
        <v>East</v>
      </c>
      <c r="O771" s="12">
        <v>17</v>
      </c>
      <c r="P771" s="12">
        <v>6</v>
      </c>
      <c r="Q771" s="12" t="str">
        <f>VLOOKUP(P771,Time!A:B,2,0)</f>
        <v>Q2</v>
      </c>
      <c r="R771" s="12">
        <v>2013</v>
      </c>
      <c r="S771" s="13">
        <v>41442</v>
      </c>
      <c r="T771" s="12">
        <f t="shared" ref="T771:T834" si="24">R771*100+P771</f>
        <v>201306</v>
      </c>
      <c r="U771" s="12">
        <v>586</v>
      </c>
      <c r="V771" s="12">
        <f t="shared" ref="V771:V834" si="25">U771*H771</f>
        <v>35160</v>
      </c>
    </row>
    <row r="772" spans="1:22" x14ac:dyDescent="0.25">
      <c r="A772">
        <v>771</v>
      </c>
      <c r="B772" t="s">
        <v>36</v>
      </c>
      <c r="C772" t="str">
        <f>VLOOKUP(B772,Customer!A:C,2,0)</f>
        <v>Male</v>
      </c>
      <c r="D772">
        <f>VLOOKUP(B772,Customer!A:C,3,0)</f>
        <v>14</v>
      </c>
      <c r="E772" t="s">
        <v>77</v>
      </c>
      <c r="F772" t="str">
        <f>VLOOKUP($E772,Product!$A:$D,MATCH(F$1,Product!$A$1:$D$1,0),0)</f>
        <v>GARNIER FEMALE FW</v>
      </c>
      <c r="G772" s="12" t="str">
        <f>VLOOKUP($E772,Product!$A:$D,MATCH(G$1,Product!$A$1:$D$1,0),0)</f>
        <v>Beauty</v>
      </c>
      <c r="H772" s="12">
        <f>VLOOKUP($E772,Product!$A:$D,MATCH(H$1,Product!$A$1:$D$1,0),0)</f>
        <v>130</v>
      </c>
      <c r="I772" s="12" t="s">
        <v>97</v>
      </c>
      <c r="J772" s="12" t="str">
        <f>VLOOKUP($I772,Vendor!$A:$F,MATCH('Final Output'!J$1,Vendor!$A$1:$F$1,0),0)</f>
        <v>Big Bazar</v>
      </c>
      <c r="K772" s="12" t="str">
        <f>VLOOKUP($I772,Vendor!$A:$F,MATCH('Final Output'!K$1,Vendor!$A$1:$F$1,0),0)</f>
        <v>Malleswaram</v>
      </c>
      <c r="L772" s="12" t="str">
        <f>VLOOKUP($I772,Vendor!$A:$F,MATCH('Final Output'!L$1,Vendor!$A$1:$F$1,0),0)</f>
        <v>Karnataka</v>
      </c>
      <c r="M772" s="12" t="str">
        <f>VLOOKUP($I772,Vendor!$A:$F,MATCH('Final Output'!M$1,Vendor!$A$1:$F$1,0),0)</f>
        <v>India</v>
      </c>
      <c r="N772" s="12" t="str">
        <f>VLOOKUP($I772,Vendor!$A:$F,MATCH('Final Output'!N$1,Vendor!$A$1:$F$1,0),0)</f>
        <v>East</v>
      </c>
      <c r="O772" s="12">
        <v>3</v>
      </c>
      <c r="P772" s="12">
        <v>7</v>
      </c>
      <c r="Q772" s="12" t="str">
        <f>VLOOKUP(P772,Time!A:B,2,0)</f>
        <v>Q3</v>
      </c>
      <c r="R772" s="12">
        <v>2012</v>
      </c>
      <c r="S772" s="13">
        <v>41093</v>
      </c>
      <c r="T772" s="12">
        <f t="shared" si="24"/>
        <v>201207</v>
      </c>
      <c r="U772" s="12">
        <v>749</v>
      </c>
      <c r="V772" s="12">
        <f t="shared" si="25"/>
        <v>97370</v>
      </c>
    </row>
    <row r="773" spans="1:22" x14ac:dyDescent="0.25">
      <c r="A773">
        <v>772</v>
      </c>
      <c r="B773" t="s">
        <v>2</v>
      </c>
      <c r="C773" t="str">
        <f>VLOOKUP(B773,Customer!A:C,2,0)</f>
        <v>Female</v>
      </c>
      <c r="D773">
        <f>VLOOKUP(B773,Customer!A:C,3,0)</f>
        <v>13</v>
      </c>
      <c r="E773" t="s">
        <v>61</v>
      </c>
      <c r="F773" t="str">
        <f>VLOOKUP($E773,Product!$A:$D,MATCH(F$1,Product!$A$1:$D$1,0),0)</f>
        <v>SUNSILK</v>
      </c>
      <c r="G773" s="12" t="str">
        <f>VLOOKUP($E773,Product!$A:$D,MATCH(G$1,Product!$A$1:$D$1,0),0)</f>
        <v>Sampoo</v>
      </c>
      <c r="H773" s="12">
        <f>VLOOKUP($E773,Product!$A:$D,MATCH(H$1,Product!$A$1:$D$1,0),0)</f>
        <v>65</v>
      </c>
      <c r="I773" s="12" t="s">
        <v>97</v>
      </c>
      <c r="J773" s="12" t="str">
        <f>VLOOKUP($I773,Vendor!$A:$F,MATCH('Final Output'!J$1,Vendor!$A$1:$F$1,0),0)</f>
        <v>Big Bazar</v>
      </c>
      <c r="K773" s="12" t="str">
        <f>VLOOKUP($I773,Vendor!$A:$F,MATCH('Final Output'!K$1,Vendor!$A$1:$F$1,0),0)</f>
        <v>Malleswaram</v>
      </c>
      <c r="L773" s="12" t="str">
        <f>VLOOKUP($I773,Vendor!$A:$F,MATCH('Final Output'!L$1,Vendor!$A$1:$F$1,0),0)</f>
        <v>Karnataka</v>
      </c>
      <c r="M773" s="12" t="str">
        <f>VLOOKUP($I773,Vendor!$A:$F,MATCH('Final Output'!M$1,Vendor!$A$1:$F$1,0),0)</f>
        <v>India</v>
      </c>
      <c r="N773" s="12" t="str">
        <f>VLOOKUP($I773,Vendor!$A:$F,MATCH('Final Output'!N$1,Vendor!$A$1:$F$1,0),0)</f>
        <v>East</v>
      </c>
      <c r="O773" s="12">
        <v>18</v>
      </c>
      <c r="P773" s="12">
        <v>8</v>
      </c>
      <c r="Q773" s="12" t="str">
        <f>VLOOKUP(P773,Time!A:B,2,0)</f>
        <v>Q3</v>
      </c>
      <c r="R773" s="12">
        <v>2010</v>
      </c>
      <c r="S773" s="13">
        <v>40408</v>
      </c>
      <c r="T773" s="12">
        <f t="shared" si="24"/>
        <v>201008</v>
      </c>
      <c r="U773" s="12">
        <v>464</v>
      </c>
      <c r="V773" s="12">
        <f t="shared" si="25"/>
        <v>30160</v>
      </c>
    </row>
    <row r="774" spans="1:22" x14ac:dyDescent="0.25">
      <c r="A774">
        <v>773</v>
      </c>
      <c r="B774" t="s">
        <v>37</v>
      </c>
      <c r="C774" t="str">
        <f>VLOOKUP(B774,Customer!A:C,2,0)</f>
        <v>Female</v>
      </c>
      <c r="D774">
        <f>VLOOKUP(B774,Customer!A:C,3,0)</f>
        <v>56</v>
      </c>
      <c r="E774" t="s">
        <v>73</v>
      </c>
      <c r="F774" t="str">
        <f>VLOOKUP($E774,Product!$A:$D,MATCH(F$1,Product!$A$1:$D$1,0),0)</f>
        <v>MYSORE SANDLE</v>
      </c>
      <c r="G774" s="12" t="str">
        <f>VLOOKUP($E774,Product!$A:$D,MATCH(G$1,Product!$A$1:$D$1,0),0)</f>
        <v>Soaps</v>
      </c>
      <c r="H774" s="12">
        <f>VLOOKUP($E774,Product!$A:$D,MATCH(H$1,Product!$A$1:$D$1,0),0)</f>
        <v>65</v>
      </c>
      <c r="I774" s="12" t="s">
        <v>95</v>
      </c>
      <c r="J774" s="12" t="str">
        <f>VLOOKUP($I774,Vendor!$A:$F,MATCH('Final Output'!J$1,Vendor!$A$1:$F$1,0),0)</f>
        <v>Patel Store</v>
      </c>
      <c r="K774" s="12" t="str">
        <f>VLOOKUP($I774,Vendor!$A:$F,MATCH('Final Output'!K$1,Vendor!$A$1:$F$1,0),0)</f>
        <v>Marathalli</v>
      </c>
      <c r="L774" s="12" t="str">
        <f>VLOOKUP($I774,Vendor!$A:$F,MATCH('Final Output'!L$1,Vendor!$A$1:$F$1,0),0)</f>
        <v>Karnataka</v>
      </c>
      <c r="M774" s="12" t="str">
        <f>VLOOKUP($I774,Vendor!$A:$F,MATCH('Final Output'!M$1,Vendor!$A$1:$F$1,0),0)</f>
        <v>India</v>
      </c>
      <c r="N774" s="12" t="str">
        <f>VLOOKUP($I774,Vendor!$A:$F,MATCH('Final Output'!N$1,Vendor!$A$1:$F$1,0),0)</f>
        <v>North</v>
      </c>
      <c r="O774" s="12">
        <v>28</v>
      </c>
      <c r="P774" s="12">
        <v>11</v>
      </c>
      <c r="Q774" s="12" t="str">
        <f>VLOOKUP(P774,Time!A:B,2,0)</f>
        <v>Q4</v>
      </c>
      <c r="R774" s="12">
        <v>2010</v>
      </c>
      <c r="S774" s="13">
        <v>40510</v>
      </c>
      <c r="T774" s="12">
        <f t="shared" si="24"/>
        <v>201011</v>
      </c>
      <c r="U774" s="12">
        <v>172</v>
      </c>
      <c r="V774" s="12">
        <f t="shared" si="25"/>
        <v>11180</v>
      </c>
    </row>
    <row r="775" spans="1:22" x14ac:dyDescent="0.25">
      <c r="A775">
        <v>774</v>
      </c>
      <c r="B775" t="s">
        <v>17</v>
      </c>
      <c r="C775" t="str">
        <f>VLOOKUP(B775,Customer!A:C,2,0)</f>
        <v>Female</v>
      </c>
      <c r="D775">
        <f>VLOOKUP(B775,Customer!A:C,3,0)</f>
        <v>52</v>
      </c>
      <c r="E775" t="s">
        <v>56</v>
      </c>
      <c r="F775" t="str">
        <f>VLOOKUP($E775,Product!$A:$D,MATCH(F$1,Product!$A$1:$D$1,0),0)</f>
        <v>BEERS</v>
      </c>
      <c r="G775" s="12" t="str">
        <f>VLOOKUP($E775,Product!$A:$D,MATCH(G$1,Product!$A$1:$D$1,0),0)</f>
        <v>Sampoo</v>
      </c>
      <c r="H775" s="12">
        <f>VLOOKUP($E775,Product!$A:$D,MATCH(H$1,Product!$A$1:$D$1,0),0)</f>
        <v>120</v>
      </c>
      <c r="I775" s="12" t="s">
        <v>94</v>
      </c>
      <c r="J775" s="12" t="str">
        <f>VLOOKUP($I775,Vendor!$A:$F,MATCH('Final Output'!J$1,Vendor!$A$1:$F$1,0),0)</f>
        <v>Shetty Store</v>
      </c>
      <c r="K775" s="12" t="str">
        <f>VLOOKUP($I775,Vendor!$A:$F,MATCH('Final Output'!K$1,Vendor!$A$1:$F$1,0),0)</f>
        <v>Silk board</v>
      </c>
      <c r="L775" s="12" t="str">
        <f>VLOOKUP($I775,Vendor!$A:$F,MATCH('Final Output'!L$1,Vendor!$A$1:$F$1,0),0)</f>
        <v>Karnataka</v>
      </c>
      <c r="M775" s="12" t="str">
        <f>VLOOKUP($I775,Vendor!$A:$F,MATCH('Final Output'!M$1,Vendor!$A$1:$F$1,0),0)</f>
        <v>India</v>
      </c>
      <c r="N775" s="12" t="str">
        <f>VLOOKUP($I775,Vendor!$A:$F,MATCH('Final Output'!N$1,Vendor!$A$1:$F$1,0),0)</f>
        <v>North</v>
      </c>
      <c r="O775" s="12">
        <v>24</v>
      </c>
      <c r="P775" s="12">
        <v>2</v>
      </c>
      <c r="Q775" s="12" t="str">
        <f>VLOOKUP(P775,Time!A:B,2,0)</f>
        <v>Q1</v>
      </c>
      <c r="R775" s="12">
        <v>2011</v>
      </c>
      <c r="S775" s="13">
        <v>40598</v>
      </c>
      <c r="T775" s="12">
        <f t="shared" si="24"/>
        <v>201102</v>
      </c>
      <c r="U775" s="12">
        <v>174</v>
      </c>
      <c r="V775" s="12">
        <f t="shared" si="25"/>
        <v>20880</v>
      </c>
    </row>
    <row r="776" spans="1:22" x14ac:dyDescent="0.25">
      <c r="A776">
        <v>775</v>
      </c>
      <c r="B776" t="s">
        <v>40</v>
      </c>
      <c r="C776" t="str">
        <f>VLOOKUP(B776,Customer!A:C,2,0)</f>
        <v>Male</v>
      </c>
      <c r="D776">
        <f>VLOOKUP(B776,Customer!A:C,3,0)</f>
        <v>47</v>
      </c>
      <c r="E776" t="s">
        <v>57</v>
      </c>
      <c r="F776" t="str">
        <f>VLOOKUP($E776,Product!$A:$D,MATCH(F$1,Product!$A$1:$D$1,0),0)</f>
        <v>HIDE AND SEEK</v>
      </c>
      <c r="G776" s="12" t="str">
        <f>VLOOKUP($E776,Product!$A:$D,MATCH(G$1,Product!$A$1:$D$1,0),0)</f>
        <v>Biscuits</v>
      </c>
      <c r="H776" s="12">
        <f>VLOOKUP($E776,Product!$A:$D,MATCH(H$1,Product!$A$1:$D$1,0),0)</f>
        <v>25</v>
      </c>
      <c r="I776" s="12" t="s">
        <v>91</v>
      </c>
      <c r="J776" s="12" t="str">
        <f>VLOOKUP($I776,Vendor!$A:$F,MATCH('Final Output'!J$1,Vendor!$A$1:$F$1,0),0)</f>
        <v>Hemachandra Grocerry Shops</v>
      </c>
      <c r="K776" s="12" t="str">
        <f>VLOOKUP($I776,Vendor!$A:$F,MATCH('Final Output'!K$1,Vendor!$A$1:$F$1,0),0)</f>
        <v>BTM</v>
      </c>
      <c r="L776" s="12" t="str">
        <f>VLOOKUP($I776,Vendor!$A:$F,MATCH('Final Output'!L$1,Vendor!$A$1:$F$1,0),0)</f>
        <v>Karnataka</v>
      </c>
      <c r="M776" s="12" t="str">
        <f>VLOOKUP($I776,Vendor!$A:$F,MATCH('Final Output'!M$1,Vendor!$A$1:$F$1,0),0)</f>
        <v>India</v>
      </c>
      <c r="N776" s="12" t="str">
        <f>VLOOKUP($I776,Vendor!$A:$F,MATCH('Final Output'!N$1,Vendor!$A$1:$F$1,0),0)</f>
        <v>South</v>
      </c>
      <c r="O776" s="12">
        <v>2</v>
      </c>
      <c r="P776" s="12">
        <v>5</v>
      </c>
      <c r="Q776" s="12" t="str">
        <f>VLOOKUP(P776,Time!A:B,2,0)</f>
        <v>Q2</v>
      </c>
      <c r="R776" s="12">
        <v>2012</v>
      </c>
      <c r="S776" s="13">
        <v>41031</v>
      </c>
      <c r="T776" s="12">
        <f t="shared" si="24"/>
        <v>201205</v>
      </c>
      <c r="U776" s="12">
        <v>591</v>
      </c>
      <c r="V776" s="12">
        <f t="shared" si="25"/>
        <v>14775</v>
      </c>
    </row>
    <row r="777" spans="1:22" x14ac:dyDescent="0.25">
      <c r="A777">
        <v>776</v>
      </c>
      <c r="B777" t="s">
        <v>23</v>
      </c>
      <c r="C777" t="str">
        <f>VLOOKUP(B777,Customer!A:C,2,0)</f>
        <v>Male</v>
      </c>
      <c r="D777">
        <f>VLOOKUP(B777,Customer!A:C,3,0)</f>
        <v>44</v>
      </c>
      <c r="E777" t="s">
        <v>60</v>
      </c>
      <c r="F777" t="str">
        <f>VLOOKUP($E777,Product!$A:$D,MATCH(F$1,Product!$A$1:$D$1,0),0)</f>
        <v>SUNFEAST</v>
      </c>
      <c r="G777" s="12" t="str">
        <f>VLOOKUP($E777,Product!$A:$D,MATCH(G$1,Product!$A$1:$D$1,0),0)</f>
        <v>Biscuits</v>
      </c>
      <c r="H777" s="12">
        <f>VLOOKUP($E777,Product!$A:$D,MATCH(H$1,Product!$A$1:$D$1,0),0)</f>
        <v>10</v>
      </c>
      <c r="I777" s="12" t="s">
        <v>99</v>
      </c>
      <c r="J777" s="12" t="str">
        <f>VLOOKUP($I777,Vendor!$A:$F,MATCH('Final Output'!J$1,Vendor!$A$1:$F$1,0),0)</f>
        <v>D-Mart</v>
      </c>
      <c r="K777" s="12" t="str">
        <f>VLOOKUP($I777,Vendor!$A:$F,MATCH('Final Output'!K$1,Vendor!$A$1:$F$1,0),0)</f>
        <v>JP Nagar</v>
      </c>
      <c r="L777" s="12" t="str">
        <f>VLOOKUP($I777,Vendor!$A:$F,MATCH('Final Output'!L$1,Vendor!$A$1:$F$1,0),0)</f>
        <v>Karnataka</v>
      </c>
      <c r="M777" s="12" t="str">
        <f>VLOOKUP($I777,Vendor!$A:$F,MATCH('Final Output'!M$1,Vendor!$A$1:$F$1,0),0)</f>
        <v>India</v>
      </c>
      <c r="N777" s="12" t="str">
        <f>VLOOKUP($I777,Vendor!$A:$F,MATCH('Final Output'!N$1,Vendor!$A$1:$F$1,0),0)</f>
        <v>West</v>
      </c>
      <c r="O777" s="12">
        <v>27</v>
      </c>
      <c r="P777" s="12">
        <v>7</v>
      </c>
      <c r="Q777" s="12" t="str">
        <f>VLOOKUP(P777,Time!A:B,2,0)</f>
        <v>Q3</v>
      </c>
      <c r="R777" s="12">
        <v>2011</v>
      </c>
      <c r="S777" s="13">
        <v>40751</v>
      </c>
      <c r="T777" s="12">
        <f t="shared" si="24"/>
        <v>201107</v>
      </c>
      <c r="U777" s="12">
        <v>422</v>
      </c>
      <c r="V777" s="12">
        <f t="shared" si="25"/>
        <v>4220</v>
      </c>
    </row>
    <row r="778" spans="1:22" x14ac:dyDescent="0.25">
      <c r="A778">
        <v>777</v>
      </c>
      <c r="B778" t="s">
        <v>13</v>
      </c>
      <c r="C778" t="str">
        <f>VLOOKUP(B778,Customer!A:C,2,0)</f>
        <v>Female</v>
      </c>
      <c r="D778">
        <f>VLOOKUP(B778,Customer!A:C,3,0)</f>
        <v>21</v>
      </c>
      <c r="E778" t="s">
        <v>79</v>
      </c>
      <c r="F778" t="str">
        <f>VLOOKUP($E778,Product!$A:$D,MATCH(F$1,Product!$A$1:$D$1,0),0)</f>
        <v>CLINIC PLUS</v>
      </c>
      <c r="G778" s="12" t="str">
        <f>VLOOKUP($E778,Product!$A:$D,MATCH(G$1,Product!$A$1:$D$1,0),0)</f>
        <v>Sampoo</v>
      </c>
      <c r="H778" s="12">
        <f>VLOOKUP($E778,Product!$A:$D,MATCH(H$1,Product!$A$1:$D$1,0),0)</f>
        <v>85</v>
      </c>
      <c r="I778" s="12" t="s">
        <v>92</v>
      </c>
      <c r="J778" s="12" t="str">
        <f>VLOOKUP($I778,Vendor!$A:$F,MATCH('Final Output'!J$1,Vendor!$A$1:$F$1,0),0)</f>
        <v>Sunny Super Market</v>
      </c>
      <c r="K778" s="12" t="str">
        <f>VLOOKUP($I778,Vendor!$A:$F,MATCH('Final Output'!K$1,Vendor!$A$1:$F$1,0),0)</f>
        <v>HAL</v>
      </c>
      <c r="L778" s="12" t="str">
        <f>VLOOKUP($I778,Vendor!$A:$F,MATCH('Final Output'!L$1,Vendor!$A$1:$F$1,0),0)</f>
        <v>Karnataka</v>
      </c>
      <c r="M778" s="12" t="str">
        <f>VLOOKUP($I778,Vendor!$A:$F,MATCH('Final Output'!M$1,Vendor!$A$1:$F$1,0),0)</f>
        <v>India</v>
      </c>
      <c r="N778" s="12" t="str">
        <f>VLOOKUP($I778,Vendor!$A:$F,MATCH('Final Output'!N$1,Vendor!$A$1:$F$1,0),0)</f>
        <v>South</v>
      </c>
      <c r="O778" s="12">
        <v>2</v>
      </c>
      <c r="P778" s="12">
        <v>10</v>
      </c>
      <c r="Q778" s="12" t="str">
        <f>VLOOKUP(P778,Time!A:B,2,0)</f>
        <v>Q4</v>
      </c>
      <c r="R778" s="12">
        <v>2013</v>
      </c>
      <c r="S778" s="13">
        <v>41549</v>
      </c>
      <c r="T778" s="12">
        <f t="shared" si="24"/>
        <v>201310</v>
      </c>
      <c r="U778" s="12">
        <v>610</v>
      </c>
      <c r="V778" s="12">
        <f t="shared" si="25"/>
        <v>51850</v>
      </c>
    </row>
    <row r="779" spans="1:22" x14ac:dyDescent="0.25">
      <c r="A779">
        <v>778</v>
      </c>
      <c r="B779" t="s">
        <v>29</v>
      </c>
      <c r="C779" t="str">
        <f>VLOOKUP(B779,Customer!A:C,2,0)</f>
        <v>Female</v>
      </c>
      <c r="D779">
        <f>VLOOKUP(B779,Customer!A:C,3,0)</f>
        <v>33</v>
      </c>
      <c r="E779" t="s">
        <v>62</v>
      </c>
      <c r="F779" t="str">
        <f>VLOOKUP($E779,Product!$A:$D,MATCH(F$1,Product!$A$1:$D$1,0),0)</f>
        <v>NIVIA FC</v>
      </c>
      <c r="G779" s="12" t="str">
        <f>VLOOKUP($E779,Product!$A:$D,MATCH(G$1,Product!$A$1:$D$1,0),0)</f>
        <v>Beauty</v>
      </c>
      <c r="H779" s="12">
        <f>VLOOKUP($E779,Product!$A:$D,MATCH(H$1,Product!$A$1:$D$1,0),0)</f>
        <v>140</v>
      </c>
      <c r="I779" s="12" t="s">
        <v>91</v>
      </c>
      <c r="J779" s="12" t="str">
        <f>VLOOKUP($I779,Vendor!$A:$F,MATCH('Final Output'!J$1,Vendor!$A$1:$F$1,0),0)</f>
        <v>Hemachandra Grocerry Shops</v>
      </c>
      <c r="K779" s="12" t="str">
        <f>VLOOKUP($I779,Vendor!$A:$F,MATCH('Final Output'!K$1,Vendor!$A$1:$F$1,0),0)</f>
        <v>BTM</v>
      </c>
      <c r="L779" s="12" t="str">
        <f>VLOOKUP($I779,Vendor!$A:$F,MATCH('Final Output'!L$1,Vendor!$A$1:$F$1,0),0)</f>
        <v>Karnataka</v>
      </c>
      <c r="M779" s="12" t="str">
        <f>VLOOKUP($I779,Vendor!$A:$F,MATCH('Final Output'!M$1,Vendor!$A$1:$F$1,0),0)</f>
        <v>India</v>
      </c>
      <c r="N779" s="12" t="str">
        <f>VLOOKUP($I779,Vendor!$A:$F,MATCH('Final Output'!N$1,Vendor!$A$1:$F$1,0),0)</f>
        <v>South</v>
      </c>
      <c r="O779" s="12">
        <v>2</v>
      </c>
      <c r="P779" s="12">
        <v>12</v>
      </c>
      <c r="Q779" s="12" t="str">
        <f>VLOOKUP(P779,Time!A:B,2,0)</f>
        <v>Q4</v>
      </c>
      <c r="R779" s="12">
        <v>2012</v>
      </c>
      <c r="S779" s="13">
        <v>41245</v>
      </c>
      <c r="T779" s="12">
        <f t="shared" si="24"/>
        <v>201212</v>
      </c>
      <c r="U779" s="12">
        <v>706</v>
      </c>
      <c r="V779" s="12">
        <f t="shared" si="25"/>
        <v>98840</v>
      </c>
    </row>
    <row r="780" spans="1:22" x14ac:dyDescent="0.25">
      <c r="A780">
        <v>779</v>
      </c>
      <c r="B780" t="s">
        <v>11</v>
      </c>
      <c r="C780" t="str">
        <f>VLOOKUP(B780,Customer!A:C,2,0)</f>
        <v>Female</v>
      </c>
      <c r="D780">
        <f>VLOOKUP(B780,Customer!A:C,3,0)</f>
        <v>18</v>
      </c>
      <c r="E780" t="s">
        <v>57</v>
      </c>
      <c r="F780" t="str">
        <f>VLOOKUP($E780,Product!$A:$D,MATCH(F$1,Product!$A$1:$D$1,0),0)</f>
        <v>HIDE AND SEEK</v>
      </c>
      <c r="G780" s="12" t="str">
        <f>VLOOKUP($E780,Product!$A:$D,MATCH(G$1,Product!$A$1:$D$1,0),0)</f>
        <v>Biscuits</v>
      </c>
      <c r="H780" s="12">
        <f>VLOOKUP($E780,Product!$A:$D,MATCH(H$1,Product!$A$1:$D$1,0),0)</f>
        <v>25</v>
      </c>
      <c r="I780" s="12" t="s">
        <v>92</v>
      </c>
      <c r="J780" s="12" t="str">
        <f>VLOOKUP($I780,Vendor!$A:$F,MATCH('Final Output'!J$1,Vendor!$A$1:$F$1,0),0)</f>
        <v>Sunny Super Market</v>
      </c>
      <c r="K780" s="12" t="str">
        <f>VLOOKUP($I780,Vendor!$A:$F,MATCH('Final Output'!K$1,Vendor!$A$1:$F$1,0),0)</f>
        <v>HAL</v>
      </c>
      <c r="L780" s="12" t="str">
        <f>VLOOKUP($I780,Vendor!$A:$F,MATCH('Final Output'!L$1,Vendor!$A$1:$F$1,0),0)</f>
        <v>Karnataka</v>
      </c>
      <c r="M780" s="12" t="str">
        <f>VLOOKUP($I780,Vendor!$A:$F,MATCH('Final Output'!M$1,Vendor!$A$1:$F$1,0),0)</f>
        <v>India</v>
      </c>
      <c r="N780" s="12" t="str">
        <f>VLOOKUP($I780,Vendor!$A:$F,MATCH('Final Output'!N$1,Vendor!$A$1:$F$1,0),0)</f>
        <v>South</v>
      </c>
      <c r="O780" s="12">
        <v>3</v>
      </c>
      <c r="P780" s="12">
        <v>11</v>
      </c>
      <c r="Q780" s="12" t="str">
        <f>VLOOKUP(P780,Time!A:B,2,0)</f>
        <v>Q4</v>
      </c>
      <c r="R780" s="12">
        <v>2013</v>
      </c>
      <c r="S780" s="13">
        <v>41581</v>
      </c>
      <c r="T780" s="12">
        <f t="shared" si="24"/>
        <v>201311</v>
      </c>
      <c r="U780" s="12">
        <v>287</v>
      </c>
      <c r="V780" s="12">
        <f t="shared" si="25"/>
        <v>7175</v>
      </c>
    </row>
    <row r="781" spans="1:22" x14ac:dyDescent="0.25">
      <c r="A781">
        <v>780</v>
      </c>
      <c r="B781" t="s">
        <v>23</v>
      </c>
      <c r="C781" t="str">
        <f>VLOOKUP(B781,Customer!A:C,2,0)</f>
        <v>Male</v>
      </c>
      <c r="D781">
        <f>VLOOKUP(B781,Customer!A:C,3,0)</f>
        <v>44</v>
      </c>
      <c r="E781" t="s">
        <v>58</v>
      </c>
      <c r="F781" t="str">
        <f>VLOOKUP($E781,Product!$A:$D,MATCH(F$1,Product!$A$1:$D$1,0),0)</f>
        <v>BOURBON</v>
      </c>
      <c r="G781" s="12" t="str">
        <f>VLOOKUP($E781,Product!$A:$D,MATCH(G$1,Product!$A$1:$D$1,0),0)</f>
        <v>Biscuits</v>
      </c>
      <c r="H781" s="12">
        <f>VLOOKUP($E781,Product!$A:$D,MATCH(H$1,Product!$A$1:$D$1,0),0)</f>
        <v>20</v>
      </c>
      <c r="I781" s="12" t="s">
        <v>98</v>
      </c>
      <c r="J781" s="12" t="str">
        <f>VLOOKUP($I781,Vendor!$A:$F,MATCH('Final Output'!J$1,Vendor!$A$1:$F$1,0),0)</f>
        <v>metro</v>
      </c>
      <c r="K781" s="12" t="str">
        <f>VLOOKUP($I781,Vendor!$A:$F,MATCH('Final Output'!K$1,Vendor!$A$1:$F$1,0),0)</f>
        <v>Basangudi</v>
      </c>
      <c r="L781" s="12" t="str">
        <f>VLOOKUP($I781,Vendor!$A:$F,MATCH('Final Output'!L$1,Vendor!$A$1:$F$1,0),0)</f>
        <v>Karnataka</v>
      </c>
      <c r="M781" s="12" t="str">
        <f>VLOOKUP($I781,Vendor!$A:$F,MATCH('Final Output'!M$1,Vendor!$A$1:$F$1,0),0)</f>
        <v>India</v>
      </c>
      <c r="N781" s="12" t="str">
        <f>VLOOKUP($I781,Vendor!$A:$F,MATCH('Final Output'!N$1,Vendor!$A$1:$F$1,0),0)</f>
        <v>East</v>
      </c>
      <c r="O781" s="12">
        <v>12</v>
      </c>
      <c r="P781" s="12">
        <v>5</v>
      </c>
      <c r="Q781" s="12" t="str">
        <f>VLOOKUP(P781,Time!A:B,2,0)</f>
        <v>Q2</v>
      </c>
      <c r="R781" s="12">
        <v>2012</v>
      </c>
      <c r="S781" s="13">
        <v>41041</v>
      </c>
      <c r="T781" s="12">
        <f t="shared" si="24"/>
        <v>201205</v>
      </c>
      <c r="U781" s="12">
        <v>461</v>
      </c>
      <c r="V781" s="12">
        <f t="shared" si="25"/>
        <v>9220</v>
      </c>
    </row>
    <row r="782" spans="1:22" x14ac:dyDescent="0.25">
      <c r="A782">
        <v>781</v>
      </c>
      <c r="B782" t="s">
        <v>2</v>
      </c>
      <c r="C782" t="str">
        <f>VLOOKUP(B782,Customer!A:C,2,0)</f>
        <v>Female</v>
      </c>
      <c r="D782">
        <f>VLOOKUP(B782,Customer!A:C,3,0)</f>
        <v>13</v>
      </c>
      <c r="E782" t="s">
        <v>76</v>
      </c>
      <c r="F782" t="str">
        <f>VLOOKUP($E782,Product!$A:$D,MATCH(F$1,Product!$A$1:$D$1,0),0)</f>
        <v>FAIR AND LOVELY FC</v>
      </c>
      <c r="G782" s="12" t="str">
        <f>VLOOKUP($E782,Product!$A:$D,MATCH(G$1,Product!$A$1:$D$1,0),0)</f>
        <v>Beauty</v>
      </c>
      <c r="H782" s="12">
        <f>VLOOKUP($E782,Product!$A:$D,MATCH(H$1,Product!$A$1:$D$1,0),0)</f>
        <v>85</v>
      </c>
      <c r="I782" s="12" t="s">
        <v>95</v>
      </c>
      <c r="J782" s="12" t="str">
        <f>VLOOKUP($I782,Vendor!$A:$F,MATCH('Final Output'!J$1,Vendor!$A$1:$F$1,0),0)</f>
        <v>Patel Store</v>
      </c>
      <c r="K782" s="12" t="str">
        <f>VLOOKUP($I782,Vendor!$A:$F,MATCH('Final Output'!K$1,Vendor!$A$1:$F$1,0),0)</f>
        <v>Marathalli</v>
      </c>
      <c r="L782" s="12" t="str">
        <f>VLOOKUP($I782,Vendor!$A:$F,MATCH('Final Output'!L$1,Vendor!$A$1:$F$1,0),0)</f>
        <v>Karnataka</v>
      </c>
      <c r="M782" s="12" t="str">
        <f>VLOOKUP($I782,Vendor!$A:$F,MATCH('Final Output'!M$1,Vendor!$A$1:$F$1,0),0)</f>
        <v>India</v>
      </c>
      <c r="N782" s="12" t="str">
        <f>VLOOKUP($I782,Vendor!$A:$F,MATCH('Final Output'!N$1,Vendor!$A$1:$F$1,0),0)</f>
        <v>North</v>
      </c>
      <c r="O782" s="12">
        <v>13</v>
      </c>
      <c r="P782" s="12">
        <v>12</v>
      </c>
      <c r="Q782" s="12" t="str">
        <f>VLOOKUP(P782,Time!A:B,2,0)</f>
        <v>Q4</v>
      </c>
      <c r="R782" s="12">
        <v>2010</v>
      </c>
      <c r="S782" s="13">
        <v>40525</v>
      </c>
      <c r="T782" s="12">
        <f t="shared" si="24"/>
        <v>201012</v>
      </c>
      <c r="U782" s="12">
        <v>864</v>
      </c>
      <c r="V782" s="12">
        <f t="shared" si="25"/>
        <v>73440</v>
      </c>
    </row>
    <row r="783" spans="1:22" x14ac:dyDescent="0.25">
      <c r="A783">
        <v>782</v>
      </c>
      <c r="B783" t="s">
        <v>29</v>
      </c>
      <c r="C783" t="str">
        <f>VLOOKUP(B783,Customer!A:C,2,0)</f>
        <v>Female</v>
      </c>
      <c r="D783">
        <f>VLOOKUP(B783,Customer!A:C,3,0)</f>
        <v>33</v>
      </c>
      <c r="E783" t="s">
        <v>76</v>
      </c>
      <c r="F783" t="str">
        <f>VLOOKUP($E783,Product!$A:$D,MATCH(F$1,Product!$A$1:$D$1,0),0)</f>
        <v>FAIR AND LOVELY FC</v>
      </c>
      <c r="G783" s="12" t="str">
        <f>VLOOKUP($E783,Product!$A:$D,MATCH(G$1,Product!$A$1:$D$1,0),0)</f>
        <v>Beauty</v>
      </c>
      <c r="H783" s="12">
        <f>VLOOKUP($E783,Product!$A:$D,MATCH(H$1,Product!$A$1:$D$1,0),0)</f>
        <v>85</v>
      </c>
      <c r="I783" s="12" t="s">
        <v>96</v>
      </c>
      <c r="J783" s="12" t="str">
        <f>VLOOKUP($I783,Vendor!$A:$F,MATCH('Final Output'!J$1,Vendor!$A$1:$F$1,0),0)</f>
        <v>MK Retail</v>
      </c>
      <c r="K783" s="12" t="str">
        <f>VLOOKUP($I783,Vendor!$A:$F,MATCH('Final Output'!K$1,Vendor!$A$1:$F$1,0),0)</f>
        <v>KR Market</v>
      </c>
      <c r="L783" s="12" t="str">
        <f>VLOOKUP($I783,Vendor!$A:$F,MATCH('Final Output'!L$1,Vendor!$A$1:$F$1,0),0)</f>
        <v>Karnataka</v>
      </c>
      <c r="M783" s="12" t="str">
        <f>VLOOKUP($I783,Vendor!$A:$F,MATCH('Final Output'!M$1,Vendor!$A$1:$F$1,0),0)</f>
        <v>India</v>
      </c>
      <c r="N783" s="12" t="str">
        <f>VLOOKUP($I783,Vendor!$A:$F,MATCH('Final Output'!N$1,Vendor!$A$1:$F$1,0),0)</f>
        <v>East</v>
      </c>
      <c r="O783" s="12">
        <v>5</v>
      </c>
      <c r="P783" s="12">
        <v>9</v>
      </c>
      <c r="Q783" s="12" t="str">
        <f>VLOOKUP(P783,Time!A:B,2,0)</f>
        <v>Q3</v>
      </c>
      <c r="R783" s="12">
        <v>2013</v>
      </c>
      <c r="S783" s="13">
        <v>41522</v>
      </c>
      <c r="T783" s="12">
        <f t="shared" si="24"/>
        <v>201309</v>
      </c>
      <c r="U783" s="12">
        <v>277</v>
      </c>
      <c r="V783" s="12">
        <f t="shared" si="25"/>
        <v>23545</v>
      </c>
    </row>
    <row r="784" spans="1:22" x14ac:dyDescent="0.25">
      <c r="A784">
        <v>783</v>
      </c>
      <c r="B784" t="s">
        <v>46</v>
      </c>
      <c r="C784" t="str">
        <f>VLOOKUP(B784,Customer!A:C,2,0)</f>
        <v>Male</v>
      </c>
      <c r="D784">
        <f>VLOOKUP(B784,Customer!A:C,3,0)</f>
        <v>17</v>
      </c>
      <c r="E784" t="s">
        <v>53</v>
      </c>
      <c r="F784" t="str">
        <f>VLOOKUP($E784,Product!$A:$D,MATCH(F$1,Product!$A$1:$D$1,0),0)</f>
        <v>HEAD &amp; SOLDERS</v>
      </c>
      <c r="G784" s="12" t="str">
        <f>VLOOKUP($E784,Product!$A:$D,MATCH(G$1,Product!$A$1:$D$1,0),0)</f>
        <v>Sampoo</v>
      </c>
      <c r="H784" s="12">
        <f>VLOOKUP($E784,Product!$A:$D,MATCH(H$1,Product!$A$1:$D$1,0),0)</f>
        <v>110</v>
      </c>
      <c r="I784" s="12" t="s">
        <v>98</v>
      </c>
      <c r="J784" s="12" t="str">
        <f>VLOOKUP($I784,Vendor!$A:$F,MATCH('Final Output'!J$1,Vendor!$A$1:$F$1,0),0)</f>
        <v>metro</v>
      </c>
      <c r="K784" s="12" t="str">
        <f>VLOOKUP($I784,Vendor!$A:$F,MATCH('Final Output'!K$1,Vendor!$A$1:$F$1,0),0)</f>
        <v>Basangudi</v>
      </c>
      <c r="L784" s="12" t="str">
        <f>VLOOKUP($I784,Vendor!$A:$F,MATCH('Final Output'!L$1,Vendor!$A$1:$F$1,0),0)</f>
        <v>Karnataka</v>
      </c>
      <c r="M784" s="12" t="str">
        <f>VLOOKUP($I784,Vendor!$A:$F,MATCH('Final Output'!M$1,Vendor!$A$1:$F$1,0),0)</f>
        <v>India</v>
      </c>
      <c r="N784" s="12" t="str">
        <f>VLOOKUP($I784,Vendor!$A:$F,MATCH('Final Output'!N$1,Vendor!$A$1:$F$1,0),0)</f>
        <v>East</v>
      </c>
      <c r="O784" s="12">
        <v>27</v>
      </c>
      <c r="P784" s="12">
        <v>12</v>
      </c>
      <c r="Q784" s="12" t="str">
        <f>VLOOKUP(P784,Time!A:B,2,0)</f>
        <v>Q4</v>
      </c>
      <c r="R784" s="12">
        <v>2010</v>
      </c>
      <c r="S784" s="13">
        <v>40539</v>
      </c>
      <c r="T784" s="12">
        <f t="shared" si="24"/>
        <v>201012</v>
      </c>
      <c r="U784" s="12">
        <v>819</v>
      </c>
      <c r="V784" s="12">
        <f t="shared" si="25"/>
        <v>90090</v>
      </c>
    </row>
    <row r="785" spans="1:22" x14ac:dyDescent="0.25">
      <c r="A785">
        <v>784</v>
      </c>
      <c r="B785" t="s">
        <v>3</v>
      </c>
      <c r="C785" t="str">
        <f>VLOOKUP(B785,Customer!A:C,2,0)</f>
        <v>Male</v>
      </c>
      <c r="D785">
        <f>VLOOKUP(B785,Customer!A:C,3,0)</f>
        <v>16</v>
      </c>
      <c r="E785" t="s">
        <v>80</v>
      </c>
      <c r="F785" t="str">
        <f>VLOOKUP($E785,Product!$A:$D,MATCH(F$1,Product!$A$1:$D$1,0),0)</f>
        <v>SANTOOR</v>
      </c>
      <c r="G785" s="12" t="str">
        <f>VLOOKUP($E785,Product!$A:$D,MATCH(G$1,Product!$A$1:$D$1,0),0)</f>
        <v>Soaps</v>
      </c>
      <c r="H785" s="12">
        <f>VLOOKUP($E785,Product!$A:$D,MATCH(H$1,Product!$A$1:$D$1,0),0)</f>
        <v>43</v>
      </c>
      <c r="I785" s="12" t="s">
        <v>92</v>
      </c>
      <c r="J785" s="12" t="str">
        <f>VLOOKUP($I785,Vendor!$A:$F,MATCH('Final Output'!J$1,Vendor!$A$1:$F$1,0),0)</f>
        <v>Sunny Super Market</v>
      </c>
      <c r="K785" s="12" t="str">
        <f>VLOOKUP($I785,Vendor!$A:$F,MATCH('Final Output'!K$1,Vendor!$A$1:$F$1,0),0)</f>
        <v>HAL</v>
      </c>
      <c r="L785" s="12" t="str">
        <f>VLOOKUP($I785,Vendor!$A:$F,MATCH('Final Output'!L$1,Vendor!$A$1:$F$1,0),0)</f>
        <v>Karnataka</v>
      </c>
      <c r="M785" s="12" t="str">
        <f>VLOOKUP($I785,Vendor!$A:$F,MATCH('Final Output'!M$1,Vendor!$A$1:$F$1,0),0)</f>
        <v>India</v>
      </c>
      <c r="N785" s="12" t="str">
        <f>VLOOKUP($I785,Vendor!$A:$F,MATCH('Final Output'!N$1,Vendor!$A$1:$F$1,0),0)</f>
        <v>South</v>
      </c>
      <c r="O785" s="12">
        <v>28</v>
      </c>
      <c r="P785" s="12">
        <v>7</v>
      </c>
      <c r="Q785" s="12" t="str">
        <f>VLOOKUP(P785,Time!A:B,2,0)</f>
        <v>Q3</v>
      </c>
      <c r="R785" s="12">
        <v>2010</v>
      </c>
      <c r="S785" s="13">
        <v>40387</v>
      </c>
      <c r="T785" s="12">
        <f t="shared" si="24"/>
        <v>201007</v>
      </c>
      <c r="U785" s="12">
        <v>676</v>
      </c>
      <c r="V785" s="12">
        <f t="shared" si="25"/>
        <v>29068</v>
      </c>
    </row>
    <row r="786" spans="1:22" x14ac:dyDescent="0.25">
      <c r="A786">
        <v>785</v>
      </c>
      <c r="B786" t="s">
        <v>13</v>
      </c>
      <c r="C786" t="str">
        <f>VLOOKUP(B786,Customer!A:C,2,0)</f>
        <v>Female</v>
      </c>
      <c r="D786">
        <f>VLOOKUP(B786,Customer!A:C,3,0)</f>
        <v>21</v>
      </c>
      <c r="E786" t="s">
        <v>70</v>
      </c>
      <c r="F786" t="str">
        <f>VLOOKUP($E786,Product!$A:$D,MATCH(F$1,Product!$A$1:$D$1,0),0)</f>
        <v>SURF EXCEL</v>
      </c>
      <c r="G786" s="12" t="str">
        <f>VLOOKUP($E786,Product!$A:$D,MATCH(G$1,Product!$A$1:$D$1,0),0)</f>
        <v>Detergents</v>
      </c>
      <c r="H786" s="12">
        <f>VLOOKUP($E786,Product!$A:$D,MATCH(H$1,Product!$A$1:$D$1,0),0)</f>
        <v>110</v>
      </c>
      <c r="I786" s="12" t="s">
        <v>97</v>
      </c>
      <c r="J786" s="12" t="str">
        <f>VLOOKUP($I786,Vendor!$A:$F,MATCH('Final Output'!J$1,Vendor!$A$1:$F$1,0),0)</f>
        <v>Big Bazar</v>
      </c>
      <c r="K786" s="12" t="str">
        <f>VLOOKUP($I786,Vendor!$A:$F,MATCH('Final Output'!K$1,Vendor!$A$1:$F$1,0),0)</f>
        <v>Malleswaram</v>
      </c>
      <c r="L786" s="12" t="str">
        <f>VLOOKUP($I786,Vendor!$A:$F,MATCH('Final Output'!L$1,Vendor!$A$1:$F$1,0),0)</f>
        <v>Karnataka</v>
      </c>
      <c r="M786" s="12" t="str">
        <f>VLOOKUP($I786,Vendor!$A:$F,MATCH('Final Output'!M$1,Vendor!$A$1:$F$1,0),0)</f>
        <v>India</v>
      </c>
      <c r="N786" s="12" t="str">
        <f>VLOOKUP($I786,Vendor!$A:$F,MATCH('Final Output'!N$1,Vendor!$A$1:$F$1,0),0)</f>
        <v>East</v>
      </c>
      <c r="O786" s="12">
        <v>24</v>
      </c>
      <c r="P786" s="12">
        <v>10</v>
      </c>
      <c r="Q786" s="12" t="str">
        <f>VLOOKUP(P786,Time!A:B,2,0)</f>
        <v>Q4</v>
      </c>
      <c r="R786" s="12">
        <v>2013</v>
      </c>
      <c r="S786" s="13">
        <v>41571</v>
      </c>
      <c r="T786" s="12">
        <f t="shared" si="24"/>
        <v>201310</v>
      </c>
      <c r="U786" s="12">
        <v>765</v>
      </c>
      <c r="V786" s="12">
        <f t="shared" si="25"/>
        <v>84150</v>
      </c>
    </row>
    <row r="787" spans="1:22" x14ac:dyDescent="0.25">
      <c r="A787">
        <v>786</v>
      </c>
      <c r="B787" t="s">
        <v>46</v>
      </c>
      <c r="C787" t="str">
        <f>VLOOKUP(B787,Customer!A:C,2,0)</f>
        <v>Male</v>
      </c>
      <c r="D787">
        <f>VLOOKUP(B787,Customer!A:C,3,0)</f>
        <v>17</v>
      </c>
      <c r="E787" t="s">
        <v>56</v>
      </c>
      <c r="F787" t="str">
        <f>VLOOKUP($E787,Product!$A:$D,MATCH(F$1,Product!$A$1:$D$1,0),0)</f>
        <v>BEERS</v>
      </c>
      <c r="G787" s="12" t="str">
        <f>VLOOKUP($E787,Product!$A:$D,MATCH(G$1,Product!$A$1:$D$1,0),0)</f>
        <v>Sampoo</v>
      </c>
      <c r="H787" s="12">
        <f>VLOOKUP($E787,Product!$A:$D,MATCH(H$1,Product!$A$1:$D$1,0),0)</f>
        <v>120</v>
      </c>
      <c r="I787" s="12" t="s">
        <v>97</v>
      </c>
      <c r="J787" s="12" t="str">
        <f>VLOOKUP($I787,Vendor!$A:$F,MATCH('Final Output'!J$1,Vendor!$A$1:$F$1,0),0)</f>
        <v>Big Bazar</v>
      </c>
      <c r="K787" s="12" t="str">
        <f>VLOOKUP($I787,Vendor!$A:$F,MATCH('Final Output'!K$1,Vendor!$A$1:$F$1,0),0)</f>
        <v>Malleswaram</v>
      </c>
      <c r="L787" s="12" t="str">
        <f>VLOOKUP($I787,Vendor!$A:$F,MATCH('Final Output'!L$1,Vendor!$A$1:$F$1,0),0)</f>
        <v>Karnataka</v>
      </c>
      <c r="M787" s="12" t="str">
        <f>VLOOKUP($I787,Vendor!$A:$F,MATCH('Final Output'!M$1,Vendor!$A$1:$F$1,0),0)</f>
        <v>India</v>
      </c>
      <c r="N787" s="12" t="str">
        <f>VLOOKUP($I787,Vendor!$A:$F,MATCH('Final Output'!N$1,Vendor!$A$1:$F$1,0),0)</f>
        <v>East</v>
      </c>
      <c r="O787" s="12">
        <v>16</v>
      </c>
      <c r="P787" s="12">
        <v>1</v>
      </c>
      <c r="Q787" s="12" t="str">
        <f>VLOOKUP(P787,Time!A:B,2,0)</f>
        <v>Q1</v>
      </c>
      <c r="R787" s="12">
        <v>2011</v>
      </c>
      <c r="S787" s="13">
        <v>40559</v>
      </c>
      <c r="T787" s="12">
        <f t="shared" si="24"/>
        <v>201101</v>
      </c>
      <c r="U787" s="12">
        <v>473</v>
      </c>
      <c r="V787" s="12">
        <f t="shared" si="25"/>
        <v>56760</v>
      </c>
    </row>
    <row r="788" spans="1:22" x14ac:dyDescent="0.25">
      <c r="A788">
        <v>787</v>
      </c>
      <c r="B788" t="s">
        <v>22</v>
      </c>
      <c r="C788" t="str">
        <f>VLOOKUP(B788,Customer!A:C,2,0)</f>
        <v>Male</v>
      </c>
      <c r="D788">
        <f>VLOOKUP(B788,Customer!A:C,3,0)</f>
        <v>26</v>
      </c>
      <c r="E788" t="s">
        <v>61</v>
      </c>
      <c r="F788" t="str">
        <f>VLOOKUP($E788,Product!$A:$D,MATCH(F$1,Product!$A$1:$D$1,0),0)</f>
        <v>SUNSILK</v>
      </c>
      <c r="G788" s="12" t="str">
        <f>VLOOKUP($E788,Product!$A:$D,MATCH(G$1,Product!$A$1:$D$1,0),0)</f>
        <v>Sampoo</v>
      </c>
      <c r="H788" s="12">
        <f>VLOOKUP($E788,Product!$A:$D,MATCH(H$1,Product!$A$1:$D$1,0),0)</f>
        <v>65</v>
      </c>
      <c r="I788" s="12" t="s">
        <v>94</v>
      </c>
      <c r="J788" s="12" t="str">
        <f>VLOOKUP($I788,Vendor!$A:$F,MATCH('Final Output'!J$1,Vendor!$A$1:$F$1,0),0)</f>
        <v>Shetty Store</v>
      </c>
      <c r="K788" s="12" t="str">
        <f>VLOOKUP($I788,Vendor!$A:$F,MATCH('Final Output'!K$1,Vendor!$A$1:$F$1,0),0)</f>
        <v>Silk board</v>
      </c>
      <c r="L788" s="12" t="str">
        <f>VLOOKUP($I788,Vendor!$A:$F,MATCH('Final Output'!L$1,Vendor!$A$1:$F$1,0),0)</f>
        <v>Karnataka</v>
      </c>
      <c r="M788" s="12" t="str">
        <f>VLOOKUP($I788,Vendor!$A:$F,MATCH('Final Output'!M$1,Vendor!$A$1:$F$1,0),0)</f>
        <v>India</v>
      </c>
      <c r="N788" s="12" t="str">
        <f>VLOOKUP($I788,Vendor!$A:$F,MATCH('Final Output'!N$1,Vendor!$A$1:$F$1,0),0)</f>
        <v>North</v>
      </c>
      <c r="O788" s="12">
        <v>9</v>
      </c>
      <c r="P788" s="12">
        <v>3</v>
      </c>
      <c r="Q788" s="12" t="str">
        <f>VLOOKUP(P788,Time!A:B,2,0)</f>
        <v>Q1</v>
      </c>
      <c r="R788" s="12">
        <v>2010</v>
      </c>
      <c r="S788" s="13">
        <v>40246</v>
      </c>
      <c r="T788" s="12">
        <f t="shared" si="24"/>
        <v>201003</v>
      </c>
      <c r="U788" s="12">
        <v>841</v>
      </c>
      <c r="V788" s="12">
        <f t="shared" si="25"/>
        <v>54665</v>
      </c>
    </row>
    <row r="789" spans="1:22" x14ac:dyDescent="0.25">
      <c r="A789">
        <v>788</v>
      </c>
      <c r="B789" t="s">
        <v>29</v>
      </c>
      <c r="C789" t="str">
        <f>VLOOKUP(B789,Customer!A:C,2,0)</f>
        <v>Female</v>
      </c>
      <c r="D789">
        <f>VLOOKUP(B789,Customer!A:C,3,0)</f>
        <v>33</v>
      </c>
      <c r="E789" t="s">
        <v>63</v>
      </c>
      <c r="F789" t="str">
        <f>VLOOKUP($E789,Product!$A:$D,MATCH(F$1,Product!$A$1:$D$1,0),0)</f>
        <v>LUX</v>
      </c>
      <c r="G789" s="12" t="str">
        <f>VLOOKUP($E789,Product!$A:$D,MATCH(G$1,Product!$A$1:$D$1,0),0)</f>
        <v>Soaps</v>
      </c>
      <c r="H789" s="12">
        <f>VLOOKUP($E789,Product!$A:$D,MATCH(H$1,Product!$A$1:$D$1,0),0)</f>
        <v>30</v>
      </c>
      <c r="I789" s="12" t="s">
        <v>100</v>
      </c>
      <c r="J789" s="12" t="str">
        <f>VLOOKUP($I789,Vendor!$A:$F,MATCH('Final Output'!J$1,Vendor!$A$1:$F$1,0),0)</f>
        <v>More</v>
      </c>
      <c r="K789" s="12" t="str">
        <f>VLOOKUP($I789,Vendor!$A:$F,MATCH('Final Output'!K$1,Vendor!$A$1:$F$1,0),0)</f>
        <v>Jeevan Bima</v>
      </c>
      <c r="L789" s="12" t="str">
        <f>VLOOKUP($I789,Vendor!$A:$F,MATCH('Final Output'!L$1,Vendor!$A$1:$F$1,0),0)</f>
        <v>Karnataka</v>
      </c>
      <c r="M789" s="12" t="str">
        <f>VLOOKUP($I789,Vendor!$A:$F,MATCH('Final Output'!M$1,Vendor!$A$1:$F$1,0),0)</f>
        <v>India</v>
      </c>
      <c r="N789" s="12" t="str">
        <f>VLOOKUP($I789,Vendor!$A:$F,MATCH('Final Output'!N$1,Vendor!$A$1:$F$1,0),0)</f>
        <v>West</v>
      </c>
      <c r="O789" s="12">
        <v>15</v>
      </c>
      <c r="P789" s="12">
        <v>12</v>
      </c>
      <c r="Q789" s="12" t="str">
        <f>VLOOKUP(P789,Time!A:B,2,0)</f>
        <v>Q4</v>
      </c>
      <c r="R789" s="12">
        <v>2012</v>
      </c>
      <c r="S789" s="13">
        <v>41258</v>
      </c>
      <c r="T789" s="12">
        <f t="shared" si="24"/>
        <v>201212</v>
      </c>
      <c r="U789" s="12">
        <v>384</v>
      </c>
      <c r="V789" s="12">
        <f t="shared" si="25"/>
        <v>11520</v>
      </c>
    </row>
    <row r="790" spans="1:22" x14ac:dyDescent="0.25">
      <c r="A790">
        <v>789</v>
      </c>
      <c r="B790" t="s">
        <v>6</v>
      </c>
      <c r="C790" t="str">
        <f>VLOOKUP(B790,Customer!A:C,2,0)</f>
        <v>Female</v>
      </c>
      <c r="D790">
        <f>VLOOKUP(B790,Customer!A:C,3,0)</f>
        <v>50</v>
      </c>
      <c r="E790" t="s">
        <v>76</v>
      </c>
      <c r="F790" t="str">
        <f>VLOOKUP($E790,Product!$A:$D,MATCH(F$1,Product!$A$1:$D$1,0),0)</f>
        <v>FAIR AND LOVELY FC</v>
      </c>
      <c r="G790" s="12" t="str">
        <f>VLOOKUP($E790,Product!$A:$D,MATCH(G$1,Product!$A$1:$D$1,0),0)</f>
        <v>Beauty</v>
      </c>
      <c r="H790" s="12">
        <f>VLOOKUP($E790,Product!$A:$D,MATCH(H$1,Product!$A$1:$D$1,0),0)</f>
        <v>85</v>
      </c>
      <c r="I790" s="12" t="s">
        <v>101</v>
      </c>
      <c r="J790" s="12" t="str">
        <f>VLOOKUP($I790,Vendor!$A:$F,MATCH('Final Output'!J$1,Vendor!$A$1:$F$1,0),0)</f>
        <v>Reliance</v>
      </c>
      <c r="K790" s="12" t="str">
        <f>VLOOKUP($I790,Vendor!$A:$F,MATCH('Final Output'!K$1,Vendor!$A$1:$F$1,0),0)</f>
        <v>HSR</v>
      </c>
      <c r="L790" s="12" t="str">
        <f>VLOOKUP($I790,Vendor!$A:$F,MATCH('Final Output'!L$1,Vendor!$A$1:$F$1,0),0)</f>
        <v>Karnataka</v>
      </c>
      <c r="M790" s="12" t="str">
        <f>VLOOKUP($I790,Vendor!$A:$F,MATCH('Final Output'!M$1,Vendor!$A$1:$F$1,0),0)</f>
        <v>India</v>
      </c>
      <c r="N790" s="12" t="str">
        <f>VLOOKUP($I790,Vendor!$A:$F,MATCH('Final Output'!N$1,Vendor!$A$1:$F$1,0),0)</f>
        <v>West</v>
      </c>
      <c r="O790" s="12">
        <v>2</v>
      </c>
      <c r="P790" s="12">
        <v>1</v>
      </c>
      <c r="Q790" s="12" t="str">
        <f>VLOOKUP(P790,Time!A:B,2,0)</f>
        <v>Q1</v>
      </c>
      <c r="R790" s="12">
        <v>2012</v>
      </c>
      <c r="S790" s="13">
        <v>40910</v>
      </c>
      <c r="T790" s="12">
        <f t="shared" si="24"/>
        <v>201201</v>
      </c>
      <c r="U790" s="12">
        <v>628</v>
      </c>
      <c r="V790" s="12">
        <f t="shared" si="25"/>
        <v>53380</v>
      </c>
    </row>
    <row r="791" spans="1:22" x14ac:dyDescent="0.25">
      <c r="A791">
        <v>790</v>
      </c>
      <c r="B791" t="s">
        <v>23</v>
      </c>
      <c r="C791" t="str">
        <f>VLOOKUP(B791,Customer!A:C,2,0)</f>
        <v>Male</v>
      </c>
      <c r="D791">
        <f>VLOOKUP(B791,Customer!A:C,3,0)</f>
        <v>44</v>
      </c>
      <c r="E791" t="s">
        <v>82</v>
      </c>
      <c r="F791" t="str">
        <f>VLOOKUP($E791,Product!$A:$D,MATCH(F$1,Product!$A$1:$D$1,0),0)</f>
        <v>CINTHOL</v>
      </c>
      <c r="G791" s="12" t="str">
        <f>VLOOKUP($E791,Product!$A:$D,MATCH(G$1,Product!$A$1:$D$1,0),0)</f>
        <v>Soaps</v>
      </c>
      <c r="H791" s="12">
        <f>VLOOKUP($E791,Product!$A:$D,MATCH(H$1,Product!$A$1:$D$1,0),0)</f>
        <v>68</v>
      </c>
      <c r="I791" s="12" t="s">
        <v>93</v>
      </c>
      <c r="J791" s="12" t="str">
        <f>VLOOKUP($I791,Vendor!$A:$F,MATCH('Final Output'!J$1,Vendor!$A$1:$F$1,0),0)</f>
        <v>Vashavi Genral Store</v>
      </c>
      <c r="K791" s="12" t="str">
        <f>VLOOKUP($I791,Vendor!$A:$F,MATCH('Final Output'!K$1,Vendor!$A$1:$F$1,0),0)</f>
        <v>Koramangala</v>
      </c>
      <c r="L791" s="12" t="str">
        <f>VLOOKUP($I791,Vendor!$A:$F,MATCH('Final Output'!L$1,Vendor!$A$1:$F$1,0),0)</f>
        <v>Karnataka</v>
      </c>
      <c r="M791" s="12" t="str">
        <f>VLOOKUP($I791,Vendor!$A:$F,MATCH('Final Output'!M$1,Vendor!$A$1:$F$1,0),0)</f>
        <v>India</v>
      </c>
      <c r="N791" s="12" t="str">
        <f>VLOOKUP($I791,Vendor!$A:$F,MATCH('Final Output'!N$1,Vendor!$A$1:$F$1,0),0)</f>
        <v>North</v>
      </c>
      <c r="O791" s="12">
        <v>14</v>
      </c>
      <c r="P791" s="12">
        <v>7</v>
      </c>
      <c r="Q791" s="12" t="str">
        <f>VLOOKUP(P791,Time!A:B,2,0)</f>
        <v>Q3</v>
      </c>
      <c r="R791" s="12">
        <v>2011</v>
      </c>
      <c r="S791" s="13">
        <v>40738</v>
      </c>
      <c r="T791" s="12">
        <f t="shared" si="24"/>
        <v>201107</v>
      </c>
      <c r="U791" s="12">
        <v>713</v>
      </c>
      <c r="V791" s="12">
        <f t="shared" si="25"/>
        <v>48484</v>
      </c>
    </row>
    <row r="792" spans="1:22" x14ac:dyDescent="0.25">
      <c r="A792">
        <v>791</v>
      </c>
      <c r="B792" t="s">
        <v>23</v>
      </c>
      <c r="C792" t="str">
        <f>VLOOKUP(B792,Customer!A:C,2,0)</f>
        <v>Male</v>
      </c>
      <c r="D792">
        <f>VLOOKUP(B792,Customer!A:C,3,0)</f>
        <v>44</v>
      </c>
      <c r="E792" t="s">
        <v>79</v>
      </c>
      <c r="F792" t="str">
        <f>VLOOKUP($E792,Product!$A:$D,MATCH(F$1,Product!$A$1:$D$1,0),0)</f>
        <v>CLINIC PLUS</v>
      </c>
      <c r="G792" s="12" t="str">
        <f>VLOOKUP($E792,Product!$A:$D,MATCH(G$1,Product!$A$1:$D$1,0),0)</f>
        <v>Sampoo</v>
      </c>
      <c r="H792" s="12">
        <f>VLOOKUP($E792,Product!$A:$D,MATCH(H$1,Product!$A$1:$D$1,0),0)</f>
        <v>85</v>
      </c>
      <c r="I792" s="12" t="s">
        <v>98</v>
      </c>
      <c r="J792" s="12" t="str">
        <f>VLOOKUP($I792,Vendor!$A:$F,MATCH('Final Output'!J$1,Vendor!$A$1:$F$1,0),0)</f>
        <v>metro</v>
      </c>
      <c r="K792" s="12" t="str">
        <f>VLOOKUP($I792,Vendor!$A:$F,MATCH('Final Output'!K$1,Vendor!$A$1:$F$1,0),0)</f>
        <v>Basangudi</v>
      </c>
      <c r="L792" s="12" t="str">
        <f>VLOOKUP($I792,Vendor!$A:$F,MATCH('Final Output'!L$1,Vendor!$A$1:$F$1,0),0)</f>
        <v>Karnataka</v>
      </c>
      <c r="M792" s="12" t="str">
        <f>VLOOKUP($I792,Vendor!$A:$F,MATCH('Final Output'!M$1,Vendor!$A$1:$F$1,0),0)</f>
        <v>India</v>
      </c>
      <c r="N792" s="12" t="str">
        <f>VLOOKUP($I792,Vendor!$A:$F,MATCH('Final Output'!N$1,Vendor!$A$1:$F$1,0),0)</f>
        <v>East</v>
      </c>
      <c r="O792" s="12">
        <v>3</v>
      </c>
      <c r="P792" s="12">
        <v>4</v>
      </c>
      <c r="Q792" s="12" t="str">
        <f>VLOOKUP(P792,Time!A:B,2,0)</f>
        <v>Q2</v>
      </c>
      <c r="R792" s="12">
        <v>2012</v>
      </c>
      <c r="S792" s="13">
        <v>41002</v>
      </c>
      <c r="T792" s="12">
        <f t="shared" si="24"/>
        <v>201204</v>
      </c>
      <c r="U792" s="12">
        <v>286</v>
      </c>
      <c r="V792" s="12">
        <f t="shared" si="25"/>
        <v>24310</v>
      </c>
    </row>
    <row r="793" spans="1:22" x14ac:dyDescent="0.25">
      <c r="A793">
        <v>792</v>
      </c>
      <c r="B793" t="s">
        <v>7</v>
      </c>
      <c r="C793" t="str">
        <f>VLOOKUP(B793,Customer!A:C,2,0)</f>
        <v>Female</v>
      </c>
      <c r="D793">
        <f>VLOOKUP(B793,Customer!A:C,3,0)</f>
        <v>19</v>
      </c>
      <c r="E793" t="s">
        <v>80</v>
      </c>
      <c r="F793" t="str">
        <f>VLOOKUP($E793,Product!$A:$D,MATCH(F$1,Product!$A$1:$D$1,0),0)</f>
        <v>SANTOOR</v>
      </c>
      <c r="G793" s="12" t="str">
        <f>VLOOKUP($E793,Product!$A:$D,MATCH(G$1,Product!$A$1:$D$1,0),0)</f>
        <v>Soaps</v>
      </c>
      <c r="H793" s="12">
        <f>VLOOKUP($E793,Product!$A:$D,MATCH(H$1,Product!$A$1:$D$1,0),0)</f>
        <v>43</v>
      </c>
      <c r="I793" s="12" t="s">
        <v>91</v>
      </c>
      <c r="J793" s="12" t="str">
        <f>VLOOKUP($I793,Vendor!$A:$F,MATCH('Final Output'!J$1,Vendor!$A$1:$F$1,0),0)</f>
        <v>Hemachandra Grocerry Shops</v>
      </c>
      <c r="K793" s="12" t="str">
        <f>VLOOKUP($I793,Vendor!$A:$F,MATCH('Final Output'!K$1,Vendor!$A$1:$F$1,0),0)</f>
        <v>BTM</v>
      </c>
      <c r="L793" s="12" t="str">
        <f>VLOOKUP($I793,Vendor!$A:$F,MATCH('Final Output'!L$1,Vendor!$A$1:$F$1,0),0)</f>
        <v>Karnataka</v>
      </c>
      <c r="M793" s="12" t="str">
        <f>VLOOKUP($I793,Vendor!$A:$F,MATCH('Final Output'!M$1,Vendor!$A$1:$F$1,0),0)</f>
        <v>India</v>
      </c>
      <c r="N793" s="12" t="str">
        <f>VLOOKUP($I793,Vendor!$A:$F,MATCH('Final Output'!N$1,Vendor!$A$1:$F$1,0),0)</f>
        <v>South</v>
      </c>
      <c r="O793" s="12">
        <v>27</v>
      </c>
      <c r="P793" s="12">
        <v>11</v>
      </c>
      <c r="Q793" s="12" t="str">
        <f>VLOOKUP(P793,Time!A:B,2,0)</f>
        <v>Q4</v>
      </c>
      <c r="R793" s="12">
        <v>2012</v>
      </c>
      <c r="S793" s="13">
        <v>41240</v>
      </c>
      <c r="T793" s="12">
        <f t="shared" si="24"/>
        <v>201211</v>
      </c>
      <c r="U793" s="12">
        <v>877</v>
      </c>
      <c r="V793" s="12">
        <f t="shared" si="25"/>
        <v>37711</v>
      </c>
    </row>
    <row r="794" spans="1:22" x14ac:dyDescent="0.25">
      <c r="A794">
        <v>793</v>
      </c>
      <c r="B794" t="s">
        <v>24</v>
      </c>
      <c r="C794" t="str">
        <f>VLOOKUP(B794,Customer!A:C,2,0)</f>
        <v>Female</v>
      </c>
      <c r="D794">
        <f>VLOOKUP(B794,Customer!A:C,3,0)</f>
        <v>36</v>
      </c>
      <c r="E794" t="s">
        <v>58</v>
      </c>
      <c r="F794" t="str">
        <f>VLOOKUP($E794,Product!$A:$D,MATCH(F$1,Product!$A$1:$D$1,0),0)</f>
        <v>BOURBON</v>
      </c>
      <c r="G794" s="12" t="str">
        <f>VLOOKUP($E794,Product!$A:$D,MATCH(G$1,Product!$A$1:$D$1,0),0)</f>
        <v>Biscuits</v>
      </c>
      <c r="H794" s="12">
        <f>VLOOKUP($E794,Product!$A:$D,MATCH(H$1,Product!$A$1:$D$1,0),0)</f>
        <v>20</v>
      </c>
      <c r="I794" s="12" t="s">
        <v>95</v>
      </c>
      <c r="J794" s="12" t="str">
        <f>VLOOKUP($I794,Vendor!$A:$F,MATCH('Final Output'!J$1,Vendor!$A$1:$F$1,0),0)</f>
        <v>Patel Store</v>
      </c>
      <c r="K794" s="12" t="str">
        <f>VLOOKUP($I794,Vendor!$A:$F,MATCH('Final Output'!K$1,Vendor!$A$1:$F$1,0),0)</f>
        <v>Marathalli</v>
      </c>
      <c r="L794" s="12" t="str">
        <f>VLOOKUP($I794,Vendor!$A:$F,MATCH('Final Output'!L$1,Vendor!$A$1:$F$1,0),0)</f>
        <v>Karnataka</v>
      </c>
      <c r="M794" s="12" t="str">
        <f>VLOOKUP($I794,Vendor!$A:$F,MATCH('Final Output'!M$1,Vendor!$A$1:$F$1,0),0)</f>
        <v>India</v>
      </c>
      <c r="N794" s="12" t="str">
        <f>VLOOKUP($I794,Vendor!$A:$F,MATCH('Final Output'!N$1,Vendor!$A$1:$F$1,0),0)</f>
        <v>North</v>
      </c>
      <c r="O794" s="12">
        <v>4</v>
      </c>
      <c r="P794" s="12">
        <v>5</v>
      </c>
      <c r="Q794" s="12" t="str">
        <f>VLOOKUP(P794,Time!A:B,2,0)</f>
        <v>Q2</v>
      </c>
      <c r="R794" s="12">
        <v>2011</v>
      </c>
      <c r="S794" s="13">
        <v>40667</v>
      </c>
      <c r="T794" s="12">
        <f t="shared" si="24"/>
        <v>201105</v>
      </c>
      <c r="U794" s="12">
        <v>626</v>
      </c>
      <c r="V794" s="12">
        <f t="shared" si="25"/>
        <v>12520</v>
      </c>
    </row>
    <row r="795" spans="1:22" x14ac:dyDescent="0.25">
      <c r="A795">
        <v>794</v>
      </c>
      <c r="B795" t="s">
        <v>29</v>
      </c>
      <c r="C795" t="str">
        <f>VLOOKUP(B795,Customer!A:C,2,0)</f>
        <v>Female</v>
      </c>
      <c r="D795">
        <f>VLOOKUP(B795,Customer!A:C,3,0)</f>
        <v>33</v>
      </c>
      <c r="E795" t="s">
        <v>79</v>
      </c>
      <c r="F795" t="str">
        <f>VLOOKUP($E795,Product!$A:$D,MATCH(F$1,Product!$A$1:$D$1,0),0)</f>
        <v>CLINIC PLUS</v>
      </c>
      <c r="G795" s="12" t="str">
        <f>VLOOKUP($E795,Product!$A:$D,MATCH(G$1,Product!$A$1:$D$1,0),0)</f>
        <v>Sampoo</v>
      </c>
      <c r="H795" s="12">
        <f>VLOOKUP($E795,Product!$A:$D,MATCH(H$1,Product!$A$1:$D$1,0),0)</f>
        <v>85</v>
      </c>
      <c r="I795" s="12" t="s">
        <v>100</v>
      </c>
      <c r="J795" s="12" t="str">
        <f>VLOOKUP($I795,Vendor!$A:$F,MATCH('Final Output'!J$1,Vendor!$A$1:$F$1,0),0)</f>
        <v>More</v>
      </c>
      <c r="K795" s="12" t="str">
        <f>VLOOKUP($I795,Vendor!$A:$F,MATCH('Final Output'!K$1,Vendor!$A$1:$F$1,0),0)</f>
        <v>Jeevan Bima</v>
      </c>
      <c r="L795" s="12" t="str">
        <f>VLOOKUP($I795,Vendor!$A:$F,MATCH('Final Output'!L$1,Vendor!$A$1:$F$1,0),0)</f>
        <v>Karnataka</v>
      </c>
      <c r="M795" s="12" t="str">
        <f>VLOOKUP($I795,Vendor!$A:$F,MATCH('Final Output'!M$1,Vendor!$A$1:$F$1,0),0)</f>
        <v>India</v>
      </c>
      <c r="N795" s="12" t="str">
        <f>VLOOKUP($I795,Vendor!$A:$F,MATCH('Final Output'!N$1,Vendor!$A$1:$F$1,0),0)</f>
        <v>West</v>
      </c>
      <c r="O795" s="12">
        <v>7</v>
      </c>
      <c r="P795" s="12">
        <v>9</v>
      </c>
      <c r="Q795" s="12" t="str">
        <f>VLOOKUP(P795,Time!A:B,2,0)</f>
        <v>Q3</v>
      </c>
      <c r="R795" s="12">
        <v>2010</v>
      </c>
      <c r="S795" s="13">
        <v>40428</v>
      </c>
      <c r="T795" s="12">
        <f t="shared" si="24"/>
        <v>201009</v>
      </c>
      <c r="U795" s="12">
        <v>660</v>
      </c>
      <c r="V795" s="12">
        <f t="shared" si="25"/>
        <v>56100</v>
      </c>
    </row>
    <row r="796" spans="1:22" x14ac:dyDescent="0.25">
      <c r="A796">
        <v>795</v>
      </c>
      <c r="B796" t="s">
        <v>45</v>
      </c>
      <c r="C796" t="str">
        <f>VLOOKUP(B796,Customer!A:C,2,0)</f>
        <v>Female</v>
      </c>
      <c r="D796">
        <f>VLOOKUP(B796,Customer!A:C,3,0)</f>
        <v>48</v>
      </c>
      <c r="E796" t="s">
        <v>81</v>
      </c>
      <c r="F796" t="str">
        <f>VLOOKUP($E796,Product!$A:$D,MATCH(F$1,Product!$A$1:$D$1,0),0)</f>
        <v>ORIO</v>
      </c>
      <c r="G796" s="12" t="str">
        <f>VLOOKUP($E796,Product!$A:$D,MATCH(G$1,Product!$A$1:$D$1,0),0)</f>
        <v>Biscuits</v>
      </c>
      <c r="H796" s="12">
        <f>VLOOKUP($E796,Product!$A:$D,MATCH(H$1,Product!$A$1:$D$1,0),0)</f>
        <v>25</v>
      </c>
      <c r="I796" s="12" t="s">
        <v>93</v>
      </c>
      <c r="J796" s="12" t="str">
        <f>VLOOKUP($I796,Vendor!$A:$F,MATCH('Final Output'!J$1,Vendor!$A$1:$F$1,0),0)</f>
        <v>Vashavi Genral Store</v>
      </c>
      <c r="K796" s="12" t="str">
        <f>VLOOKUP($I796,Vendor!$A:$F,MATCH('Final Output'!K$1,Vendor!$A$1:$F$1,0),0)</f>
        <v>Koramangala</v>
      </c>
      <c r="L796" s="12" t="str">
        <f>VLOOKUP($I796,Vendor!$A:$F,MATCH('Final Output'!L$1,Vendor!$A$1:$F$1,0),0)</f>
        <v>Karnataka</v>
      </c>
      <c r="M796" s="12" t="str">
        <f>VLOOKUP($I796,Vendor!$A:$F,MATCH('Final Output'!M$1,Vendor!$A$1:$F$1,0),0)</f>
        <v>India</v>
      </c>
      <c r="N796" s="12" t="str">
        <f>VLOOKUP($I796,Vendor!$A:$F,MATCH('Final Output'!N$1,Vendor!$A$1:$F$1,0),0)</f>
        <v>North</v>
      </c>
      <c r="O796" s="12">
        <v>27</v>
      </c>
      <c r="P796" s="12">
        <v>11</v>
      </c>
      <c r="Q796" s="12" t="str">
        <f>VLOOKUP(P796,Time!A:B,2,0)</f>
        <v>Q4</v>
      </c>
      <c r="R796" s="12">
        <v>2010</v>
      </c>
      <c r="S796" s="13">
        <v>40509</v>
      </c>
      <c r="T796" s="12">
        <f t="shared" si="24"/>
        <v>201011</v>
      </c>
      <c r="U796" s="12">
        <v>739</v>
      </c>
      <c r="V796" s="12">
        <f t="shared" si="25"/>
        <v>18475</v>
      </c>
    </row>
    <row r="797" spans="1:22" x14ac:dyDescent="0.25">
      <c r="A797">
        <v>796</v>
      </c>
      <c r="B797" t="s">
        <v>22</v>
      </c>
      <c r="C797" t="str">
        <f>VLOOKUP(B797,Customer!A:C,2,0)</f>
        <v>Male</v>
      </c>
      <c r="D797">
        <f>VLOOKUP(B797,Customer!A:C,3,0)</f>
        <v>26</v>
      </c>
      <c r="E797" t="s">
        <v>65</v>
      </c>
      <c r="F797" t="str">
        <f>VLOOKUP($E797,Product!$A:$D,MATCH(F$1,Product!$A$1:$D$1,0),0)</f>
        <v>LITTLE HEART</v>
      </c>
      <c r="G797" s="12" t="str">
        <f>VLOOKUP($E797,Product!$A:$D,MATCH(G$1,Product!$A$1:$D$1,0),0)</f>
        <v>Biscuits</v>
      </c>
      <c r="H797" s="12">
        <f>VLOOKUP($E797,Product!$A:$D,MATCH(H$1,Product!$A$1:$D$1,0),0)</f>
        <v>15</v>
      </c>
      <c r="I797" s="12" t="s">
        <v>100</v>
      </c>
      <c r="J797" s="12" t="str">
        <f>VLOOKUP($I797,Vendor!$A:$F,MATCH('Final Output'!J$1,Vendor!$A$1:$F$1,0),0)</f>
        <v>More</v>
      </c>
      <c r="K797" s="12" t="str">
        <f>VLOOKUP($I797,Vendor!$A:$F,MATCH('Final Output'!K$1,Vendor!$A$1:$F$1,0),0)</f>
        <v>Jeevan Bima</v>
      </c>
      <c r="L797" s="12" t="str">
        <f>VLOOKUP($I797,Vendor!$A:$F,MATCH('Final Output'!L$1,Vendor!$A$1:$F$1,0),0)</f>
        <v>Karnataka</v>
      </c>
      <c r="M797" s="12" t="str">
        <f>VLOOKUP($I797,Vendor!$A:$F,MATCH('Final Output'!M$1,Vendor!$A$1:$F$1,0),0)</f>
        <v>India</v>
      </c>
      <c r="N797" s="12" t="str">
        <f>VLOOKUP($I797,Vendor!$A:$F,MATCH('Final Output'!N$1,Vendor!$A$1:$F$1,0),0)</f>
        <v>West</v>
      </c>
      <c r="O797" s="12">
        <v>23</v>
      </c>
      <c r="P797" s="12">
        <v>3</v>
      </c>
      <c r="Q797" s="12" t="str">
        <f>VLOOKUP(P797,Time!A:B,2,0)</f>
        <v>Q1</v>
      </c>
      <c r="R797" s="12">
        <v>2012</v>
      </c>
      <c r="S797" s="13">
        <v>40991</v>
      </c>
      <c r="T797" s="12">
        <f t="shared" si="24"/>
        <v>201203</v>
      </c>
      <c r="U797" s="12">
        <v>371</v>
      </c>
      <c r="V797" s="12">
        <f t="shared" si="25"/>
        <v>5565</v>
      </c>
    </row>
    <row r="798" spans="1:22" x14ac:dyDescent="0.25">
      <c r="A798">
        <v>797</v>
      </c>
      <c r="B798" t="s">
        <v>23</v>
      </c>
      <c r="C798" t="str">
        <f>VLOOKUP(B798,Customer!A:C,2,0)</f>
        <v>Male</v>
      </c>
      <c r="D798">
        <f>VLOOKUP(B798,Customer!A:C,3,0)</f>
        <v>44</v>
      </c>
      <c r="E798" t="s">
        <v>80</v>
      </c>
      <c r="F798" t="str">
        <f>VLOOKUP($E798,Product!$A:$D,MATCH(F$1,Product!$A$1:$D$1,0),0)</f>
        <v>SANTOOR</v>
      </c>
      <c r="G798" s="12" t="str">
        <f>VLOOKUP($E798,Product!$A:$D,MATCH(G$1,Product!$A$1:$D$1,0),0)</f>
        <v>Soaps</v>
      </c>
      <c r="H798" s="12">
        <f>VLOOKUP($E798,Product!$A:$D,MATCH(H$1,Product!$A$1:$D$1,0),0)</f>
        <v>43</v>
      </c>
      <c r="I798" s="12" t="s">
        <v>90</v>
      </c>
      <c r="J798" s="12" t="str">
        <f>VLOOKUP($I798,Vendor!$A:$F,MATCH('Final Output'!J$1,Vendor!$A$1:$F$1,0),0)</f>
        <v>Sumesh Ent</v>
      </c>
      <c r="K798" s="12" t="str">
        <f>VLOOKUP($I798,Vendor!$A:$F,MATCH('Final Output'!K$1,Vendor!$A$1:$F$1,0),0)</f>
        <v>Jaynagar</v>
      </c>
      <c r="L798" s="12" t="str">
        <f>VLOOKUP($I798,Vendor!$A:$F,MATCH('Final Output'!L$1,Vendor!$A$1:$F$1,0),0)</f>
        <v>Karnataka</v>
      </c>
      <c r="M798" s="12" t="str">
        <f>VLOOKUP($I798,Vendor!$A:$F,MATCH('Final Output'!M$1,Vendor!$A$1:$F$1,0),0)</f>
        <v>India</v>
      </c>
      <c r="N798" s="12" t="str">
        <f>VLOOKUP($I798,Vendor!$A:$F,MATCH('Final Output'!N$1,Vendor!$A$1:$F$1,0),0)</f>
        <v>South</v>
      </c>
      <c r="O798" s="12">
        <v>13</v>
      </c>
      <c r="P798" s="12">
        <v>4</v>
      </c>
      <c r="Q798" s="12" t="str">
        <f>VLOOKUP(P798,Time!A:B,2,0)</f>
        <v>Q2</v>
      </c>
      <c r="R798" s="12">
        <v>2010</v>
      </c>
      <c r="S798" s="13">
        <v>40281</v>
      </c>
      <c r="T798" s="12">
        <f t="shared" si="24"/>
        <v>201004</v>
      </c>
      <c r="U798" s="12">
        <v>643</v>
      </c>
      <c r="V798" s="12">
        <f t="shared" si="25"/>
        <v>27649</v>
      </c>
    </row>
    <row r="799" spans="1:22" x14ac:dyDescent="0.25">
      <c r="A799">
        <v>798</v>
      </c>
      <c r="B799" t="s">
        <v>6</v>
      </c>
      <c r="C799" t="str">
        <f>VLOOKUP(B799,Customer!A:C,2,0)</f>
        <v>Female</v>
      </c>
      <c r="D799">
        <f>VLOOKUP(B799,Customer!A:C,3,0)</f>
        <v>50</v>
      </c>
      <c r="E799" t="s">
        <v>68</v>
      </c>
      <c r="F799" t="str">
        <f>VLOOKUP($E799,Product!$A:$D,MATCH(F$1,Product!$A$1:$D$1,0),0)</f>
        <v>BRITANIA</v>
      </c>
      <c r="G799" s="12" t="str">
        <f>VLOOKUP($E799,Product!$A:$D,MATCH(G$1,Product!$A$1:$D$1,0),0)</f>
        <v>Biscuits</v>
      </c>
      <c r="H799" s="12">
        <f>VLOOKUP($E799,Product!$A:$D,MATCH(H$1,Product!$A$1:$D$1,0),0)</f>
        <v>20</v>
      </c>
      <c r="I799" s="12" t="s">
        <v>94</v>
      </c>
      <c r="J799" s="12" t="str">
        <f>VLOOKUP($I799,Vendor!$A:$F,MATCH('Final Output'!J$1,Vendor!$A$1:$F$1,0),0)</f>
        <v>Shetty Store</v>
      </c>
      <c r="K799" s="12" t="str">
        <f>VLOOKUP($I799,Vendor!$A:$F,MATCH('Final Output'!K$1,Vendor!$A$1:$F$1,0),0)</f>
        <v>Silk board</v>
      </c>
      <c r="L799" s="12" t="str">
        <f>VLOOKUP($I799,Vendor!$A:$F,MATCH('Final Output'!L$1,Vendor!$A$1:$F$1,0),0)</f>
        <v>Karnataka</v>
      </c>
      <c r="M799" s="12" t="str">
        <f>VLOOKUP($I799,Vendor!$A:$F,MATCH('Final Output'!M$1,Vendor!$A$1:$F$1,0),0)</f>
        <v>India</v>
      </c>
      <c r="N799" s="12" t="str">
        <f>VLOOKUP($I799,Vendor!$A:$F,MATCH('Final Output'!N$1,Vendor!$A$1:$F$1,0),0)</f>
        <v>North</v>
      </c>
      <c r="O799" s="12">
        <v>23</v>
      </c>
      <c r="P799" s="12">
        <v>9</v>
      </c>
      <c r="Q799" s="12" t="str">
        <f>VLOOKUP(P799,Time!A:B,2,0)</f>
        <v>Q3</v>
      </c>
      <c r="R799" s="12">
        <v>2011</v>
      </c>
      <c r="S799" s="13">
        <v>40809</v>
      </c>
      <c r="T799" s="12">
        <f t="shared" si="24"/>
        <v>201109</v>
      </c>
      <c r="U799" s="12">
        <v>719</v>
      </c>
      <c r="V799" s="12">
        <f t="shared" si="25"/>
        <v>14380</v>
      </c>
    </row>
    <row r="800" spans="1:22" x14ac:dyDescent="0.25">
      <c r="A800">
        <v>799</v>
      </c>
      <c r="B800" t="s">
        <v>31</v>
      </c>
      <c r="C800" t="str">
        <f>VLOOKUP(B800,Customer!A:C,2,0)</f>
        <v>Female</v>
      </c>
      <c r="D800">
        <f>VLOOKUP(B800,Customer!A:C,3,0)</f>
        <v>54</v>
      </c>
      <c r="E800" t="s">
        <v>75</v>
      </c>
      <c r="F800" t="str">
        <f>VLOOKUP($E800,Product!$A:$D,MATCH(F$1,Product!$A$1:$D$1,0),0)</f>
        <v>MEERA</v>
      </c>
      <c r="G800" s="12" t="str">
        <f>VLOOKUP($E800,Product!$A:$D,MATCH(G$1,Product!$A$1:$D$1,0),0)</f>
        <v>Sampoo</v>
      </c>
      <c r="H800" s="12">
        <f>VLOOKUP($E800,Product!$A:$D,MATCH(H$1,Product!$A$1:$D$1,0),0)</f>
        <v>70</v>
      </c>
      <c r="I800" s="12" t="s">
        <v>100</v>
      </c>
      <c r="J800" s="12" t="str">
        <f>VLOOKUP($I800,Vendor!$A:$F,MATCH('Final Output'!J$1,Vendor!$A$1:$F$1,0),0)</f>
        <v>More</v>
      </c>
      <c r="K800" s="12" t="str">
        <f>VLOOKUP($I800,Vendor!$A:$F,MATCH('Final Output'!K$1,Vendor!$A$1:$F$1,0),0)</f>
        <v>Jeevan Bima</v>
      </c>
      <c r="L800" s="12" t="str">
        <f>VLOOKUP($I800,Vendor!$A:$F,MATCH('Final Output'!L$1,Vendor!$A$1:$F$1,0),0)</f>
        <v>Karnataka</v>
      </c>
      <c r="M800" s="12" t="str">
        <f>VLOOKUP($I800,Vendor!$A:$F,MATCH('Final Output'!M$1,Vendor!$A$1:$F$1,0),0)</f>
        <v>India</v>
      </c>
      <c r="N800" s="12" t="str">
        <f>VLOOKUP($I800,Vendor!$A:$F,MATCH('Final Output'!N$1,Vendor!$A$1:$F$1,0),0)</f>
        <v>West</v>
      </c>
      <c r="O800" s="12">
        <v>5</v>
      </c>
      <c r="P800" s="12">
        <v>1</v>
      </c>
      <c r="Q800" s="12" t="str">
        <f>VLOOKUP(P800,Time!A:B,2,0)</f>
        <v>Q1</v>
      </c>
      <c r="R800" s="12">
        <v>2010</v>
      </c>
      <c r="S800" s="13">
        <v>40183</v>
      </c>
      <c r="T800" s="12">
        <f t="shared" si="24"/>
        <v>201001</v>
      </c>
      <c r="U800" s="12">
        <v>489</v>
      </c>
      <c r="V800" s="12">
        <f t="shared" si="25"/>
        <v>34230</v>
      </c>
    </row>
    <row r="801" spans="1:22" x14ac:dyDescent="0.25">
      <c r="A801">
        <v>800</v>
      </c>
      <c r="B801" t="s">
        <v>12</v>
      </c>
      <c r="C801" t="str">
        <f>VLOOKUP(B801,Customer!A:C,2,0)</f>
        <v>Female</v>
      </c>
      <c r="D801">
        <f>VLOOKUP(B801,Customer!A:C,3,0)</f>
        <v>13</v>
      </c>
      <c r="E801" t="s">
        <v>66</v>
      </c>
      <c r="F801" t="str">
        <f>VLOOKUP($E801,Product!$A:$D,MATCH(F$1,Product!$A$1:$D$1,0),0)</f>
        <v>TIDE</v>
      </c>
      <c r="G801" s="12" t="str">
        <f>VLOOKUP($E801,Product!$A:$D,MATCH(G$1,Product!$A$1:$D$1,0),0)</f>
        <v>Detergents</v>
      </c>
      <c r="H801" s="12">
        <f>VLOOKUP($E801,Product!$A:$D,MATCH(H$1,Product!$A$1:$D$1,0),0)</f>
        <v>70</v>
      </c>
      <c r="I801" s="12" t="s">
        <v>92</v>
      </c>
      <c r="J801" s="12" t="str">
        <f>VLOOKUP($I801,Vendor!$A:$F,MATCH('Final Output'!J$1,Vendor!$A$1:$F$1,0),0)</f>
        <v>Sunny Super Market</v>
      </c>
      <c r="K801" s="12" t="str">
        <f>VLOOKUP($I801,Vendor!$A:$F,MATCH('Final Output'!K$1,Vendor!$A$1:$F$1,0),0)</f>
        <v>HAL</v>
      </c>
      <c r="L801" s="12" t="str">
        <f>VLOOKUP($I801,Vendor!$A:$F,MATCH('Final Output'!L$1,Vendor!$A$1:$F$1,0),0)</f>
        <v>Karnataka</v>
      </c>
      <c r="M801" s="12" t="str">
        <f>VLOOKUP($I801,Vendor!$A:$F,MATCH('Final Output'!M$1,Vendor!$A$1:$F$1,0),0)</f>
        <v>India</v>
      </c>
      <c r="N801" s="12" t="str">
        <f>VLOOKUP($I801,Vendor!$A:$F,MATCH('Final Output'!N$1,Vendor!$A$1:$F$1,0),0)</f>
        <v>South</v>
      </c>
      <c r="O801" s="12">
        <v>15</v>
      </c>
      <c r="P801" s="12">
        <v>8</v>
      </c>
      <c r="Q801" s="12" t="str">
        <f>VLOOKUP(P801,Time!A:B,2,0)</f>
        <v>Q3</v>
      </c>
      <c r="R801" s="12">
        <v>2010</v>
      </c>
      <c r="S801" s="13">
        <v>40405</v>
      </c>
      <c r="T801" s="12">
        <f t="shared" si="24"/>
        <v>201008</v>
      </c>
      <c r="U801" s="12">
        <v>232</v>
      </c>
      <c r="V801" s="12">
        <f t="shared" si="25"/>
        <v>16240</v>
      </c>
    </row>
    <row r="802" spans="1:22" x14ac:dyDescent="0.25">
      <c r="A802">
        <v>801</v>
      </c>
      <c r="B802" t="s">
        <v>47</v>
      </c>
      <c r="C802" t="str">
        <f>VLOOKUP(B802,Customer!A:C,2,0)</f>
        <v>Male</v>
      </c>
      <c r="D802">
        <f>VLOOKUP(B802,Customer!A:C,3,0)</f>
        <v>35</v>
      </c>
      <c r="E802" t="s">
        <v>62</v>
      </c>
      <c r="F802" t="str">
        <f>VLOOKUP($E802,Product!$A:$D,MATCH(F$1,Product!$A$1:$D$1,0),0)</f>
        <v>NIVIA FC</v>
      </c>
      <c r="G802" s="12" t="str">
        <f>VLOOKUP($E802,Product!$A:$D,MATCH(G$1,Product!$A$1:$D$1,0),0)</f>
        <v>Beauty</v>
      </c>
      <c r="H802" s="12">
        <f>VLOOKUP($E802,Product!$A:$D,MATCH(H$1,Product!$A$1:$D$1,0),0)</f>
        <v>140</v>
      </c>
      <c r="I802" s="12" t="s">
        <v>90</v>
      </c>
      <c r="J802" s="12" t="str">
        <f>VLOOKUP($I802,Vendor!$A:$F,MATCH('Final Output'!J$1,Vendor!$A$1:$F$1,0),0)</f>
        <v>Sumesh Ent</v>
      </c>
      <c r="K802" s="12" t="str">
        <f>VLOOKUP($I802,Vendor!$A:$F,MATCH('Final Output'!K$1,Vendor!$A$1:$F$1,0),0)</f>
        <v>Jaynagar</v>
      </c>
      <c r="L802" s="12" t="str">
        <f>VLOOKUP($I802,Vendor!$A:$F,MATCH('Final Output'!L$1,Vendor!$A$1:$F$1,0),0)</f>
        <v>Karnataka</v>
      </c>
      <c r="M802" s="12" t="str">
        <f>VLOOKUP($I802,Vendor!$A:$F,MATCH('Final Output'!M$1,Vendor!$A$1:$F$1,0),0)</f>
        <v>India</v>
      </c>
      <c r="N802" s="12" t="str">
        <f>VLOOKUP($I802,Vendor!$A:$F,MATCH('Final Output'!N$1,Vendor!$A$1:$F$1,0),0)</f>
        <v>South</v>
      </c>
      <c r="O802" s="12">
        <v>27</v>
      </c>
      <c r="P802" s="12">
        <v>1</v>
      </c>
      <c r="Q802" s="12" t="str">
        <f>VLOOKUP(P802,Time!A:B,2,0)</f>
        <v>Q1</v>
      </c>
      <c r="R802" s="12">
        <v>2010</v>
      </c>
      <c r="S802" s="13">
        <v>40205</v>
      </c>
      <c r="T802" s="12">
        <f t="shared" si="24"/>
        <v>201001</v>
      </c>
      <c r="U802" s="12">
        <v>206</v>
      </c>
      <c r="V802" s="12">
        <f t="shared" si="25"/>
        <v>28840</v>
      </c>
    </row>
    <row r="803" spans="1:22" x14ac:dyDescent="0.25">
      <c r="A803">
        <v>802</v>
      </c>
      <c r="B803" t="s">
        <v>37</v>
      </c>
      <c r="C803" t="str">
        <f>VLOOKUP(B803,Customer!A:C,2,0)</f>
        <v>Female</v>
      </c>
      <c r="D803">
        <f>VLOOKUP(B803,Customer!A:C,3,0)</f>
        <v>56</v>
      </c>
      <c r="E803" t="s">
        <v>72</v>
      </c>
      <c r="F803" t="str">
        <f>VLOOKUP($E803,Product!$A:$D,MATCH(F$1,Product!$A$1:$D$1,0),0)</f>
        <v>SURF EXCEL MATIC</v>
      </c>
      <c r="G803" s="12" t="str">
        <f>VLOOKUP($E803,Product!$A:$D,MATCH(G$1,Product!$A$1:$D$1,0),0)</f>
        <v>Detergents</v>
      </c>
      <c r="H803" s="12">
        <f>VLOOKUP($E803,Product!$A:$D,MATCH(H$1,Product!$A$1:$D$1,0),0)</f>
        <v>120</v>
      </c>
      <c r="I803" s="12" t="s">
        <v>92</v>
      </c>
      <c r="J803" s="12" t="str">
        <f>VLOOKUP($I803,Vendor!$A:$F,MATCH('Final Output'!J$1,Vendor!$A$1:$F$1,0),0)</f>
        <v>Sunny Super Market</v>
      </c>
      <c r="K803" s="12" t="str">
        <f>VLOOKUP($I803,Vendor!$A:$F,MATCH('Final Output'!K$1,Vendor!$A$1:$F$1,0),0)</f>
        <v>HAL</v>
      </c>
      <c r="L803" s="12" t="str">
        <f>VLOOKUP($I803,Vendor!$A:$F,MATCH('Final Output'!L$1,Vendor!$A$1:$F$1,0),0)</f>
        <v>Karnataka</v>
      </c>
      <c r="M803" s="12" t="str">
        <f>VLOOKUP($I803,Vendor!$A:$F,MATCH('Final Output'!M$1,Vendor!$A$1:$F$1,0),0)</f>
        <v>India</v>
      </c>
      <c r="N803" s="12" t="str">
        <f>VLOOKUP($I803,Vendor!$A:$F,MATCH('Final Output'!N$1,Vendor!$A$1:$F$1,0),0)</f>
        <v>South</v>
      </c>
      <c r="O803" s="12">
        <v>22</v>
      </c>
      <c r="P803" s="12">
        <v>5</v>
      </c>
      <c r="Q803" s="12" t="str">
        <f>VLOOKUP(P803,Time!A:B,2,0)</f>
        <v>Q2</v>
      </c>
      <c r="R803" s="12">
        <v>2010</v>
      </c>
      <c r="S803" s="13">
        <v>40320</v>
      </c>
      <c r="T803" s="12">
        <f t="shared" si="24"/>
        <v>201005</v>
      </c>
      <c r="U803" s="12">
        <v>712</v>
      </c>
      <c r="V803" s="12">
        <f t="shared" si="25"/>
        <v>85440</v>
      </c>
    </row>
    <row r="804" spans="1:22" x14ac:dyDescent="0.25">
      <c r="A804">
        <v>803</v>
      </c>
      <c r="B804" t="s">
        <v>34</v>
      </c>
      <c r="C804" t="str">
        <f>VLOOKUP(B804,Customer!A:C,2,0)</f>
        <v>Male</v>
      </c>
      <c r="D804">
        <f>VLOOKUP(B804,Customer!A:C,3,0)</f>
        <v>33</v>
      </c>
      <c r="E804" t="s">
        <v>69</v>
      </c>
      <c r="F804" t="str">
        <f>VLOOKUP($E804,Product!$A:$D,MATCH(F$1,Product!$A$1:$D$1,0),0)</f>
        <v>LIRIL</v>
      </c>
      <c r="G804" s="12" t="str">
        <f>VLOOKUP($E804,Product!$A:$D,MATCH(G$1,Product!$A$1:$D$1,0),0)</f>
        <v>Soaps</v>
      </c>
      <c r="H804" s="12">
        <f>VLOOKUP($E804,Product!$A:$D,MATCH(H$1,Product!$A$1:$D$1,0),0)</f>
        <v>42</v>
      </c>
      <c r="I804" s="12" t="s">
        <v>98</v>
      </c>
      <c r="J804" s="12" t="str">
        <f>VLOOKUP($I804,Vendor!$A:$F,MATCH('Final Output'!J$1,Vendor!$A$1:$F$1,0),0)</f>
        <v>metro</v>
      </c>
      <c r="K804" s="12" t="str">
        <f>VLOOKUP($I804,Vendor!$A:$F,MATCH('Final Output'!K$1,Vendor!$A$1:$F$1,0),0)</f>
        <v>Basangudi</v>
      </c>
      <c r="L804" s="12" t="str">
        <f>VLOOKUP($I804,Vendor!$A:$F,MATCH('Final Output'!L$1,Vendor!$A$1:$F$1,0),0)</f>
        <v>Karnataka</v>
      </c>
      <c r="M804" s="12" t="str">
        <f>VLOOKUP($I804,Vendor!$A:$F,MATCH('Final Output'!M$1,Vendor!$A$1:$F$1,0),0)</f>
        <v>India</v>
      </c>
      <c r="N804" s="12" t="str">
        <f>VLOOKUP($I804,Vendor!$A:$F,MATCH('Final Output'!N$1,Vendor!$A$1:$F$1,0),0)</f>
        <v>East</v>
      </c>
      <c r="O804" s="12">
        <v>20</v>
      </c>
      <c r="P804" s="12">
        <v>2</v>
      </c>
      <c r="Q804" s="12" t="str">
        <f>VLOOKUP(P804,Time!A:B,2,0)</f>
        <v>Q1</v>
      </c>
      <c r="R804" s="12">
        <v>2011</v>
      </c>
      <c r="S804" s="13">
        <v>40594</v>
      </c>
      <c r="T804" s="12">
        <f t="shared" si="24"/>
        <v>201102</v>
      </c>
      <c r="U804" s="12">
        <v>653</v>
      </c>
      <c r="V804" s="12">
        <f t="shared" si="25"/>
        <v>27426</v>
      </c>
    </row>
    <row r="805" spans="1:22" x14ac:dyDescent="0.25">
      <c r="A805">
        <v>804</v>
      </c>
      <c r="B805" t="s">
        <v>48</v>
      </c>
      <c r="C805" t="str">
        <f>VLOOKUP(B805,Customer!A:C,2,0)</f>
        <v>Female</v>
      </c>
      <c r="D805">
        <f>VLOOKUP(B805,Customer!A:C,3,0)</f>
        <v>58</v>
      </c>
      <c r="E805" t="s">
        <v>53</v>
      </c>
      <c r="F805" t="str">
        <f>VLOOKUP($E805,Product!$A:$D,MATCH(F$1,Product!$A$1:$D$1,0),0)</f>
        <v>HEAD &amp; SOLDERS</v>
      </c>
      <c r="G805" s="12" t="str">
        <f>VLOOKUP($E805,Product!$A:$D,MATCH(G$1,Product!$A$1:$D$1,0),0)</f>
        <v>Sampoo</v>
      </c>
      <c r="H805" s="12">
        <f>VLOOKUP($E805,Product!$A:$D,MATCH(H$1,Product!$A$1:$D$1,0),0)</f>
        <v>110</v>
      </c>
      <c r="I805" s="12" t="s">
        <v>96</v>
      </c>
      <c r="J805" s="12" t="str">
        <f>VLOOKUP($I805,Vendor!$A:$F,MATCH('Final Output'!J$1,Vendor!$A$1:$F$1,0),0)</f>
        <v>MK Retail</v>
      </c>
      <c r="K805" s="12" t="str">
        <f>VLOOKUP($I805,Vendor!$A:$F,MATCH('Final Output'!K$1,Vendor!$A$1:$F$1,0),0)</f>
        <v>KR Market</v>
      </c>
      <c r="L805" s="12" t="str">
        <f>VLOOKUP($I805,Vendor!$A:$F,MATCH('Final Output'!L$1,Vendor!$A$1:$F$1,0),0)</f>
        <v>Karnataka</v>
      </c>
      <c r="M805" s="12" t="str">
        <f>VLOOKUP($I805,Vendor!$A:$F,MATCH('Final Output'!M$1,Vendor!$A$1:$F$1,0),0)</f>
        <v>India</v>
      </c>
      <c r="N805" s="12" t="str">
        <f>VLOOKUP($I805,Vendor!$A:$F,MATCH('Final Output'!N$1,Vendor!$A$1:$F$1,0),0)</f>
        <v>East</v>
      </c>
      <c r="O805" s="12">
        <v>1</v>
      </c>
      <c r="P805" s="12">
        <v>5</v>
      </c>
      <c r="Q805" s="12" t="str">
        <f>VLOOKUP(P805,Time!A:B,2,0)</f>
        <v>Q2</v>
      </c>
      <c r="R805" s="12">
        <v>2011</v>
      </c>
      <c r="S805" s="13">
        <v>40664</v>
      </c>
      <c r="T805" s="12">
        <f t="shared" si="24"/>
        <v>201105</v>
      </c>
      <c r="U805" s="12">
        <v>846</v>
      </c>
      <c r="V805" s="12">
        <f t="shared" si="25"/>
        <v>93060</v>
      </c>
    </row>
    <row r="806" spans="1:22" x14ac:dyDescent="0.25">
      <c r="A806">
        <v>805</v>
      </c>
      <c r="B806" t="s">
        <v>44</v>
      </c>
      <c r="C806" t="str">
        <f>VLOOKUP(B806,Customer!A:C,2,0)</f>
        <v>Female</v>
      </c>
      <c r="D806">
        <f>VLOOKUP(B806,Customer!A:C,3,0)</f>
        <v>45</v>
      </c>
      <c r="E806" t="s">
        <v>80</v>
      </c>
      <c r="F806" t="str">
        <f>VLOOKUP($E806,Product!$A:$D,MATCH(F$1,Product!$A$1:$D$1,0),0)</f>
        <v>SANTOOR</v>
      </c>
      <c r="G806" s="12" t="str">
        <f>VLOOKUP($E806,Product!$A:$D,MATCH(G$1,Product!$A$1:$D$1,0),0)</f>
        <v>Soaps</v>
      </c>
      <c r="H806" s="12">
        <f>VLOOKUP($E806,Product!$A:$D,MATCH(H$1,Product!$A$1:$D$1,0),0)</f>
        <v>43</v>
      </c>
      <c r="I806" s="12" t="s">
        <v>101</v>
      </c>
      <c r="J806" s="12" t="str">
        <f>VLOOKUP($I806,Vendor!$A:$F,MATCH('Final Output'!J$1,Vendor!$A$1:$F$1,0),0)</f>
        <v>Reliance</v>
      </c>
      <c r="K806" s="12" t="str">
        <f>VLOOKUP($I806,Vendor!$A:$F,MATCH('Final Output'!K$1,Vendor!$A$1:$F$1,0),0)</f>
        <v>HSR</v>
      </c>
      <c r="L806" s="12" t="str">
        <f>VLOOKUP($I806,Vendor!$A:$F,MATCH('Final Output'!L$1,Vendor!$A$1:$F$1,0),0)</f>
        <v>Karnataka</v>
      </c>
      <c r="M806" s="12" t="str">
        <f>VLOOKUP($I806,Vendor!$A:$F,MATCH('Final Output'!M$1,Vendor!$A$1:$F$1,0),0)</f>
        <v>India</v>
      </c>
      <c r="N806" s="12" t="str">
        <f>VLOOKUP($I806,Vendor!$A:$F,MATCH('Final Output'!N$1,Vendor!$A$1:$F$1,0),0)</f>
        <v>West</v>
      </c>
      <c r="O806" s="12">
        <v>8</v>
      </c>
      <c r="P806" s="12">
        <v>2</v>
      </c>
      <c r="Q806" s="12" t="str">
        <f>VLOOKUP(P806,Time!A:B,2,0)</f>
        <v>Q1</v>
      </c>
      <c r="R806" s="12">
        <v>2012</v>
      </c>
      <c r="S806" s="13">
        <v>40947</v>
      </c>
      <c r="T806" s="12">
        <f t="shared" si="24"/>
        <v>201202</v>
      </c>
      <c r="U806" s="12">
        <v>470</v>
      </c>
      <c r="V806" s="12">
        <f t="shared" si="25"/>
        <v>20210</v>
      </c>
    </row>
    <row r="807" spans="1:22" x14ac:dyDescent="0.25">
      <c r="A807">
        <v>806</v>
      </c>
      <c r="B807" t="s">
        <v>8</v>
      </c>
      <c r="C807" t="str">
        <f>VLOOKUP(B807,Customer!A:C,2,0)</f>
        <v>Male</v>
      </c>
      <c r="D807">
        <f>VLOOKUP(B807,Customer!A:C,3,0)</f>
        <v>14</v>
      </c>
      <c r="E807" t="s">
        <v>59</v>
      </c>
      <c r="F807" t="str">
        <f>VLOOKUP($E807,Product!$A:$D,MATCH(F$1,Product!$A$1:$D$1,0),0)</f>
        <v>CHICK</v>
      </c>
      <c r="G807" s="12" t="str">
        <f>VLOOKUP($E807,Product!$A:$D,MATCH(G$1,Product!$A$1:$D$1,0),0)</f>
        <v>Sampoo</v>
      </c>
      <c r="H807" s="12">
        <f>VLOOKUP($E807,Product!$A:$D,MATCH(H$1,Product!$A$1:$D$1,0),0)</f>
        <v>60</v>
      </c>
      <c r="I807" s="12" t="s">
        <v>96</v>
      </c>
      <c r="J807" s="12" t="str">
        <f>VLOOKUP($I807,Vendor!$A:$F,MATCH('Final Output'!J$1,Vendor!$A$1:$F$1,0),0)</f>
        <v>MK Retail</v>
      </c>
      <c r="K807" s="12" t="str">
        <f>VLOOKUP($I807,Vendor!$A:$F,MATCH('Final Output'!K$1,Vendor!$A$1:$F$1,0),0)</f>
        <v>KR Market</v>
      </c>
      <c r="L807" s="12" t="str">
        <f>VLOOKUP($I807,Vendor!$A:$F,MATCH('Final Output'!L$1,Vendor!$A$1:$F$1,0),0)</f>
        <v>Karnataka</v>
      </c>
      <c r="M807" s="12" t="str">
        <f>VLOOKUP($I807,Vendor!$A:$F,MATCH('Final Output'!M$1,Vendor!$A$1:$F$1,0),0)</f>
        <v>India</v>
      </c>
      <c r="N807" s="12" t="str">
        <f>VLOOKUP($I807,Vendor!$A:$F,MATCH('Final Output'!N$1,Vendor!$A$1:$F$1,0),0)</f>
        <v>East</v>
      </c>
      <c r="O807" s="12">
        <v>17</v>
      </c>
      <c r="P807" s="12">
        <v>6</v>
      </c>
      <c r="Q807" s="12" t="str">
        <f>VLOOKUP(P807,Time!A:B,2,0)</f>
        <v>Q2</v>
      </c>
      <c r="R807" s="12">
        <v>2012</v>
      </c>
      <c r="S807" s="13">
        <v>41077</v>
      </c>
      <c r="T807" s="12">
        <f t="shared" si="24"/>
        <v>201206</v>
      </c>
      <c r="U807" s="12">
        <v>245</v>
      </c>
      <c r="V807" s="12">
        <f t="shared" si="25"/>
        <v>14700</v>
      </c>
    </row>
    <row r="808" spans="1:22" x14ac:dyDescent="0.25">
      <c r="A808">
        <v>807</v>
      </c>
      <c r="B808" t="s">
        <v>35</v>
      </c>
      <c r="C808" t="str">
        <f>VLOOKUP(B808,Customer!A:C,2,0)</f>
        <v>Female</v>
      </c>
      <c r="D808">
        <f>VLOOKUP(B808,Customer!A:C,3,0)</f>
        <v>29</v>
      </c>
      <c r="E808" t="s">
        <v>75</v>
      </c>
      <c r="F808" t="str">
        <f>VLOOKUP($E808,Product!$A:$D,MATCH(F$1,Product!$A$1:$D$1,0),0)</f>
        <v>MEERA</v>
      </c>
      <c r="G808" s="12" t="str">
        <f>VLOOKUP($E808,Product!$A:$D,MATCH(G$1,Product!$A$1:$D$1,0),0)</f>
        <v>Sampoo</v>
      </c>
      <c r="H808" s="12">
        <f>VLOOKUP($E808,Product!$A:$D,MATCH(H$1,Product!$A$1:$D$1,0),0)</f>
        <v>70</v>
      </c>
      <c r="I808" s="12" t="s">
        <v>93</v>
      </c>
      <c r="J808" s="12" t="str">
        <f>VLOOKUP($I808,Vendor!$A:$F,MATCH('Final Output'!J$1,Vendor!$A$1:$F$1,0),0)</f>
        <v>Vashavi Genral Store</v>
      </c>
      <c r="K808" s="12" t="str">
        <f>VLOOKUP($I808,Vendor!$A:$F,MATCH('Final Output'!K$1,Vendor!$A$1:$F$1,0),0)</f>
        <v>Koramangala</v>
      </c>
      <c r="L808" s="12" t="str">
        <f>VLOOKUP($I808,Vendor!$A:$F,MATCH('Final Output'!L$1,Vendor!$A$1:$F$1,0),0)</f>
        <v>Karnataka</v>
      </c>
      <c r="M808" s="12" t="str">
        <f>VLOOKUP($I808,Vendor!$A:$F,MATCH('Final Output'!M$1,Vendor!$A$1:$F$1,0),0)</f>
        <v>India</v>
      </c>
      <c r="N808" s="12" t="str">
        <f>VLOOKUP($I808,Vendor!$A:$F,MATCH('Final Output'!N$1,Vendor!$A$1:$F$1,0),0)</f>
        <v>North</v>
      </c>
      <c r="O808" s="12">
        <v>28</v>
      </c>
      <c r="P808" s="12">
        <v>6</v>
      </c>
      <c r="Q808" s="12" t="str">
        <f>VLOOKUP(P808,Time!A:B,2,0)</f>
        <v>Q2</v>
      </c>
      <c r="R808" s="12">
        <v>2010</v>
      </c>
      <c r="S808" s="13">
        <v>40357</v>
      </c>
      <c r="T808" s="12">
        <f t="shared" si="24"/>
        <v>201006</v>
      </c>
      <c r="U808" s="12">
        <v>277</v>
      </c>
      <c r="V808" s="12">
        <f t="shared" si="25"/>
        <v>19390</v>
      </c>
    </row>
    <row r="809" spans="1:22" x14ac:dyDescent="0.25">
      <c r="A809">
        <v>808</v>
      </c>
      <c r="B809" t="s">
        <v>44</v>
      </c>
      <c r="C809" t="str">
        <f>VLOOKUP(B809,Customer!A:C,2,0)</f>
        <v>Female</v>
      </c>
      <c r="D809">
        <f>VLOOKUP(B809,Customer!A:C,3,0)</f>
        <v>45</v>
      </c>
      <c r="E809" t="s">
        <v>54</v>
      </c>
      <c r="F809" t="str">
        <f>VLOOKUP($E809,Product!$A:$D,MATCH(F$1,Product!$A$1:$D$1,0),0)</f>
        <v>RIN</v>
      </c>
      <c r="G809" s="12" t="str">
        <f>VLOOKUP($E809,Product!$A:$D,MATCH(G$1,Product!$A$1:$D$1,0),0)</f>
        <v>Detergents</v>
      </c>
      <c r="H809" s="12">
        <f>VLOOKUP($E809,Product!$A:$D,MATCH(H$1,Product!$A$1:$D$1,0),0)</f>
        <v>80</v>
      </c>
      <c r="I809" s="12" t="s">
        <v>93</v>
      </c>
      <c r="J809" s="12" t="str">
        <f>VLOOKUP($I809,Vendor!$A:$F,MATCH('Final Output'!J$1,Vendor!$A$1:$F$1,0),0)</f>
        <v>Vashavi Genral Store</v>
      </c>
      <c r="K809" s="12" t="str">
        <f>VLOOKUP($I809,Vendor!$A:$F,MATCH('Final Output'!K$1,Vendor!$A$1:$F$1,0),0)</f>
        <v>Koramangala</v>
      </c>
      <c r="L809" s="12" t="str">
        <f>VLOOKUP($I809,Vendor!$A:$F,MATCH('Final Output'!L$1,Vendor!$A$1:$F$1,0),0)</f>
        <v>Karnataka</v>
      </c>
      <c r="M809" s="12" t="str">
        <f>VLOOKUP($I809,Vendor!$A:$F,MATCH('Final Output'!M$1,Vendor!$A$1:$F$1,0),0)</f>
        <v>India</v>
      </c>
      <c r="N809" s="12" t="str">
        <f>VLOOKUP($I809,Vendor!$A:$F,MATCH('Final Output'!N$1,Vendor!$A$1:$F$1,0),0)</f>
        <v>North</v>
      </c>
      <c r="O809" s="12">
        <v>26</v>
      </c>
      <c r="P809" s="12">
        <v>7</v>
      </c>
      <c r="Q809" s="12" t="str">
        <f>VLOOKUP(P809,Time!A:B,2,0)</f>
        <v>Q3</v>
      </c>
      <c r="R809" s="12">
        <v>2010</v>
      </c>
      <c r="S809" s="13">
        <v>40385</v>
      </c>
      <c r="T809" s="12">
        <f t="shared" si="24"/>
        <v>201007</v>
      </c>
      <c r="U809" s="12">
        <v>411</v>
      </c>
      <c r="V809" s="12">
        <f t="shared" si="25"/>
        <v>32880</v>
      </c>
    </row>
    <row r="810" spans="1:22" x14ac:dyDescent="0.25">
      <c r="A810">
        <v>809</v>
      </c>
      <c r="B810" t="s">
        <v>25</v>
      </c>
      <c r="C810" t="str">
        <f>VLOOKUP(B810,Customer!A:C,2,0)</f>
        <v>Female</v>
      </c>
      <c r="D810">
        <f>VLOOKUP(B810,Customer!A:C,3,0)</f>
        <v>54</v>
      </c>
      <c r="E810" t="s">
        <v>81</v>
      </c>
      <c r="F810" t="str">
        <f>VLOOKUP($E810,Product!$A:$D,MATCH(F$1,Product!$A$1:$D$1,0),0)</f>
        <v>ORIO</v>
      </c>
      <c r="G810" s="12" t="str">
        <f>VLOOKUP($E810,Product!$A:$D,MATCH(G$1,Product!$A$1:$D$1,0),0)</f>
        <v>Biscuits</v>
      </c>
      <c r="H810" s="12">
        <f>VLOOKUP($E810,Product!$A:$D,MATCH(H$1,Product!$A$1:$D$1,0),0)</f>
        <v>25</v>
      </c>
      <c r="I810" s="12" t="s">
        <v>96</v>
      </c>
      <c r="J810" s="12" t="str">
        <f>VLOOKUP($I810,Vendor!$A:$F,MATCH('Final Output'!J$1,Vendor!$A$1:$F$1,0),0)</f>
        <v>MK Retail</v>
      </c>
      <c r="K810" s="12" t="str">
        <f>VLOOKUP($I810,Vendor!$A:$F,MATCH('Final Output'!K$1,Vendor!$A$1:$F$1,0),0)</f>
        <v>KR Market</v>
      </c>
      <c r="L810" s="12" t="str">
        <f>VLOOKUP($I810,Vendor!$A:$F,MATCH('Final Output'!L$1,Vendor!$A$1:$F$1,0),0)</f>
        <v>Karnataka</v>
      </c>
      <c r="M810" s="12" t="str">
        <f>VLOOKUP($I810,Vendor!$A:$F,MATCH('Final Output'!M$1,Vendor!$A$1:$F$1,0),0)</f>
        <v>India</v>
      </c>
      <c r="N810" s="12" t="str">
        <f>VLOOKUP($I810,Vendor!$A:$F,MATCH('Final Output'!N$1,Vendor!$A$1:$F$1,0),0)</f>
        <v>East</v>
      </c>
      <c r="O810" s="12">
        <v>9</v>
      </c>
      <c r="P810" s="12">
        <v>2</v>
      </c>
      <c r="Q810" s="12" t="str">
        <f>VLOOKUP(P810,Time!A:B,2,0)</f>
        <v>Q1</v>
      </c>
      <c r="R810" s="12">
        <v>2013</v>
      </c>
      <c r="S810" s="13">
        <v>41314</v>
      </c>
      <c r="T810" s="12">
        <f t="shared" si="24"/>
        <v>201302</v>
      </c>
      <c r="U810" s="12">
        <v>199</v>
      </c>
      <c r="V810" s="12">
        <f t="shared" si="25"/>
        <v>4975</v>
      </c>
    </row>
    <row r="811" spans="1:22" x14ac:dyDescent="0.25">
      <c r="A811">
        <v>810</v>
      </c>
      <c r="B811" t="s">
        <v>40</v>
      </c>
      <c r="C811" t="str">
        <f>VLOOKUP(B811,Customer!A:C,2,0)</f>
        <v>Male</v>
      </c>
      <c r="D811">
        <f>VLOOKUP(B811,Customer!A:C,3,0)</f>
        <v>47</v>
      </c>
      <c r="E811" t="s">
        <v>78</v>
      </c>
      <c r="F811" t="str">
        <f>VLOOKUP($E811,Product!$A:$D,MATCH(F$1,Product!$A$1:$D$1,0),0)</f>
        <v>NIRMA</v>
      </c>
      <c r="G811" s="12" t="str">
        <f>VLOOKUP($E811,Product!$A:$D,MATCH(G$1,Product!$A$1:$D$1,0),0)</f>
        <v>Detergents</v>
      </c>
      <c r="H811" s="12">
        <f>VLOOKUP($E811,Product!$A:$D,MATCH(H$1,Product!$A$1:$D$1,0),0)</f>
        <v>60</v>
      </c>
      <c r="I811" s="12" t="s">
        <v>96</v>
      </c>
      <c r="J811" s="12" t="str">
        <f>VLOOKUP($I811,Vendor!$A:$F,MATCH('Final Output'!J$1,Vendor!$A$1:$F$1,0),0)</f>
        <v>MK Retail</v>
      </c>
      <c r="K811" s="12" t="str">
        <f>VLOOKUP($I811,Vendor!$A:$F,MATCH('Final Output'!K$1,Vendor!$A$1:$F$1,0),0)</f>
        <v>KR Market</v>
      </c>
      <c r="L811" s="12" t="str">
        <f>VLOOKUP($I811,Vendor!$A:$F,MATCH('Final Output'!L$1,Vendor!$A$1:$F$1,0),0)</f>
        <v>Karnataka</v>
      </c>
      <c r="M811" s="12" t="str">
        <f>VLOOKUP($I811,Vendor!$A:$F,MATCH('Final Output'!M$1,Vendor!$A$1:$F$1,0),0)</f>
        <v>India</v>
      </c>
      <c r="N811" s="12" t="str">
        <f>VLOOKUP($I811,Vendor!$A:$F,MATCH('Final Output'!N$1,Vendor!$A$1:$F$1,0),0)</f>
        <v>East</v>
      </c>
      <c r="O811" s="12">
        <v>9</v>
      </c>
      <c r="P811" s="12">
        <v>9</v>
      </c>
      <c r="Q811" s="12" t="str">
        <f>VLOOKUP(P811,Time!A:B,2,0)</f>
        <v>Q3</v>
      </c>
      <c r="R811" s="12">
        <v>2012</v>
      </c>
      <c r="S811" s="13">
        <v>41161</v>
      </c>
      <c r="T811" s="12">
        <f t="shared" si="24"/>
        <v>201209</v>
      </c>
      <c r="U811" s="12">
        <v>140</v>
      </c>
      <c r="V811" s="12">
        <f t="shared" si="25"/>
        <v>8400</v>
      </c>
    </row>
    <row r="812" spans="1:22" x14ac:dyDescent="0.25">
      <c r="A812">
        <v>811</v>
      </c>
      <c r="B812" t="s">
        <v>7</v>
      </c>
      <c r="C812" t="str">
        <f>VLOOKUP(B812,Customer!A:C,2,0)</f>
        <v>Female</v>
      </c>
      <c r="D812">
        <f>VLOOKUP(B812,Customer!A:C,3,0)</f>
        <v>19</v>
      </c>
      <c r="E812" t="s">
        <v>77</v>
      </c>
      <c r="F812" t="str">
        <f>VLOOKUP($E812,Product!$A:$D,MATCH(F$1,Product!$A$1:$D$1,0),0)</f>
        <v>GARNIER FEMALE FW</v>
      </c>
      <c r="G812" s="12" t="str">
        <f>VLOOKUP($E812,Product!$A:$D,MATCH(G$1,Product!$A$1:$D$1,0),0)</f>
        <v>Beauty</v>
      </c>
      <c r="H812" s="12">
        <f>VLOOKUP($E812,Product!$A:$D,MATCH(H$1,Product!$A$1:$D$1,0),0)</f>
        <v>130</v>
      </c>
      <c r="I812" s="12" t="s">
        <v>93</v>
      </c>
      <c r="J812" s="12" t="str">
        <f>VLOOKUP($I812,Vendor!$A:$F,MATCH('Final Output'!J$1,Vendor!$A$1:$F$1,0),0)</f>
        <v>Vashavi Genral Store</v>
      </c>
      <c r="K812" s="12" t="str">
        <f>VLOOKUP($I812,Vendor!$A:$F,MATCH('Final Output'!K$1,Vendor!$A$1:$F$1,0),0)</f>
        <v>Koramangala</v>
      </c>
      <c r="L812" s="12" t="str">
        <f>VLOOKUP($I812,Vendor!$A:$F,MATCH('Final Output'!L$1,Vendor!$A$1:$F$1,0),0)</f>
        <v>Karnataka</v>
      </c>
      <c r="M812" s="12" t="str">
        <f>VLOOKUP($I812,Vendor!$A:$F,MATCH('Final Output'!M$1,Vendor!$A$1:$F$1,0),0)</f>
        <v>India</v>
      </c>
      <c r="N812" s="12" t="str">
        <f>VLOOKUP($I812,Vendor!$A:$F,MATCH('Final Output'!N$1,Vendor!$A$1:$F$1,0),0)</f>
        <v>North</v>
      </c>
      <c r="O812" s="12">
        <v>20</v>
      </c>
      <c r="P812" s="12">
        <v>6</v>
      </c>
      <c r="Q812" s="12" t="str">
        <f>VLOOKUP(P812,Time!A:B,2,0)</f>
        <v>Q2</v>
      </c>
      <c r="R812" s="12">
        <v>2013</v>
      </c>
      <c r="S812" s="13">
        <v>41445</v>
      </c>
      <c r="T812" s="12">
        <f t="shared" si="24"/>
        <v>201306</v>
      </c>
      <c r="U812" s="12">
        <v>262</v>
      </c>
      <c r="V812" s="12">
        <f t="shared" si="25"/>
        <v>34060</v>
      </c>
    </row>
    <row r="813" spans="1:22" x14ac:dyDescent="0.25">
      <c r="A813">
        <v>812</v>
      </c>
      <c r="B813" t="s">
        <v>31</v>
      </c>
      <c r="C813" t="str">
        <f>VLOOKUP(B813,Customer!A:C,2,0)</f>
        <v>Female</v>
      </c>
      <c r="D813">
        <f>VLOOKUP(B813,Customer!A:C,3,0)</f>
        <v>54</v>
      </c>
      <c r="E813" t="s">
        <v>79</v>
      </c>
      <c r="F813" t="str">
        <f>VLOOKUP($E813,Product!$A:$D,MATCH(F$1,Product!$A$1:$D$1,0),0)</f>
        <v>CLINIC PLUS</v>
      </c>
      <c r="G813" s="12" t="str">
        <f>VLOOKUP($E813,Product!$A:$D,MATCH(G$1,Product!$A$1:$D$1,0),0)</f>
        <v>Sampoo</v>
      </c>
      <c r="H813" s="12">
        <f>VLOOKUP($E813,Product!$A:$D,MATCH(H$1,Product!$A$1:$D$1,0),0)</f>
        <v>85</v>
      </c>
      <c r="I813" s="12" t="s">
        <v>97</v>
      </c>
      <c r="J813" s="12" t="str">
        <f>VLOOKUP($I813,Vendor!$A:$F,MATCH('Final Output'!J$1,Vendor!$A$1:$F$1,0),0)</f>
        <v>Big Bazar</v>
      </c>
      <c r="K813" s="12" t="str">
        <f>VLOOKUP($I813,Vendor!$A:$F,MATCH('Final Output'!K$1,Vendor!$A$1:$F$1,0),0)</f>
        <v>Malleswaram</v>
      </c>
      <c r="L813" s="12" t="str">
        <f>VLOOKUP($I813,Vendor!$A:$F,MATCH('Final Output'!L$1,Vendor!$A$1:$F$1,0),0)</f>
        <v>Karnataka</v>
      </c>
      <c r="M813" s="12" t="str">
        <f>VLOOKUP($I813,Vendor!$A:$F,MATCH('Final Output'!M$1,Vendor!$A$1:$F$1,0),0)</f>
        <v>India</v>
      </c>
      <c r="N813" s="12" t="str">
        <f>VLOOKUP($I813,Vendor!$A:$F,MATCH('Final Output'!N$1,Vendor!$A$1:$F$1,0),0)</f>
        <v>East</v>
      </c>
      <c r="O813" s="12">
        <v>26</v>
      </c>
      <c r="P813" s="12">
        <v>5</v>
      </c>
      <c r="Q813" s="12" t="str">
        <f>VLOOKUP(P813,Time!A:B,2,0)</f>
        <v>Q2</v>
      </c>
      <c r="R813" s="12">
        <v>2010</v>
      </c>
      <c r="S813" s="13">
        <v>40324</v>
      </c>
      <c r="T813" s="12">
        <f t="shared" si="24"/>
        <v>201005</v>
      </c>
      <c r="U813" s="12">
        <v>625</v>
      </c>
      <c r="V813" s="12">
        <f t="shared" si="25"/>
        <v>53125</v>
      </c>
    </row>
    <row r="814" spans="1:22" x14ac:dyDescent="0.25">
      <c r="A814">
        <v>813</v>
      </c>
      <c r="B814" t="s">
        <v>2</v>
      </c>
      <c r="C814" t="str">
        <f>VLOOKUP(B814,Customer!A:C,2,0)</f>
        <v>Female</v>
      </c>
      <c r="D814">
        <f>VLOOKUP(B814,Customer!A:C,3,0)</f>
        <v>13</v>
      </c>
      <c r="E814" t="s">
        <v>54</v>
      </c>
      <c r="F814" t="str">
        <f>VLOOKUP($E814,Product!$A:$D,MATCH(F$1,Product!$A$1:$D$1,0),0)</f>
        <v>RIN</v>
      </c>
      <c r="G814" s="12" t="str">
        <f>VLOOKUP($E814,Product!$A:$D,MATCH(G$1,Product!$A$1:$D$1,0),0)</f>
        <v>Detergents</v>
      </c>
      <c r="H814" s="12">
        <f>VLOOKUP($E814,Product!$A:$D,MATCH(H$1,Product!$A$1:$D$1,0),0)</f>
        <v>80</v>
      </c>
      <c r="I814" s="12" t="s">
        <v>97</v>
      </c>
      <c r="J814" s="12" t="str">
        <f>VLOOKUP($I814,Vendor!$A:$F,MATCH('Final Output'!J$1,Vendor!$A$1:$F$1,0),0)</f>
        <v>Big Bazar</v>
      </c>
      <c r="K814" s="12" t="str">
        <f>VLOOKUP($I814,Vendor!$A:$F,MATCH('Final Output'!K$1,Vendor!$A$1:$F$1,0),0)</f>
        <v>Malleswaram</v>
      </c>
      <c r="L814" s="12" t="str">
        <f>VLOOKUP($I814,Vendor!$A:$F,MATCH('Final Output'!L$1,Vendor!$A$1:$F$1,0),0)</f>
        <v>Karnataka</v>
      </c>
      <c r="M814" s="12" t="str">
        <f>VLOOKUP($I814,Vendor!$A:$F,MATCH('Final Output'!M$1,Vendor!$A$1:$F$1,0),0)</f>
        <v>India</v>
      </c>
      <c r="N814" s="12" t="str">
        <f>VLOOKUP($I814,Vendor!$A:$F,MATCH('Final Output'!N$1,Vendor!$A$1:$F$1,0),0)</f>
        <v>East</v>
      </c>
      <c r="O814" s="12">
        <v>20</v>
      </c>
      <c r="P814" s="12">
        <v>4</v>
      </c>
      <c r="Q814" s="12" t="str">
        <f>VLOOKUP(P814,Time!A:B,2,0)</f>
        <v>Q2</v>
      </c>
      <c r="R814" s="12">
        <v>2010</v>
      </c>
      <c r="S814" s="13">
        <v>40288</v>
      </c>
      <c r="T814" s="12">
        <f t="shared" si="24"/>
        <v>201004</v>
      </c>
      <c r="U814" s="12">
        <v>264</v>
      </c>
      <c r="V814" s="12">
        <f t="shared" si="25"/>
        <v>21120</v>
      </c>
    </row>
    <row r="815" spans="1:22" x14ac:dyDescent="0.25">
      <c r="A815">
        <v>814</v>
      </c>
      <c r="B815" t="s">
        <v>28</v>
      </c>
      <c r="C815" t="str">
        <f>VLOOKUP(B815,Customer!A:C,2,0)</f>
        <v>Female</v>
      </c>
      <c r="D815">
        <f>VLOOKUP(B815,Customer!A:C,3,0)</f>
        <v>33</v>
      </c>
      <c r="E815" t="s">
        <v>77</v>
      </c>
      <c r="F815" t="str">
        <f>VLOOKUP($E815,Product!$A:$D,MATCH(F$1,Product!$A$1:$D$1,0),0)</f>
        <v>GARNIER FEMALE FW</v>
      </c>
      <c r="G815" s="12" t="str">
        <f>VLOOKUP($E815,Product!$A:$D,MATCH(G$1,Product!$A$1:$D$1,0),0)</f>
        <v>Beauty</v>
      </c>
      <c r="H815" s="12">
        <f>VLOOKUP($E815,Product!$A:$D,MATCH(H$1,Product!$A$1:$D$1,0),0)</f>
        <v>130</v>
      </c>
      <c r="I815" s="12" t="s">
        <v>94</v>
      </c>
      <c r="J815" s="12" t="str">
        <f>VLOOKUP($I815,Vendor!$A:$F,MATCH('Final Output'!J$1,Vendor!$A$1:$F$1,0),0)</f>
        <v>Shetty Store</v>
      </c>
      <c r="K815" s="12" t="str">
        <f>VLOOKUP($I815,Vendor!$A:$F,MATCH('Final Output'!K$1,Vendor!$A$1:$F$1,0),0)</f>
        <v>Silk board</v>
      </c>
      <c r="L815" s="12" t="str">
        <f>VLOOKUP($I815,Vendor!$A:$F,MATCH('Final Output'!L$1,Vendor!$A$1:$F$1,0),0)</f>
        <v>Karnataka</v>
      </c>
      <c r="M815" s="12" t="str">
        <f>VLOOKUP($I815,Vendor!$A:$F,MATCH('Final Output'!M$1,Vendor!$A$1:$F$1,0),0)</f>
        <v>India</v>
      </c>
      <c r="N815" s="12" t="str">
        <f>VLOOKUP($I815,Vendor!$A:$F,MATCH('Final Output'!N$1,Vendor!$A$1:$F$1,0),0)</f>
        <v>North</v>
      </c>
      <c r="O815" s="12">
        <v>20</v>
      </c>
      <c r="P815" s="12">
        <v>9</v>
      </c>
      <c r="Q815" s="12" t="str">
        <f>VLOOKUP(P815,Time!A:B,2,0)</f>
        <v>Q3</v>
      </c>
      <c r="R815" s="12">
        <v>2013</v>
      </c>
      <c r="S815" s="13">
        <v>41537</v>
      </c>
      <c r="T815" s="12">
        <f t="shared" si="24"/>
        <v>201309</v>
      </c>
      <c r="U815" s="12">
        <v>311</v>
      </c>
      <c r="V815" s="12">
        <f t="shared" si="25"/>
        <v>40430</v>
      </c>
    </row>
    <row r="816" spans="1:22" x14ac:dyDescent="0.25">
      <c r="A816">
        <v>815</v>
      </c>
      <c r="B816" t="s">
        <v>40</v>
      </c>
      <c r="C816" t="str">
        <f>VLOOKUP(B816,Customer!A:C,2,0)</f>
        <v>Male</v>
      </c>
      <c r="D816">
        <f>VLOOKUP(B816,Customer!A:C,3,0)</f>
        <v>47</v>
      </c>
      <c r="E816" t="s">
        <v>63</v>
      </c>
      <c r="F816" t="str">
        <f>VLOOKUP($E816,Product!$A:$D,MATCH(F$1,Product!$A$1:$D$1,0),0)</f>
        <v>LUX</v>
      </c>
      <c r="G816" s="12" t="str">
        <f>VLOOKUP($E816,Product!$A:$D,MATCH(G$1,Product!$A$1:$D$1,0),0)</f>
        <v>Soaps</v>
      </c>
      <c r="H816" s="12">
        <f>VLOOKUP($E816,Product!$A:$D,MATCH(H$1,Product!$A$1:$D$1,0),0)</f>
        <v>30</v>
      </c>
      <c r="I816" s="12" t="s">
        <v>101</v>
      </c>
      <c r="J816" s="12" t="str">
        <f>VLOOKUP($I816,Vendor!$A:$F,MATCH('Final Output'!J$1,Vendor!$A$1:$F$1,0),0)</f>
        <v>Reliance</v>
      </c>
      <c r="K816" s="12" t="str">
        <f>VLOOKUP($I816,Vendor!$A:$F,MATCH('Final Output'!K$1,Vendor!$A$1:$F$1,0),0)</f>
        <v>HSR</v>
      </c>
      <c r="L816" s="12" t="str">
        <f>VLOOKUP($I816,Vendor!$A:$F,MATCH('Final Output'!L$1,Vendor!$A$1:$F$1,0),0)</f>
        <v>Karnataka</v>
      </c>
      <c r="M816" s="12" t="str">
        <f>VLOOKUP($I816,Vendor!$A:$F,MATCH('Final Output'!M$1,Vendor!$A$1:$F$1,0),0)</f>
        <v>India</v>
      </c>
      <c r="N816" s="12" t="str">
        <f>VLOOKUP($I816,Vendor!$A:$F,MATCH('Final Output'!N$1,Vendor!$A$1:$F$1,0),0)</f>
        <v>West</v>
      </c>
      <c r="O816" s="12">
        <v>24</v>
      </c>
      <c r="P816" s="12">
        <v>8</v>
      </c>
      <c r="Q816" s="12" t="str">
        <f>VLOOKUP(P816,Time!A:B,2,0)</f>
        <v>Q3</v>
      </c>
      <c r="R816" s="12">
        <v>2010</v>
      </c>
      <c r="S816" s="13">
        <v>40414</v>
      </c>
      <c r="T816" s="12">
        <f t="shared" si="24"/>
        <v>201008</v>
      </c>
      <c r="U816" s="12">
        <v>240</v>
      </c>
      <c r="V816" s="12">
        <f t="shared" si="25"/>
        <v>7200</v>
      </c>
    </row>
    <row r="817" spans="1:22" x14ac:dyDescent="0.25">
      <c r="A817">
        <v>816</v>
      </c>
      <c r="B817" t="s">
        <v>11</v>
      </c>
      <c r="C817" t="str">
        <f>VLOOKUP(B817,Customer!A:C,2,0)</f>
        <v>Female</v>
      </c>
      <c r="D817">
        <f>VLOOKUP(B817,Customer!A:C,3,0)</f>
        <v>18</v>
      </c>
      <c r="E817" t="s">
        <v>53</v>
      </c>
      <c r="F817" t="str">
        <f>VLOOKUP($E817,Product!$A:$D,MATCH(F$1,Product!$A$1:$D$1,0),0)</f>
        <v>HEAD &amp; SOLDERS</v>
      </c>
      <c r="G817" s="12" t="str">
        <f>VLOOKUP($E817,Product!$A:$D,MATCH(G$1,Product!$A$1:$D$1,0),0)</f>
        <v>Sampoo</v>
      </c>
      <c r="H817" s="12">
        <f>VLOOKUP($E817,Product!$A:$D,MATCH(H$1,Product!$A$1:$D$1,0),0)</f>
        <v>110</v>
      </c>
      <c r="I817" s="12" t="s">
        <v>94</v>
      </c>
      <c r="J817" s="12" t="str">
        <f>VLOOKUP($I817,Vendor!$A:$F,MATCH('Final Output'!J$1,Vendor!$A$1:$F$1,0),0)</f>
        <v>Shetty Store</v>
      </c>
      <c r="K817" s="12" t="str">
        <f>VLOOKUP($I817,Vendor!$A:$F,MATCH('Final Output'!K$1,Vendor!$A$1:$F$1,0),0)</f>
        <v>Silk board</v>
      </c>
      <c r="L817" s="12" t="str">
        <f>VLOOKUP($I817,Vendor!$A:$F,MATCH('Final Output'!L$1,Vendor!$A$1:$F$1,0),0)</f>
        <v>Karnataka</v>
      </c>
      <c r="M817" s="12" t="str">
        <f>VLOOKUP($I817,Vendor!$A:$F,MATCH('Final Output'!M$1,Vendor!$A$1:$F$1,0),0)</f>
        <v>India</v>
      </c>
      <c r="N817" s="12" t="str">
        <f>VLOOKUP($I817,Vendor!$A:$F,MATCH('Final Output'!N$1,Vendor!$A$1:$F$1,0),0)</f>
        <v>North</v>
      </c>
      <c r="O817" s="12">
        <v>2</v>
      </c>
      <c r="P817" s="12">
        <v>8</v>
      </c>
      <c r="Q817" s="12" t="str">
        <f>VLOOKUP(P817,Time!A:B,2,0)</f>
        <v>Q3</v>
      </c>
      <c r="R817" s="12">
        <v>2011</v>
      </c>
      <c r="S817" s="13">
        <v>40757</v>
      </c>
      <c r="T817" s="12">
        <f t="shared" si="24"/>
        <v>201108</v>
      </c>
      <c r="U817" s="12">
        <v>892</v>
      </c>
      <c r="V817" s="12">
        <f t="shared" si="25"/>
        <v>98120</v>
      </c>
    </row>
    <row r="818" spans="1:22" x14ac:dyDescent="0.25">
      <c r="A818">
        <v>817</v>
      </c>
      <c r="B818" t="s">
        <v>18</v>
      </c>
      <c r="C818" t="str">
        <f>VLOOKUP(B818,Customer!A:C,2,0)</f>
        <v>Female</v>
      </c>
      <c r="D818">
        <f>VLOOKUP(B818,Customer!A:C,3,0)</f>
        <v>55</v>
      </c>
      <c r="E818" t="s">
        <v>74</v>
      </c>
      <c r="F818" t="str">
        <f>VLOOKUP($E818,Product!$A:$D,MATCH(F$1,Product!$A$1:$D$1,0),0)</f>
        <v>LUIFEBUOY</v>
      </c>
      <c r="G818" s="12" t="str">
        <f>VLOOKUP($E818,Product!$A:$D,MATCH(G$1,Product!$A$1:$D$1,0),0)</f>
        <v>Soaps</v>
      </c>
      <c r="H818" s="12">
        <f>VLOOKUP($E818,Product!$A:$D,MATCH(H$1,Product!$A$1:$D$1,0),0)</f>
        <v>35</v>
      </c>
      <c r="I818" s="12" t="s">
        <v>93</v>
      </c>
      <c r="J818" s="12" t="str">
        <f>VLOOKUP($I818,Vendor!$A:$F,MATCH('Final Output'!J$1,Vendor!$A$1:$F$1,0),0)</f>
        <v>Vashavi Genral Store</v>
      </c>
      <c r="K818" s="12" t="str">
        <f>VLOOKUP($I818,Vendor!$A:$F,MATCH('Final Output'!K$1,Vendor!$A$1:$F$1,0),0)</f>
        <v>Koramangala</v>
      </c>
      <c r="L818" s="12" t="str">
        <f>VLOOKUP($I818,Vendor!$A:$F,MATCH('Final Output'!L$1,Vendor!$A$1:$F$1,0),0)</f>
        <v>Karnataka</v>
      </c>
      <c r="M818" s="12" t="str">
        <f>VLOOKUP($I818,Vendor!$A:$F,MATCH('Final Output'!M$1,Vendor!$A$1:$F$1,0),0)</f>
        <v>India</v>
      </c>
      <c r="N818" s="12" t="str">
        <f>VLOOKUP($I818,Vendor!$A:$F,MATCH('Final Output'!N$1,Vendor!$A$1:$F$1,0),0)</f>
        <v>North</v>
      </c>
      <c r="O818" s="12">
        <v>19</v>
      </c>
      <c r="P818" s="12">
        <v>8</v>
      </c>
      <c r="Q818" s="12" t="str">
        <f>VLOOKUP(P818,Time!A:B,2,0)</f>
        <v>Q3</v>
      </c>
      <c r="R818" s="12">
        <v>2011</v>
      </c>
      <c r="S818" s="13">
        <v>40774</v>
      </c>
      <c r="T818" s="12">
        <f t="shared" si="24"/>
        <v>201108</v>
      </c>
      <c r="U818" s="12">
        <v>622</v>
      </c>
      <c r="V818" s="12">
        <f t="shared" si="25"/>
        <v>21770</v>
      </c>
    </row>
    <row r="819" spans="1:22" x14ac:dyDescent="0.25">
      <c r="A819">
        <v>818</v>
      </c>
      <c r="B819" t="s">
        <v>9</v>
      </c>
      <c r="C819" t="str">
        <f>VLOOKUP(B819,Customer!A:C,2,0)</f>
        <v>Male</v>
      </c>
      <c r="D819">
        <f>VLOOKUP(B819,Customer!A:C,3,0)</f>
        <v>49</v>
      </c>
      <c r="E819" t="s">
        <v>58</v>
      </c>
      <c r="F819" t="str">
        <f>VLOOKUP($E819,Product!$A:$D,MATCH(F$1,Product!$A$1:$D$1,0),0)</f>
        <v>BOURBON</v>
      </c>
      <c r="G819" s="12" t="str">
        <f>VLOOKUP($E819,Product!$A:$D,MATCH(G$1,Product!$A$1:$D$1,0),0)</f>
        <v>Biscuits</v>
      </c>
      <c r="H819" s="12">
        <f>VLOOKUP($E819,Product!$A:$D,MATCH(H$1,Product!$A$1:$D$1,0),0)</f>
        <v>20</v>
      </c>
      <c r="I819" s="12" t="s">
        <v>101</v>
      </c>
      <c r="J819" s="12" t="str">
        <f>VLOOKUP($I819,Vendor!$A:$F,MATCH('Final Output'!J$1,Vendor!$A$1:$F$1,0),0)</f>
        <v>Reliance</v>
      </c>
      <c r="K819" s="12" t="str">
        <f>VLOOKUP($I819,Vendor!$A:$F,MATCH('Final Output'!K$1,Vendor!$A$1:$F$1,0),0)</f>
        <v>HSR</v>
      </c>
      <c r="L819" s="12" t="str">
        <f>VLOOKUP($I819,Vendor!$A:$F,MATCH('Final Output'!L$1,Vendor!$A$1:$F$1,0),0)</f>
        <v>Karnataka</v>
      </c>
      <c r="M819" s="12" t="str">
        <f>VLOOKUP($I819,Vendor!$A:$F,MATCH('Final Output'!M$1,Vendor!$A$1:$F$1,0),0)</f>
        <v>India</v>
      </c>
      <c r="N819" s="12" t="str">
        <f>VLOOKUP($I819,Vendor!$A:$F,MATCH('Final Output'!N$1,Vendor!$A$1:$F$1,0),0)</f>
        <v>West</v>
      </c>
      <c r="O819" s="12">
        <v>24</v>
      </c>
      <c r="P819" s="12">
        <v>5</v>
      </c>
      <c r="Q819" s="12" t="str">
        <f>VLOOKUP(P819,Time!A:B,2,0)</f>
        <v>Q2</v>
      </c>
      <c r="R819" s="12">
        <v>2012</v>
      </c>
      <c r="S819" s="13">
        <v>41053</v>
      </c>
      <c r="T819" s="12">
        <f t="shared" si="24"/>
        <v>201205</v>
      </c>
      <c r="U819" s="12">
        <v>295</v>
      </c>
      <c r="V819" s="12">
        <f t="shared" si="25"/>
        <v>5900</v>
      </c>
    </row>
    <row r="820" spans="1:22" x14ac:dyDescent="0.25">
      <c r="A820">
        <v>819</v>
      </c>
      <c r="B820" t="s">
        <v>48</v>
      </c>
      <c r="C820" t="str">
        <f>VLOOKUP(B820,Customer!A:C,2,0)</f>
        <v>Female</v>
      </c>
      <c r="D820">
        <f>VLOOKUP(B820,Customer!A:C,3,0)</f>
        <v>58</v>
      </c>
      <c r="E820" t="s">
        <v>67</v>
      </c>
      <c r="F820" t="str">
        <f>VLOOKUP($E820,Product!$A:$D,MATCH(F$1,Product!$A$1:$D$1,0),0)</f>
        <v>DOVE</v>
      </c>
      <c r="G820" s="12" t="str">
        <f>VLOOKUP($E820,Product!$A:$D,MATCH(G$1,Product!$A$1:$D$1,0),0)</f>
        <v>Soaps</v>
      </c>
      <c r="H820" s="12">
        <f>VLOOKUP($E820,Product!$A:$D,MATCH(H$1,Product!$A$1:$D$1,0),0)</f>
        <v>65</v>
      </c>
      <c r="I820" s="12" t="s">
        <v>91</v>
      </c>
      <c r="J820" s="12" t="str">
        <f>VLOOKUP($I820,Vendor!$A:$F,MATCH('Final Output'!J$1,Vendor!$A$1:$F$1,0),0)</f>
        <v>Hemachandra Grocerry Shops</v>
      </c>
      <c r="K820" s="12" t="str">
        <f>VLOOKUP($I820,Vendor!$A:$F,MATCH('Final Output'!K$1,Vendor!$A$1:$F$1,0),0)</f>
        <v>BTM</v>
      </c>
      <c r="L820" s="12" t="str">
        <f>VLOOKUP($I820,Vendor!$A:$F,MATCH('Final Output'!L$1,Vendor!$A$1:$F$1,0),0)</f>
        <v>Karnataka</v>
      </c>
      <c r="M820" s="12" t="str">
        <f>VLOOKUP($I820,Vendor!$A:$F,MATCH('Final Output'!M$1,Vendor!$A$1:$F$1,0),0)</f>
        <v>India</v>
      </c>
      <c r="N820" s="12" t="str">
        <f>VLOOKUP($I820,Vendor!$A:$F,MATCH('Final Output'!N$1,Vendor!$A$1:$F$1,0),0)</f>
        <v>South</v>
      </c>
      <c r="O820" s="12">
        <v>19</v>
      </c>
      <c r="P820" s="12">
        <v>5</v>
      </c>
      <c r="Q820" s="12" t="str">
        <f>VLOOKUP(P820,Time!A:B,2,0)</f>
        <v>Q2</v>
      </c>
      <c r="R820" s="12">
        <v>2013</v>
      </c>
      <c r="S820" s="13">
        <v>41413</v>
      </c>
      <c r="T820" s="12">
        <f t="shared" si="24"/>
        <v>201305</v>
      </c>
      <c r="U820" s="12">
        <v>154</v>
      </c>
      <c r="V820" s="12">
        <f t="shared" si="25"/>
        <v>10010</v>
      </c>
    </row>
    <row r="821" spans="1:22" x14ac:dyDescent="0.25">
      <c r="A821">
        <v>820</v>
      </c>
      <c r="B821" t="s">
        <v>5</v>
      </c>
      <c r="C821" t="str">
        <f>VLOOKUP(B821,Customer!A:C,2,0)</f>
        <v>Female</v>
      </c>
      <c r="D821">
        <f>VLOOKUP(B821,Customer!A:C,3,0)</f>
        <v>59</v>
      </c>
      <c r="E821" t="s">
        <v>70</v>
      </c>
      <c r="F821" t="str">
        <f>VLOOKUP($E821,Product!$A:$D,MATCH(F$1,Product!$A$1:$D$1,0),0)</f>
        <v>SURF EXCEL</v>
      </c>
      <c r="G821" s="12" t="str">
        <f>VLOOKUP($E821,Product!$A:$D,MATCH(G$1,Product!$A$1:$D$1,0),0)</f>
        <v>Detergents</v>
      </c>
      <c r="H821" s="12">
        <f>VLOOKUP($E821,Product!$A:$D,MATCH(H$1,Product!$A$1:$D$1,0),0)</f>
        <v>110</v>
      </c>
      <c r="I821" s="12" t="s">
        <v>94</v>
      </c>
      <c r="J821" s="12" t="str">
        <f>VLOOKUP($I821,Vendor!$A:$F,MATCH('Final Output'!J$1,Vendor!$A$1:$F$1,0),0)</f>
        <v>Shetty Store</v>
      </c>
      <c r="K821" s="12" t="str">
        <f>VLOOKUP($I821,Vendor!$A:$F,MATCH('Final Output'!K$1,Vendor!$A$1:$F$1,0),0)</f>
        <v>Silk board</v>
      </c>
      <c r="L821" s="12" t="str">
        <f>VLOOKUP($I821,Vendor!$A:$F,MATCH('Final Output'!L$1,Vendor!$A$1:$F$1,0),0)</f>
        <v>Karnataka</v>
      </c>
      <c r="M821" s="12" t="str">
        <f>VLOOKUP($I821,Vendor!$A:$F,MATCH('Final Output'!M$1,Vendor!$A$1:$F$1,0),0)</f>
        <v>India</v>
      </c>
      <c r="N821" s="12" t="str">
        <f>VLOOKUP($I821,Vendor!$A:$F,MATCH('Final Output'!N$1,Vendor!$A$1:$F$1,0),0)</f>
        <v>North</v>
      </c>
      <c r="O821" s="12">
        <v>22</v>
      </c>
      <c r="P821" s="12">
        <v>9</v>
      </c>
      <c r="Q821" s="12" t="str">
        <f>VLOOKUP(P821,Time!A:B,2,0)</f>
        <v>Q3</v>
      </c>
      <c r="R821" s="12">
        <v>2012</v>
      </c>
      <c r="S821" s="13">
        <v>41174</v>
      </c>
      <c r="T821" s="12">
        <f t="shared" si="24"/>
        <v>201209</v>
      </c>
      <c r="U821" s="12">
        <v>173</v>
      </c>
      <c r="V821" s="12">
        <f t="shared" si="25"/>
        <v>19030</v>
      </c>
    </row>
    <row r="822" spans="1:22" x14ac:dyDescent="0.25">
      <c r="A822">
        <v>821</v>
      </c>
      <c r="B822" t="s">
        <v>50</v>
      </c>
      <c r="C822" t="str">
        <f>VLOOKUP(B822,Customer!A:C,2,0)</f>
        <v>Female</v>
      </c>
      <c r="D822">
        <f>VLOOKUP(B822,Customer!A:C,3,0)</f>
        <v>56</v>
      </c>
      <c r="E822" t="s">
        <v>80</v>
      </c>
      <c r="F822" t="str">
        <f>VLOOKUP($E822,Product!$A:$D,MATCH(F$1,Product!$A$1:$D$1,0),0)</f>
        <v>SANTOOR</v>
      </c>
      <c r="G822" s="12" t="str">
        <f>VLOOKUP($E822,Product!$A:$D,MATCH(G$1,Product!$A$1:$D$1,0),0)</f>
        <v>Soaps</v>
      </c>
      <c r="H822" s="12">
        <f>VLOOKUP($E822,Product!$A:$D,MATCH(H$1,Product!$A$1:$D$1,0),0)</f>
        <v>43</v>
      </c>
      <c r="I822" s="12" t="s">
        <v>100</v>
      </c>
      <c r="J822" s="12" t="str">
        <f>VLOOKUP($I822,Vendor!$A:$F,MATCH('Final Output'!J$1,Vendor!$A$1:$F$1,0),0)</f>
        <v>More</v>
      </c>
      <c r="K822" s="12" t="str">
        <f>VLOOKUP($I822,Vendor!$A:$F,MATCH('Final Output'!K$1,Vendor!$A$1:$F$1,0),0)</f>
        <v>Jeevan Bima</v>
      </c>
      <c r="L822" s="12" t="str">
        <f>VLOOKUP($I822,Vendor!$A:$F,MATCH('Final Output'!L$1,Vendor!$A$1:$F$1,0),0)</f>
        <v>Karnataka</v>
      </c>
      <c r="M822" s="12" t="str">
        <f>VLOOKUP($I822,Vendor!$A:$F,MATCH('Final Output'!M$1,Vendor!$A$1:$F$1,0),0)</f>
        <v>India</v>
      </c>
      <c r="N822" s="12" t="str">
        <f>VLOOKUP($I822,Vendor!$A:$F,MATCH('Final Output'!N$1,Vendor!$A$1:$F$1,0),0)</f>
        <v>West</v>
      </c>
      <c r="O822" s="12">
        <v>22</v>
      </c>
      <c r="P822" s="12">
        <v>5</v>
      </c>
      <c r="Q822" s="12" t="str">
        <f>VLOOKUP(P822,Time!A:B,2,0)</f>
        <v>Q2</v>
      </c>
      <c r="R822" s="12">
        <v>2013</v>
      </c>
      <c r="S822" s="13">
        <v>41416</v>
      </c>
      <c r="T822" s="12">
        <f t="shared" si="24"/>
        <v>201305</v>
      </c>
      <c r="U822" s="12">
        <v>506</v>
      </c>
      <c r="V822" s="12">
        <f t="shared" si="25"/>
        <v>21758</v>
      </c>
    </row>
    <row r="823" spans="1:22" x14ac:dyDescent="0.25">
      <c r="A823">
        <v>822</v>
      </c>
      <c r="B823" t="s">
        <v>43</v>
      </c>
      <c r="C823" t="str">
        <f>VLOOKUP(B823,Customer!A:C,2,0)</f>
        <v>Female</v>
      </c>
      <c r="D823">
        <f>VLOOKUP(B823,Customer!A:C,3,0)</f>
        <v>49</v>
      </c>
      <c r="E823" t="s">
        <v>79</v>
      </c>
      <c r="F823" t="str">
        <f>VLOOKUP($E823,Product!$A:$D,MATCH(F$1,Product!$A$1:$D$1,0),0)</f>
        <v>CLINIC PLUS</v>
      </c>
      <c r="G823" s="12" t="str">
        <f>VLOOKUP($E823,Product!$A:$D,MATCH(G$1,Product!$A$1:$D$1,0),0)</f>
        <v>Sampoo</v>
      </c>
      <c r="H823" s="12">
        <f>VLOOKUP($E823,Product!$A:$D,MATCH(H$1,Product!$A$1:$D$1,0),0)</f>
        <v>85</v>
      </c>
      <c r="I823" s="12" t="s">
        <v>96</v>
      </c>
      <c r="J823" s="12" t="str">
        <f>VLOOKUP($I823,Vendor!$A:$F,MATCH('Final Output'!J$1,Vendor!$A$1:$F$1,0),0)</f>
        <v>MK Retail</v>
      </c>
      <c r="K823" s="12" t="str">
        <f>VLOOKUP($I823,Vendor!$A:$F,MATCH('Final Output'!K$1,Vendor!$A$1:$F$1,0),0)</f>
        <v>KR Market</v>
      </c>
      <c r="L823" s="12" t="str">
        <f>VLOOKUP($I823,Vendor!$A:$F,MATCH('Final Output'!L$1,Vendor!$A$1:$F$1,0),0)</f>
        <v>Karnataka</v>
      </c>
      <c r="M823" s="12" t="str">
        <f>VLOOKUP($I823,Vendor!$A:$F,MATCH('Final Output'!M$1,Vendor!$A$1:$F$1,0),0)</f>
        <v>India</v>
      </c>
      <c r="N823" s="12" t="str">
        <f>VLOOKUP($I823,Vendor!$A:$F,MATCH('Final Output'!N$1,Vendor!$A$1:$F$1,0),0)</f>
        <v>East</v>
      </c>
      <c r="O823" s="12">
        <v>6</v>
      </c>
      <c r="P823" s="12">
        <v>7</v>
      </c>
      <c r="Q823" s="12" t="str">
        <f>VLOOKUP(P823,Time!A:B,2,0)</f>
        <v>Q3</v>
      </c>
      <c r="R823" s="12">
        <v>2012</v>
      </c>
      <c r="S823" s="13">
        <v>41096</v>
      </c>
      <c r="T823" s="12">
        <f t="shared" si="24"/>
        <v>201207</v>
      </c>
      <c r="U823" s="12">
        <v>593</v>
      </c>
      <c r="V823" s="12">
        <f t="shared" si="25"/>
        <v>50405</v>
      </c>
    </row>
    <row r="824" spans="1:22" x14ac:dyDescent="0.25">
      <c r="A824">
        <v>823</v>
      </c>
      <c r="B824" t="s">
        <v>6</v>
      </c>
      <c r="C824" t="str">
        <f>VLOOKUP(B824,Customer!A:C,2,0)</f>
        <v>Female</v>
      </c>
      <c r="D824">
        <f>VLOOKUP(B824,Customer!A:C,3,0)</f>
        <v>50</v>
      </c>
      <c r="E824" t="s">
        <v>66</v>
      </c>
      <c r="F824" t="str">
        <f>VLOOKUP($E824,Product!$A:$D,MATCH(F$1,Product!$A$1:$D$1,0),0)</f>
        <v>TIDE</v>
      </c>
      <c r="G824" s="12" t="str">
        <f>VLOOKUP($E824,Product!$A:$D,MATCH(G$1,Product!$A$1:$D$1,0),0)</f>
        <v>Detergents</v>
      </c>
      <c r="H824" s="12">
        <f>VLOOKUP($E824,Product!$A:$D,MATCH(H$1,Product!$A$1:$D$1,0),0)</f>
        <v>70</v>
      </c>
      <c r="I824" s="12" t="s">
        <v>101</v>
      </c>
      <c r="J824" s="12" t="str">
        <f>VLOOKUP($I824,Vendor!$A:$F,MATCH('Final Output'!J$1,Vendor!$A$1:$F$1,0),0)</f>
        <v>Reliance</v>
      </c>
      <c r="K824" s="12" t="str">
        <f>VLOOKUP($I824,Vendor!$A:$F,MATCH('Final Output'!K$1,Vendor!$A$1:$F$1,0),0)</f>
        <v>HSR</v>
      </c>
      <c r="L824" s="12" t="str">
        <f>VLOOKUP($I824,Vendor!$A:$F,MATCH('Final Output'!L$1,Vendor!$A$1:$F$1,0),0)</f>
        <v>Karnataka</v>
      </c>
      <c r="M824" s="12" t="str">
        <f>VLOOKUP($I824,Vendor!$A:$F,MATCH('Final Output'!M$1,Vendor!$A$1:$F$1,0),0)</f>
        <v>India</v>
      </c>
      <c r="N824" s="12" t="str">
        <f>VLOOKUP($I824,Vendor!$A:$F,MATCH('Final Output'!N$1,Vendor!$A$1:$F$1,0),0)</f>
        <v>West</v>
      </c>
      <c r="O824" s="12">
        <v>4</v>
      </c>
      <c r="P824" s="12">
        <v>2</v>
      </c>
      <c r="Q824" s="12" t="str">
        <f>VLOOKUP(P824,Time!A:B,2,0)</f>
        <v>Q1</v>
      </c>
      <c r="R824" s="12">
        <v>2013</v>
      </c>
      <c r="S824" s="13">
        <v>41309</v>
      </c>
      <c r="T824" s="12">
        <f t="shared" si="24"/>
        <v>201302</v>
      </c>
      <c r="U824" s="12">
        <v>112</v>
      </c>
      <c r="V824" s="12">
        <f t="shared" si="25"/>
        <v>7840</v>
      </c>
    </row>
    <row r="825" spans="1:22" x14ac:dyDescent="0.25">
      <c r="A825">
        <v>824</v>
      </c>
      <c r="B825" t="s">
        <v>9</v>
      </c>
      <c r="C825" t="str">
        <f>VLOOKUP(B825,Customer!A:C,2,0)</f>
        <v>Male</v>
      </c>
      <c r="D825">
        <f>VLOOKUP(B825,Customer!A:C,3,0)</f>
        <v>49</v>
      </c>
      <c r="E825" t="s">
        <v>69</v>
      </c>
      <c r="F825" t="str">
        <f>VLOOKUP($E825,Product!$A:$D,MATCH(F$1,Product!$A$1:$D$1,0),0)</f>
        <v>LIRIL</v>
      </c>
      <c r="G825" s="12" t="str">
        <f>VLOOKUP($E825,Product!$A:$D,MATCH(G$1,Product!$A$1:$D$1,0),0)</f>
        <v>Soaps</v>
      </c>
      <c r="H825" s="12">
        <f>VLOOKUP($E825,Product!$A:$D,MATCH(H$1,Product!$A$1:$D$1,0),0)</f>
        <v>42</v>
      </c>
      <c r="I825" s="12" t="s">
        <v>97</v>
      </c>
      <c r="J825" s="12" t="str">
        <f>VLOOKUP($I825,Vendor!$A:$F,MATCH('Final Output'!J$1,Vendor!$A$1:$F$1,0),0)</f>
        <v>Big Bazar</v>
      </c>
      <c r="K825" s="12" t="str">
        <f>VLOOKUP($I825,Vendor!$A:$F,MATCH('Final Output'!K$1,Vendor!$A$1:$F$1,0),0)</f>
        <v>Malleswaram</v>
      </c>
      <c r="L825" s="12" t="str">
        <f>VLOOKUP($I825,Vendor!$A:$F,MATCH('Final Output'!L$1,Vendor!$A$1:$F$1,0),0)</f>
        <v>Karnataka</v>
      </c>
      <c r="M825" s="12" t="str">
        <f>VLOOKUP($I825,Vendor!$A:$F,MATCH('Final Output'!M$1,Vendor!$A$1:$F$1,0),0)</f>
        <v>India</v>
      </c>
      <c r="N825" s="12" t="str">
        <f>VLOOKUP($I825,Vendor!$A:$F,MATCH('Final Output'!N$1,Vendor!$A$1:$F$1,0),0)</f>
        <v>East</v>
      </c>
      <c r="O825" s="12">
        <v>6</v>
      </c>
      <c r="P825" s="12">
        <v>11</v>
      </c>
      <c r="Q825" s="12" t="str">
        <f>VLOOKUP(P825,Time!A:B,2,0)</f>
        <v>Q4</v>
      </c>
      <c r="R825" s="12">
        <v>2013</v>
      </c>
      <c r="S825" s="13">
        <v>41584</v>
      </c>
      <c r="T825" s="12">
        <f t="shared" si="24"/>
        <v>201311</v>
      </c>
      <c r="U825" s="12">
        <v>891</v>
      </c>
      <c r="V825" s="12">
        <f t="shared" si="25"/>
        <v>37422</v>
      </c>
    </row>
    <row r="826" spans="1:22" x14ac:dyDescent="0.25">
      <c r="A826">
        <v>825</v>
      </c>
      <c r="B826" t="s">
        <v>2</v>
      </c>
      <c r="C826" t="str">
        <f>VLOOKUP(B826,Customer!A:C,2,0)</f>
        <v>Female</v>
      </c>
      <c r="D826">
        <f>VLOOKUP(B826,Customer!A:C,3,0)</f>
        <v>13</v>
      </c>
      <c r="E826" t="s">
        <v>69</v>
      </c>
      <c r="F826" t="str">
        <f>VLOOKUP($E826,Product!$A:$D,MATCH(F$1,Product!$A$1:$D$1,0),0)</f>
        <v>LIRIL</v>
      </c>
      <c r="G826" s="12" t="str">
        <f>VLOOKUP($E826,Product!$A:$D,MATCH(G$1,Product!$A$1:$D$1,0),0)</f>
        <v>Soaps</v>
      </c>
      <c r="H826" s="12">
        <f>VLOOKUP($E826,Product!$A:$D,MATCH(H$1,Product!$A$1:$D$1,0),0)</f>
        <v>42</v>
      </c>
      <c r="I826" s="12" t="s">
        <v>95</v>
      </c>
      <c r="J826" s="12" t="str">
        <f>VLOOKUP($I826,Vendor!$A:$F,MATCH('Final Output'!J$1,Vendor!$A$1:$F$1,0),0)</f>
        <v>Patel Store</v>
      </c>
      <c r="K826" s="12" t="str">
        <f>VLOOKUP($I826,Vendor!$A:$F,MATCH('Final Output'!K$1,Vendor!$A$1:$F$1,0),0)</f>
        <v>Marathalli</v>
      </c>
      <c r="L826" s="12" t="str">
        <f>VLOOKUP($I826,Vendor!$A:$F,MATCH('Final Output'!L$1,Vendor!$A$1:$F$1,0),0)</f>
        <v>Karnataka</v>
      </c>
      <c r="M826" s="12" t="str">
        <f>VLOOKUP($I826,Vendor!$A:$F,MATCH('Final Output'!M$1,Vendor!$A$1:$F$1,0),0)</f>
        <v>India</v>
      </c>
      <c r="N826" s="12" t="str">
        <f>VLOOKUP($I826,Vendor!$A:$F,MATCH('Final Output'!N$1,Vendor!$A$1:$F$1,0),0)</f>
        <v>North</v>
      </c>
      <c r="O826" s="12">
        <v>15</v>
      </c>
      <c r="P826" s="12">
        <v>9</v>
      </c>
      <c r="Q826" s="12" t="str">
        <f>VLOOKUP(P826,Time!A:B,2,0)</f>
        <v>Q3</v>
      </c>
      <c r="R826" s="12">
        <v>2013</v>
      </c>
      <c r="S826" s="13">
        <v>41532</v>
      </c>
      <c r="T826" s="12">
        <f t="shared" si="24"/>
        <v>201309</v>
      </c>
      <c r="U826" s="12">
        <v>256</v>
      </c>
      <c r="V826" s="12">
        <f t="shared" si="25"/>
        <v>10752</v>
      </c>
    </row>
    <row r="827" spans="1:22" x14ac:dyDescent="0.25">
      <c r="A827">
        <v>826</v>
      </c>
      <c r="B827" t="s">
        <v>9</v>
      </c>
      <c r="C827" t="str">
        <f>VLOOKUP(B827,Customer!A:C,2,0)</f>
        <v>Male</v>
      </c>
      <c r="D827">
        <f>VLOOKUP(B827,Customer!A:C,3,0)</f>
        <v>49</v>
      </c>
      <c r="E827" t="s">
        <v>66</v>
      </c>
      <c r="F827" t="str">
        <f>VLOOKUP($E827,Product!$A:$D,MATCH(F$1,Product!$A$1:$D$1,0),0)</f>
        <v>TIDE</v>
      </c>
      <c r="G827" s="12" t="str">
        <f>VLOOKUP($E827,Product!$A:$D,MATCH(G$1,Product!$A$1:$D$1,0),0)</f>
        <v>Detergents</v>
      </c>
      <c r="H827" s="12">
        <f>VLOOKUP($E827,Product!$A:$D,MATCH(H$1,Product!$A$1:$D$1,0),0)</f>
        <v>70</v>
      </c>
      <c r="I827" s="12" t="s">
        <v>99</v>
      </c>
      <c r="J827" s="12" t="str">
        <f>VLOOKUP($I827,Vendor!$A:$F,MATCH('Final Output'!J$1,Vendor!$A$1:$F$1,0),0)</f>
        <v>D-Mart</v>
      </c>
      <c r="K827" s="12" t="str">
        <f>VLOOKUP($I827,Vendor!$A:$F,MATCH('Final Output'!K$1,Vendor!$A$1:$F$1,0),0)</f>
        <v>JP Nagar</v>
      </c>
      <c r="L827" s="12" t="str">
        <f>VLOOKUP($I827,Vendor!$A:$F,MATCH('Final Output'!L$1,Vendor!$A$1:$F$1,0),0)</f>
        <v>Karnataka</v>
      </c>
      <c r="M827" s="12" t="str">
        <f>VLOOKUP($I827,Vendor!$A:$F,MATCH('Final Output'!M$1,Vendor!$A$1:$F$1,0),0)</f>
        <v>India</v>
      </c>
      <c r="N827" s="12" t="str">
        <f>VLOOKUP($I827,Vendor!$A:$F,MATCH('Final Output'!N$1,Vendor!$A$1:$F$1,0),0)</f>
        <v>West</v>
      </c>
      <c r="O827" s="12">
        <v>9</v>
      </c>
      <c r="P827" s="12">
        <v>9</v>
      </c>
      <c r="Q827" s="12" t="str">
        <f>VLOOKUP(P827,Time!A:B,2,0)</f>
        <v>Q3</v>
      </c>
      <c r="R827" s="12">
        <v>2012</v>
      </c>
      <c r="S827" s="13">
        <v>41161</v>
      </c>
      <c r="T827" s="12">
        <f t="shared" si="24"/>
        <v>201209</v>
      </c>
      <c r="U827" s="12">
        <v>563</v>
      </c>
      <c r="V827" s="12">
        <f t="shared" si="25"/>
        <v>39410</v>
      </c>
    </row>
    <row r="828" spans="1:22" x14ac:dyDescent="0.25">
      <c r="A828">
        <v>827</v>
      </c>
      <c r="B828" t="s">
        <v>37</v>
      </c>
      <c r="C828" t="str">
        <f>VLOOKUP(B828,Customer!A:C,2,0)</f>
        <v>Female</v>
      </c>
      <c r="D828">
        <f>VLOOKUP(B828,Customer!A:C,3,0)</f>
        <v>56</v>
      </c>
      <c r="E828" t="s">
        <v>67</v>
      </c>
      <c r="F828" t="str">
        <f>VLOOKUP($E828,Product!$A:$D,MATCH(F$1,Product!$A$1:$D$1,0),0)</f>
        <v>DOVE</v>
      </c>
      <c r="G828" s="12" t="str">
        <f>VLOOKUP($E828,Product!$A:$D,MATCH(G$1,Product!$A$1:$D$1,0),0)</f>
        <v>Soaps</v>
      </c>
      <c r="H828" s="12">
        <f>VLOOKUP($E828,Product!$A:$D,MATCH(H$1,Product!$A$1:$D$1,0),0)</f>
        <v>65</v>
      </c>
      <c r="I828" s="12" t="s">
        <v>100</v>
      </c>
      <c r="J828" s="12" t="str">
        <f>VLOOKUP($I828,Vendor!$A:$F,MATCH('Final Output'!J$1,Vendor!$A$1:$F$1,0),0)</f>
        <v>More</v>
      </c>
      <c r="K828" s="12" t="str">
        <f>VLOOKUP($I828,Vendor!$A:$F,MATCH('Final Output'!K$1,Vendor!$A$1:$F$1,0),0)</f>
        <v>Jeevan Bima</v>
      </c>
      <c r="L828" s="12" t="str">
        <f>VLOOKUP($I828,Vendor!$A:$F,MATCH('Final Output'!L$1,Vendor!$A$1:$F$1,0),0)</f>
        <v>Karnataka</v>
      </c>
      <c r="M828" s="12" t="str">
        <f>VLOOKUP($I828,Vendor!$A:$F,MATCH('Final Output'!M$1,Vendor!$A$1:$F$1,0),0)</f>
        <v>India</v>
      </c>
      <c r="N828" s="12" t="str">
        <f>VLOOKUP($I828,Vendor!$A:$F,MATCH('Final Output'!N$1,Vendor!$A$1:$F$1,0),0)</f>
        <v>West</v>
      </c>
      <c r="O828" s="12">
        <v>7</v>
      </c>
      <c r="P828" s="12">
        <v>3</v>
      </c>
      <c r="Q828" s="12" t="str">
        <f>VLOOKUP(P828,Time!A:B,2,0)</f>
        <v>Q1</v>
      </c>
      <c r="R828" s="12">
        <v>2011</v>
      </c>
      <c r="S828" s="13">
        <v>40609</v>
      </c>
      <c r="T828" s="12">
        <f t="shared" si="24"/>
        <v>201103</v>
      </c>
      <c r="U828" s="12">
        <v>243</v>
      </c>
      <c r="V828" s="12">
        <f t="shared" si="25"/>
        <v>15795</v>
      </c>
    </row>
    <row r="829" spans="1:22" x14ac:dyDescent="0.25">
      <c r="A829">
        <v>828</v>
      </c>
      <c r="B829" t="s">
        <v>15</v>
      </c>
      <c r="C829" t="str">
        <f>VLOOKUP(B829,Customer!A:C,2,0)</f>
        <v>Female</v>
      </c>
      <c r="D829">
        <f>VLOOKUP(B829,Customer!A:C,3,0)</f>
        <v>25</v>
      </c>
      <c r="E829" t="s">
        <v>77</v>
      </c>
      <c r="F829" t="str">
        <f>VLOOKUP($E829,Product!$A:$D,MATCH(F$1,Product!$A$1:$D$1,0),0)</f>
        <v>GARNIER FEMALE FW</v>
      </c>
      <c r="G829" s="12" t="str">
        <f>VLOOKUP($E829,Product!$A:$D,MATCH(G$1,Product!$A$1:$D$1,0),0)</f>
        <v>Beauty</v>
      </c>
      <c r="H829" s="12">
        <f>VLOOKUP($E829,Product!$A:$D,MATCH(H$1,Product!$A$1:$D$1,0),0)</f>
        <v>130</v>
      </c>
      <c r="I829" s="12" t="s">
        <v>98</v>
      </c>
      <c r="J829" s="12" t="str">
        <f>VLOOKUP($I829,Vendor!$A:$F,MATCH('Final Output'!J$1,Vendor!$A$1:$F$1,0),0)</f>
        <v>metro</v>
      </c>
      <c r="K829" s="12" t="str">
        <f>VLOOKUP($I829,Vendor!$A:$F,MATCH('Final Output'!K$1,Vendor!$A$1:$F$1,0),0)</f>
        <v>Basangudi</v>
      </c>
      <c r="L829" s="12" t="str">
        <f>VLOOKUP($I829,Vendor!$A:$F,MATCH('Final Output'!L$1,Vendor!$A$1:$F$1,0),0)</f>
        <v>Karnataka</v>
      </c>
      <c r="M829" s="12" t="str">
        <f>VLOOKUP($I829,Vendor!$A:$F,MATCH('Final Output'!M$1,Vendor!$A$1:$F$1,0),0)</f>
        <v>India</v>
      </c>
      <c r="N829" s="12" t="str">
        <f>VLOOKUP($I829,Vendor!$A:$F,MATCH('Final Output'!N$1,Vendor!$A$1:$F$1,0),0)</f>
        <v>East</v>
      </c>
      <c r="O829" s="12">
        <v>18</v>
      </c>
      <c r="P829" s="12">
        <v>7</v>
      </c>
      <c r="Q829" s="12" t="str">
        <f>VLOOKUP(P829,Time!A:B,2,0)</f>
        <v>Q3</v>
      </c>
      <c r="R829" s="12">
        <v>2010</v>
      </c>
      <c r="S829" s="13">
        <v>40377</v>
      </c>
      <c r="T829" s="12">
        <f t="shared" si="24"/>
        <v>201007</v>
      </c>
      <c r="U829" s="12">
        <v>728</v>
      </c>
      <c r="V829" s="12">
        <f t="shared" si="25"/>
        <v>94640</v>
      </c>
    </row>
    <row r="830" spans="1:22" x14ac:dyDescent="0.25">
      <c r="A830">
        <v>829</v>
      </c>
      <c r="B830" t="s">
        <v>51</v>
      </c>
      <c r="C830" t="str">
        <f>VLOOKUP(B830,Customer!A:C,2,0)</f>
        <v>Female</v>
      </c>
      <c r="D830">
        <f>VLOOKUP(B830,Customer!A:C,3,0)</f>
        <v>12</v>
      </c>
      <c r="E830" t="s">
        <v>53</v>
      </c>
      <c r="F830" t="str">
        <f>VLOOKUP($E830,Product!$A:$D,MATCH(F$1,Product!$A$1:$D$1,0),0)</f>
        <v>HEAD &amp; SOLDERS</v>
      </c>
      <c r="G830" s="12" t="str">
        <f>VLOOKUP($E830,Product!$A:$D,MATCH(G$1,Product!$A$1:$D$1,0),0)</f>
        <v>Sampoo</v>
      </c>
      <c r="H830" s="12">
        <f>VLOOKUP($E830,Product!$A:$D,MATCH(H$1,Product!$A$1:$D$1,0),0)</f>
        <v>110</v>
      </c>
      <c r="I830" s="12" t="s">
        <v>93</v>
      </c>
      <c r="J830" s="12" t="str">
        <f>VLOOKUP($I830,Vendor!$A:$F,MATCH('Final Output'!J$1,Vendor!$A$1:$F$1,0),0)</f>
        <v>Vashavi Genral Store</v>
      </c>
      <c r="K830" s="12" t="str">
        <f>VLOOKUP($I830,Vendor!$A:$F,MATCH('Final Output'!K$1,Vendor!$A$1:$F$1,0),0)</f>
        <v>Koramangala</v>
      </c>
      <c r="L830" s="12" t="str">
        <f>VLOOKUP($I830,Vendor!$A:$F,MATCH('Final Output'!L$1,Vendor!$A$1:$F$1,0),0)</f>
        <v>Karnataka</v>
      </c>
      <c r="M830" s="12" t="str">
        <f>VLOOKUP($I830,Vendor!$A:$F,MATCH('Final Output'!M$1,Vendor!$A$1:$F$1,0),0)</f>
        <v>India</v>
      </c>
      <c r="N830" s="12" t="str">
        <f>VLOOKUP($I830,Vendor!$A:$F,MATCH('Final Output'!N$1,Vendor!$A$1:$F$1,0),0)</f>
        <v>North</v>
      </c>
      <c r="O830" s="12">
        <v>3</v>
      </c>
      <c r="P830" s="12">
        <v>2</v>
      </c>
      <c r="Q830" s="12" t="str">
        <f>VLOOKUP(P830,Time!A:B,2,0)</f>
        <v>Q1</v>
      </c>
      <c r="R830" s="12">
        <v>2013</v>
      </c>
      <c r="S830" s="13">
        <v>41308</v>
      </c>
      <c r="T830" s="12">
        <f t="shared" si="24"/>
        <v>201302</v>
      </c>
      <c r="U830" s="12">
        <v>205</v>
      </c>
      <c r="V830" s="12">
        <f t="shared" si="25"/>
        <v>22550</v>
      </c>
    </row>
    <row r="831" spans="1:22" x14ac:dyDescent="0.25">
      <c r="A831">
        <v>830</v>
      </c>
      <c r="B831" t="s">
        <v>6</v>
      </c>
      <c r="C831" t="str">
        <f>VLOOKUP(B831,Customer!A:C,2,0)</f>
        <v>Female</v>
      </c>
      <c r="D831">
        <f>VLOOKUP(B831,Customer!A:C,3,0)</f>
        <v>50</v>
      </c>
      <c r="E831" t="s">
        <v>73</v>
      </c>
      <c r="F831" t="str">
        <f>VLOOKUP($E831,Product!$A:$D,MATCH(F$1,Product!$A$1:$D$1,0),0)</f>
        <v>MYSORE SANDLE</v>
      </c>
      <c r="G831" s="12" t="str">
        <f>VLOOKUP($E831,Product!$A:$D,MATCH(G$1,Product!$A$1:$D$1,0),0)</f>
        <v>Soaps</v>
      </c>
      <c r="H831" s="12">
        <f>VLOOKUP($E831,Product!$A:$D,MATCH(H$1,Product!$A$1:$D$1,0),0)</f>
        <v>65</v>
      </c>
      <c r="I831" s="12" t="s">
        <v>98</v>
      </c>
      <c r="J831" s="12" t="str">
        <f>VLOOKUP($I831,Vendor!$A:$F,MATCH('Final Output'!J$1,Vendor!$A$1:$F$1,0),0)</f>
        <v>metro</v>
      </c>
      <c r="K831" s="12" t="str">
        <f>VLOOKUP($I831,Vendor!$A:$F,MATCH('Final Output'!K$1,Vendor!$A$1:$F$1,0),0)</f>
        <v>Basangudi</v>
      </c>
      <c r="L831" s="12" t="str">
        <f>VLOOKUP($I831,Vendor!$A:$F,MATCH('Final Output'!L$1,Vendor!$A$1:$F$1,0),0)</f>
        <v>Karnataka</v>
      </c>
      <c r="M831" s="12" t="str">
        <f>VLOOKUP($I831,Vendor!$A:$F,MATCH('Final Output'!M$1,Vendor!$A$1:$F$1,0),0)</f>
        <v>India</v>
      </c>
      <c r="N831" s="12" t="str">
        <f>VLOOKUP($I831,Vendor!$A:$F,MATCH('Final Output'!N$1,Vendor!$A$1:$F$1,0),0)</f>
        <v>East</v>
      </c>
      <c r="O831" s="12">
        <v>8</v>
      </c>
      <c r="P831" s="12">
        <v>1</v>
      </c>
      <c r="Q831" s="12" t="str">
        <f>VLOOKUP(P831,Time!A:B,2,0)</f>
        <v>Q1</v>
      </c>
      <c r="R831" s="12">
        <v>2012</v>
      </c>
      <c r="S831" s="13">
        <v>40916</v>
      </c>
      <c r="T831" s="12">
        <f t="shared" si="24"/>
        <v>201201</v>
      </c>
      <c r="U831" s="12">
        <v>685</v>
      </c>
      <c r="V831" s="12">
        <f t="shared" si="25"/>
        <v>44525</v>
      </c>
    </row>
    <row r="832" spans="1:22" x14ac:dyDescent="0.25">
      <c r="A832">
        <v>831</v>
      </c>
      <c r="B832" t="s">
        <v>10</v>
      </c>
      <c r="C832" t="str">
        <f>VLOOKUP(B832,Customer!A:C,2,0)</f>
        <v>Male</v>
      </c>
      <c r="D832">
        <f>VLOOKUP(B832,Customer!A:C,3,0)</f>
        <v>47</v>
      </c>
      <c r="E832" t="s">
        <v>62</v>
      </c>
      <c r="F832" t="str">
        <f>VLOOKUP($E832,Product!$A:$D,MATCH(F$1,Product!$A$1:$D$1,0),0)</f>
        <v>NIVIA FC</v>
      </c>
      <c r="G832" s="12" t="str">
        <f>VLOOKUP($E832,Product!$A:$D,MATCH(G$1,Product!$A$1:$D$1,0),0)</f>
        <v>Beauty</v>
      </c>
      <c r="H832" s="12">
        <f>VLOOKUP($E832,Product!$A:$D,MATCH(H$1,Product!$A$1:$D$1,0),0)</f>
        <v>140</v>
      </c>
      <c r="I832" s="12" t="s">
        <v>101</v>
      </c>
      <c r="J832" s="12" t="str">
        <f>VLOOKUP($I832,Vendor!$A:$F,MATCH('Final Output'!J$1,Vendor!$A$1:$F$1,0),0)</f>
        <v>Reliance</v>
      </c>
      <c r="K832" s="12" t="str">
        <f>VLOOKUP($I832,Vendor!$A:$F,MATCH('Final Output'!K$1,Vendor!$A$1:$F$1,0),0)</f>
        <v>HSR</v>
      </c>
      <c r="L832" s="12" t="str">
        <f>VLOOKUP($I832,Vendor!$A:$F,MATCH('Final Output'!L$1,Vendor!$A$1:$F$1,0),0)</f>
        <v>Karnataka</v>
      </c>
      <c r="M832" s="12" t="str">
        <f>VLOOKUP($I832,Vendor!$A:$F,MATCH('Final Output'!M$1,Vendor!$A$1:$F$1,0),0)</f>
        <v>India</v>
      </c>
      <c r="N832" s="12" t="str">
        <f>VLOOKUP($I832,Vendor!$A:$F,MATCH('Final Output'!N$1,Vendor!$A$1:$F$1,0),0)</f>
        <v>West</v>
      </c>
      <c r="O832" s="12">
        <v>3</v>
      </c>
      <c r="P832" s="12">
        <v>9</v>
      </c>
      <c r="Q832" s="12" t="str">
        <f>VLOOKUP(P832,Time!A:B,2,0)</f>
        <v>Q3</v>
      </c>
      <c r="R832" s="12">
        <v>2011</v>
      </c>
      <c r="S832" s="13">
        <v>40789</v>
      </c>
      <c r="T832" s="12">
        <f t="shared" si="24"/>
        <v>201109</v>
      </c>
      <c r="U832" s="12">
        <v>309</v>
      </c>
      <c r="V832" s="12">
        <f t="shared" si="25"/>
        <v>43260</v>
      </c>
    </row>
    <row r="833" spans="1:22" x14ac:dyDescent="0.25">
      <c r="A833">
        <v>832</v>
      </c>
      <c r="B833" t="s">
        <v>36</v>
      </c>
      <c r="C833" t="str">
        <f>VLOOKUP(B833,Customer!A:C,2,0)</f>
        <v>Male</v>
      </c>
      <c r="D833">
        <f>VLOOKUP(B833,Customer!A:C,3,0)</f>
        <v>14</v>
      </c>
      <c r="E833" t="s">
        <v>79</v>
      </c>
      <c r="F833" t="str">
        <f>VLOOKUP($E833,Product!$A:$D,MATCH(F$1,Product!$A$1:$D$1,0),0)</f>
        <v>CLINIC PLUS</v>
      </c>
      <c r="G833" s="12" t="str">
        <f>VLOOKUP($E833,Product!$A:$D,MATCH(G$1,Product!$A$1:$D$1,0),0)</f>
        <v>Sampoo</v>
      </c>
      <c r="H833" s="12">
        <f>VLOOKUP($E833,Product!$A:$D,MATCH(H$1,Product!$A$1:$D$1,0),0)</f>
        <v>85</v>
      </c>
      <c r="I833" s="12" t="s">
        <v>98</v>
      </c>
      <c r="J833" s="12" t="str">
        <f>VLOOKUP($I833,Vendor!$A:$F,MATCH('Final Output'!J$1,Vendor!$A$1:$F$1,0),0)</f>
        <v>metro</v>
      </c>
      <c r="K833" s="12" t="str">
        <f>VLOOKUP($I833,Vendor!$A:$F,MATCH('Final Output'!K$1,Vendor!$A$1:$F$1,0),0)</f>
        <v>Basangudi</v>
      </c>
      <c r="L833" s="12" t="str">
        <f>VLOOKUP($I833,Vendor!$A:$F,MATCH('Final Output'!L$1,Vendor!$A$1:$F$1,0),0)</f>
        <v>Karnataka</v>
      </c>
      <c r="M833" s="12" t="str">
        <f>VLOOKUP($I833,Vendor!$A:$F,MATCH('Final Output'!M$1,Vendor!$A$1:$F$1,0),0)</f>
        <v>India</v>
      </c>
      <c r="N833" s="12" t="str">
        <f>VLOOKUP($I833,Vendor!$A:$F,MATCH('Final Output'!N$1,Vendor!$A$1:$F$1,0),0)</f>
        <v>East</v>
      </c>
      <c r="O833" s="12">
        <v>8</v>
      </c>
      <c r="P833" s="12">
        <v>7</v>
      </c>
      <c r="Q833" s="12" t="str">
        <f>VLOOKUP(P833,Time!A:B,2,0)</f>
        <v>Q3</v>
      </c>
      <c r="R833" s="12">
        <v>2013</v>
      </c>
      <c r="S833" s="13">
        <v>41463</v>
      </c>
      <c r="T833" s="12">
        <f t="shared" si="24"/>
        <v>201307</v>
      </c>
      <c r="U833" s="12">
        <v>259</v>
      </c>
      <c r="V833" s="12">
        <f t="shared" si="25"/>
        <v>22015</v>
      </c>
    </row>
    <row r="834" spans="1:22" x14ac:dyDescent="0.25">
      <c r="A834">
        <v>833</v>
      </c>
      <c r="B834" t="s">
        <v>42</v>
      </c>
      <c r="C834" t="str">
        <f>VLOOKUP(B834,Customer!A:C,2,0)</f>
        <v>Female</v>
      </c>
      <c r="D834">
        <f>VLOOKUP(B834,Customer!A:C,3,0)</f>
        <v>13</v>
      </c>
      <c r="E834" t="s">
        <v>80</v>
      </c>
      <c r="F834" t="str">
        <f>VLOOKUP($E834,Product!$A:$D,MATCH(F$1,Product!$A$1:$D$1,0),0)</f>
        <v>SANTOOR</v>
      </c>
      <c r="G834" s="12" t="str">
        <f>VLOOKUP($E834,Product!$A:$D,MATCH(G$1,Product!$A$1:$D$1,0),0)</f>
        <v>Soaps</v>
      </c>
      <c r="H834" s="12">
        <f>VLOOKUP($E834,Product!$A:$D,MATCH(H$1,Product!$A$1:$D$1,0),0)</f>
        <v>43</v>
      </c>
      <c r="I834" s="12" t="s">
        <v>94</v>
      </c>
      <c r="J834" s="12" t="str">
        <f>VLOOKUP($I834,Vendor!$A:$F,MATCH('Final Output'!J$1,Vendor!$A$1:$F$1,0),0)</f>
        <v>Shetty Store</v>
      </c>
      <c r="K834" s="12" t="str">
        <f>VLOOKUP($I834,Vendor!$A:$F,MATCH('Final Output'!K$1,Vendor!$A$1:$F$1,0),0)</f>
        <v>Silk board</v>
      </c>
      <c r="L834" s="12" t="str">
        <f>VLOOKUP($I834,Vendor!$A:$F,MATCH('Final Output'!L$1,Vendor!$A$1:$F$1,0),0)</f>
        <v>Karnataka</v>
      </c>
      <c r="M834" s="12" t="str">
        <f>VLOOKUP($I834,Vendor!$A:$F,MATCH('Final Output'!M$1,Vendor!$A$1:$F$1,0),0)</f>
        <v>India</v>
      </c>
      <c r="N834" s="12" t="str">
        <f>VLOOKUP($I834,Vendor!$A:$F,MATCH('Final Output'!N$1,Vendor!$A$1:$F$1,0),0)</f>
        <v>North</v>
      </c>
      <c r="O834" s="12">
        <v>7</v>
      </c>
      <c r="P834" s="12">
        <v>2</v>
      </c>
      <c r="Q834" s="12" t="str">
        <f>VLOOKUP(P834,Time!A:B,2,0)</f>
        <v>Q1</v>
      </c>
      <c r="R834" s="12">
        <v>2010</v>
      </c>
      <c r="S834" s="13">
        <v>40216</v>
      </c>
      <c r="T834" s="12">
        <f t="shared" si="24"/>
        <v>201002</v>
      </c>
      <c r="U834" s="12">
        <v>135</v>
      </c>
      <c r="V834" s="12">
        <f t="shared" si="25"/>
        <v>5805</v>
      </c>
    </row>
    <row r="835" spans="1:22" x14ac:dyDescent="0.25">
      <c r="A835">
        <v>834</v>
      </c>
      <c r="B835" t="s">
        <v>39</v>
      </c>
      <c r="C835" t="str">
        <f>VLOOKUP(B835,Customer!A:C,2,0)</f>
        <v>Female</v>
      </c>
      <c r="D835">
        <f>VLOOKUP(B835,Customer!A:C,3,0)</f>
        <v>33</v>
      </c>
      <c r="E835" t="s">
        <v>67</v>
      </c>
      <c r="F835" t="str">
        <f>VLOOKUP($E835,Product!$A:$D,MATCH(F$1,Product!$A$1:$D$1,0),0)</f>
        <v>DOVE</v>
      </c>
      <c r="G835" s="12" t="str">
        <f>VLOOKUP($E835,Product!$A:$D,MATCH(G$1,Product!$A$1:$D$1,0),0)</f>
        <v>Soaps</v>
      </c>
      <c r="H835" s="12">
        <f>VLOOKUP($E835,Product!$A:$D,MATCH(H$1,Product!$A$1:$D$1,0),0)</f>
        <v>65</v>
      </c>
      <c r="I835" s="12" t="s">
        <v>90</v>
      </c>
      <c r="J835" s="12" t="str">
        <f>VLOOKUP($I835,Vendor!$A:$F,MATCH('Final Output'!J$1,Vendor!$A$1:$F$1,0),0)</f>
        <v>Sumesh Ent</v>
      </c>
      <c r="K835" s="12" t="str">
        <f>VLOOKUP($I835,Vendor!$A:$F,MATCH('Final Output'!K$1,Vendor!$A$1:$F$1,0),0)</f>
        <v>Jaynagar</v>
      </c>
      <c r="L835" s="12" t="str">
        <f>VLOOKUP($I835,Vendor!$A:$F,MATCH('Final Output'!L$1,Vendor!$A$1:$F$1,0),0)</f>
        <v>Karnataka</v>
      </c>
      <c r="M835" s="12" t="str">
        <f>VLOOKUP($I835,Vendor!$A:$F,MATCH('Final Output'!M$1,Vendor!$A$1:$F$1,0),0)</f>
        <v>India</v>
      </c>
      <c r="N835" s="12" t="str">
        <f>VLOOKUP($I835,Vendor!$A:$F,MATCH('Final Output'!N$1,Vendor!$A$1:$F$1,0),0)</f>
        <v>South</v>
      </c>
      <c r="O835" s="12">
        <v>17</v>
      </c>
      <c r="P835" s="12">
        <v>1</v>
      </c>
      <c r="Q835" s="12" t="str">
        <f>VLOOKUP(P835,Time!A:B,2,0)</f>
        <v>Q1</v>
      </c>
      <c r="R835" s="12">
        <v>2012</v>
      </c>
      <c r="S835" s="13">
        <v>40925</v>
      </c>
      <c r="T835" s="12">
        <f t="shared" ref="T835:T898" si="26">R835*100+P835</f>
        <v>201201</v>
      </c>
      <c r="U835" s="12">
        <v>497</v>
      </c>
      <c r="V835" s="12">
        <f t="shared" ref="V835:V898" si="27">U835*H835</f>
        <v>32305</v>
      </c>
    </row>
    <row r="836" spans="1:22" x14ac:dyDescent="0.25">
      <c r="A836">
        <v>835</v>
      </c>
      <c r="B836" t="s">
        <v>22</v>
      </c>
      <c r="C836" t="str">
        <f>VLOOKUP(B836,Customer!A:C,2,0)</f>
        <v>Male</v>
      </c>
      <c r="D836">
        <f>VLOOKUP(B836,Customer!A:C,3,0)</f>
        <v>26</v>
      </c>
      <c r="E836" t="s">
        <v>60</v>
      </c>
      <c r="F836" t="str">
        <f>VLOOKUP($E836,Product!$A:$D,MATCH(F$1,Product!$A$1:$D$1,0),0)</f>
        <v>SUNFEAST</v>
      </c>
      <c r="G836" s="12" t="str">
        <f>VLOOKUP($E836,Product!$A:$D,MATCH(G$1,Product!$A$1:$D$1,0),0)</f>
        <v>Biscuits</v>
      </c>
      <c r="H836" s="12">
        <f>VLOOKUP($E836,Product!$A:$D,MATCH(H$1,Product!$A$1:$D$1,0),0)</f>
        <v>10</v>
      </c>
      <c r="I836" s="12" t="s">
        <v>101</v>
      </c>
      <c r="J836" s="12" t="str">
        <f>VLOOKUP($I836,Vendor!$A:$F,MATCH('Final Output'!J$1,Vendor!$A$1:$F$1,0),0)</f>
        <v>Reliance</v>
      </c>
      <c r="K836" s="12" t="str">
        <f>VLOOKUP($I836,Vendor!$A:$F,MATCH('Final Output'!K$1,Vendor!$A$1:$F$1,0),0)</f>
        <v>HSR</v>
      </c>
      <c r="L836" s="12" t="str">
        <f>VLOOKUP($I836,Vendor!$A:$F,MATCH('Final Output'!L$1,Vendor!$A$1:$F$1,0),0)</f>
        <v>Karnataka</v>
      </c>
      <c r="M836" s="12" t="str">
        <f>VLOOKUP($I836,Vendor!$A:$F,MATCH('Final Output'!M$1,Vendor!$A$1:$F$1,0),0)</f>
        <v>India</v>
      </c>
      <c r="N836" s="12" t="str">
        <f>VLOOKUP($I836,Vendor!$A:$F,MATCH('Final Output'!N$1,Vendor!$A$1:$F$1,0),0)</f>
        <v>West</v>
      </c>
      <c r="O836" s="12">
        <v>16</v>
      </c>
      <c r="P836" s="12">
        <v>2</v>
      </c>
      <c r="Q836" s="12" t="str">
        <f>VLOOKUP(P836,Time!A:B,2,0)</f>
        <v>Q1</v>
      </c>
      <c r="R836" s="12">
        <v>2010</v>
      </c>
      <c r="S836" s="13">
        <v>40225</v>
      </c>
      <c r="T836" s="12">
        <f t="shared" si="26"/>
        <v>201002</v>
      </c>
      <c r="U836" s="12">
        <v>700</v>
      </c>
      <c r="V836" s="12">
        <f t="shared" si="27"/>
        <v>7000</v>
      </c>
    </row>
    <row r="837" spans="1:22" x14ac:dyDescent="0.25">
      <c r="A837">
        <v>836</v>
      </c>
      <c r="B837" t="s">
        <v>41</v>
      </c>
      <c r="C837" t="str">
        <f>VLOOKUP(B837,Customer!A:C,2,0)</f>
        <v>Female</v>
      </c>
      <c r="D837">
        <f>VLOOKUP(B837,Customer!A:C,3,0)</f>
        <v>16</v>
      </c>
      <c r="E837" t="s">
        <v>76</v>
      </c>
      <c r="F837" t="str">
        <f>VLOOKUP($E837,Product!$A:$D,MATCH(F$1,Product!$A$1:$D$1,0),0)</f>
        <v>FAIR AND LOVELY FC</v>
      </c>
      <c r="G837" s="12" t="str">
        <f>VLOOKUP($E837,Product!$A:$D,MATCH(G$1,Product!$A$1:$D$1,0),0)</f>
        <v>Beauty</v>
      </c>
      <c r="H837" s="12">
        <f>VLOOKUP($E837,Product!$A:$D,MATCH(H$1,Product!$A$1:$D$1,0),0)</f>
        <v>85</v>
      </c>
      <c r="I837" s="12" t="s">
        <v>91</v>
      </c>
      <c r="J837" s="12" t="str">
        <f>VLOOKUP($I837,Vendor!$A:$F,MATCH('Final Output'!J$1,Vendor!$A$1:$F$1,0),0)</f>
        <v>Hemachandra Grocerry Shops</v>
      </c>
      <c r="K837" s="12" t="str">
        <f>VLOOKUP($I837,Vendor!$A:$F,MATCH('Final Output'!K$1,Vendor!$A$1:$F$1,0),0)</f>
        <v>BTM</v>
      </c>
      <c r="L837" s="12" t="str">
        <f>VLOOKUP($I837,Vendor!$A:$F,MATCH('Final Output'!L$1,Vendor!$A$1:$F$1,0),0)</f>
        <v>Karnataka</v>
      </c>
      <c r="M837" s="12" t="str">
        <f>VLOOKUP($I837,Vendor!$A:$F,MATCH('Final Output'!M$1,Vendor!$A$1:$F$1,0),0)</f>
        <v>India</v>
      </c>
      <c r="N837" s="12" t="str">
        <f>VLOOKUP($I837,Vendor!$A:$F,MATCH('Final Output'!N$1,Vendor!$A$1:$F$1,0),0)</f>
        <v>South</v>
      </c>
      <c r="O837" s="12">
        <v>18</v>
      </c>
      <c r="P837" s="12">
        <v>8</v>
      </c>
      <c r="Q837" s="12" t="str">
        <f>VLOOKUP(P837,Time!A:B,2,0)</f>
        <v>Q3</v>
      </c>
      <c r="R837" s="12">
        <v>2013</v>
      </c>
      <c r="S837" s="13">
        <v>41504</v>
      </c>
      <c r="T837" s="12">
        <f t="shared" si="26"/>
        <v>201308</v>
      </c>
      <c r="U837" s="12">
        <v>407</v>
      </c>
      <c r="V837" s="12">
        <f t="shared" si="27"/>
        <v>34595</v>
      </c>
    </row>
    <row r="838" spans="1:22" x14ac:dyDescent="0.25">
      <c r="A838">
        <v>837</v>
      </c>
      <c r="B838" t="s">
        <v>30</v>
      </c>
      <c r="C838" t="str">
        <f>VLOOKUP(B838,Customer!A:C,2,0)</f>
        <v>Male</v>
      </c>
      <c r="D838">
        <f>VLOOKUP(B838,Customer!A:C,3,0)</f>
        <v>41</v>
      </c>
      <c r="E838" t="s">
        <v>53</v>
      </c>
      <c r="F838" t="str">
        <f>VLOOKUP($E838,Product!$A:$D,MATCH(F$1,Product!$A$1:$D$1,0),0)</f>
        <v>HEAD &amp; SOLDERS</v>
      </c>
      <c r="G838" s="12" t="str">
        <f>VLOOKUP($E838,Product!$A:$D,MATCH(G$1,Product!$A$1:$D$1,0),0)</f>
        <v>Sampoo</v>
      </c>
      <c r="H838" s="12">
        <f>VLOOKUP($E838,Product!$A:$D,MATCH(H$1,Product!$A$1:$D$1,0),0)</f>
        <v>110</v>
      </c>
      <c r="I838" s="12" t="s">
        <v>93</v>
      </c>
      <c r="J838" s="12" t="str">
        <f>VLOOKUP($I838,Vendor!$A:$F,MATCH('Final Output'!J$1,Vendor!$A$1:$F$1,0),0)</f>
        <v>Vashavi Genral Store</v>
      </c>
      <c r="K838" s="12" t="str">
        <f>VLOOKUP($I838,Vendor!$A:$F,MATCH('Final Output'!K$1,Vendor!$A$1:$F$1,0),0)</f>
        <v>Koramangala</v>
      </c>
      <c r="L838" s="12" t="str">
        <f>VLOOKUP($I838,Vendor!$A:$F,MATCH('Final Output'!L$1,Vendor!$A$1:$F$1,0),0)</f>
        <v>Karnataka</v>
      </c>
      <c r="M838" s="12" t="str">
        <f>VLOOKUP($I838,Vendor!$A:$F,MATCH('Final Output'!M$1,Vendor!$A$1:$F$1,0),0)</f>
        <v>India</v>
      </c>
      <c r="N838" s="12" t="str">
        <f>VLOOKUP($I838,Vendor!$A:$F,MATCH('Final Output'!N$1,Vendor!$A$1:$F$1,0),0)</f>
        <v>North</v>
      </c>
      <c r="O838" s="12">
        <v>22</v>
      </c>
      <c r="P838" s="12">
        <v>2</v>
      </c>
      <c r="Q838" s="12" t="str">
        <f>VLOOKUP(P838,Time!A:B,2,0)</f>
        <v>Q1</v>
      </c>
      <c r="R838" s="12">
        <v>2010</v>
      </c>
      <c r="S838" s="13">
        <v>40231</v>
      </c>
      <c r="T838" s="12">
        <f t="shared" si="26"/>
        <v>201002</v>
      </c>
      <c r="U838" s="12">
        <v>773</v>
      </c>
      <c r="V838" s="12">
        <f t="shared" si="27"/>
        <v>85030</v>
      </c>
    </row>
    <row r="839" spans="1:22" x14ac:dyDescent="0.25">
      <c r="A839">
        <v>838</v>
      </c>
      <c r="B839" t="s">
        <v>40</v>
      </c>
      <c r="C839" t="str">
        <f>VLOOKUP(B839,Customer!A:C,2,0)</f>
        <v>Male</v>
      </c>
      <c r="D839">
        <f>VLOOKUP(B839,Customer!A:C,3,0)</f>
        <v>47</v>
      </c>
      <c r="E839" t="s">
        <v>81</v>
      </c>
      <c r="F839" t="str">
        <f>VLOOKUP($E839,Product!$A:$D,MATCH(F$1,Product!$A$1:$D$1,0),0)</f>
        <v>ORIO</v>
      </c>
      <c r="G839" s="12" t="str">
        <f>VLOOKUP($E839,Product!$A:$D,MATCH(G$1,Product!$A$1:$D$1,0),0)</f>
        <v>Biscuits</v>
      </c>
      <c r="H839" s="12">
        <f>VLOOKUP($E839,Product!$A:$D,MATCH(H$1,Product!$A$1:$D$1,0),0)</f>
        <v>25</v>
      </c>
      <c r="I839" s="12" t="s">
        <v>99</v>
      </c>
      <c r="J839" s="12" t="str">
        <f>VLOOKUP($I839,Vendor!$A:$F,MATCH('Final Output'!J$1,Vendor!$A$1:$F$1,0),0)</f>
        <v>D-Mart</v>
      </c>
      <c r="K839" s="12" t="str">
        <f>VLOOKUP($I839,Vendor!$A:$F,MATCH('Final Output'!K$1,Vendor!$A$1:$F$1,0),0)</f>
        <v>JP Nagar</v>
      </c>
      <c r="L839" s="12" t="str">
        <f>VLOOKUP($I839,Vendor!$A:$F,MATCH('Final Output'!L$1,Vendor!$A$1:$F$1,0),0)</f>
        <v>Karnataka</v>
      </c>
      <c r="M839" s="12" t="str">
        <f>VLOOKUP($I839,Vendor!$A:$F,MATCH('Final Output'!M$1,Vendor!$A$1:$F$1,0),0)</f>
        <v>India</v>
      </c>
      <c r="N839" s="12" t="str">
        <f>VLOOKUP($I839,Vendor!$A:$F,MATCH('Final Output'!N$1,Vendor!$A$1:$F$1,0),0)</f>
        <v>West</v>
      </c>
      <c r="O839" s="12">
        <v>12</v>
      </c>
      <c r="P839" s="12">
        <v>3</v>
      </c>
      <c r="Q839" s="12" t="str">
        <f>VLOOKUP(P839,Time!A:B,2,0)</f>
        <v>Q1</v>
      </c>
      <c r="R839" s="12">
        <v>2010</v>
      </c>
      <c r="S839" s="13">
        <v>40249</v>
      </c>
      <c r="T839" s="12">
        <f t="shared" si="26"/>
        <v>201003</v>
      </c>
      <c r="U839" s="12">
        <v>300</v>
      </c>
      <c r="V839" s="12">
        <f t="shared" si="27"/>
        <v>7500</v>
      </c>
    </row>
    <row r="840" spans="1:22" x14ac:dyDescent="0.25">
      <c r="A840">
        <v>839</v>
      </c>
      <c r="B840" t="s">
        <v>21</v>
      </c>
      <c r="C840" t="str">
        <f>VLOOKUP(B840,Customer!A:C,2,0)</f>
        <v>Female</v>
      </c>
      <c r="D840">
        <f>VLOOKUP(B840,Customer!A:C,3,0)</f>
        <v>29</v>
      </c>
      <c r="E840" t="s">
        <v>79</v>
      </c>
      <c r="F840" t="str">
        <f>VLOOKUP($E840,Product!$A:$D,MATCH(F$1,Product!$A$1:$D$1,0),0)</f>
        <v>CLINIC PLUS</v>
      </c>
      <c r="G840" s="12" t="str">
        <f>VLOOKUP($E840,Product!$A:$D,MATCH(G$1,Product!$A$1:$D$1,0),0)</f>
        <v>Sampoo</v>
      </c>
      <c r="H840" s="12">
        <f>VLOOKUP($E840,Product!$A:$D,MATCH(H$1,Product!$A$1:$D$1,0),0)</f>
        <v>85</v>
      </c>
      <c r="I840" s="12" t="s">
        <v>92</v>
      </c>
      <c r="J840" s="12" t="str">
        <f>VLOOKUP($I840,Vendor!$A:$F,MATCH('Final Output'!J$1,Vendor!$A$1:$F$1,0),0)</f>
        <v>Sunny Super Market</v>
      </c>
      <c r="K840" s="12" t="str">
        <f>VLOOKUP($I840,Vendor!$A:$F,MATCH('Final Output'!K$1,Vendor!$A$1:$F$1,0),0)</f>
        <v>HAL</v>
      </c>
      <c r="L840" s="12" t="str">
        <f>VLOOKUP($I840,Vendor!$A:$F,MATCH('Final Output'!L$1,Vendor!$A$1:$F$1,0),0)</f>
        <v>Karnataka</v>
      </c>
      <c r="M840" s="12" t="str">
        <f>VLOOKUP($I840,Vendor!$A:$F,MATCH('Final Output'!M$1,Vendor!$A$1:$F$1,0),0)</f>
        <v>India</v>
      </c>
      <c r="N840" s="12" t="str">
        <f>VLOOKUP($I840,Vendor!$A:$F,MATCH('Final Output'!N$1,Vendor!$A$1:$F$1,0),0)</f>
        <v>South</v>
      </c>
      <c r="O840" s="12">
        <v>5</v>
      </c>
      <c r="P840" s="12">
        <v>12</v>
      </c>
      <c r="Q840" s="12" t="str">
        <f>VLOOKUP(P840,Time!A:B,2,0)</f>
        <v>Q4</v>
      </c>
      <c r="R840" s="12">
        <v>2012</v>
      </c>
      <c r="S840" s="13">
        <v>41248</v>
      </c>
      <c r="T840" s="12">
        <f t="shared" si="26"/>
        <v>201212</v>
      </c>
      <c r="U840" s="12">
        <v>496</v>
      </c>
      <c r="V840" s="12">
        <f t="shared" si="27"/>
        <v>42160</v>
      </c>
    </row>
    <row r="841" spans="1:22" x14ac:dyDescent="0.25">
      <c r="A841">
        <v>840</v>
      </c>
      <c r="B841" t="s">
        <v>24</v>
      </c>
      <c r="C841" t="str">
        <f>VLOOKUP(B841,Customer!A:C,2,0)</f>
        <v>Female</v>
      </c>
      <c r="D841">
        <f>VLOOKUP(B841,Customer!A:C,3,0)</f>
        <v>36</v>
      </c>
      <c r="E841" t="s">
        <v>61</v>
      </c>
      <c r="F841" t="str">
        <f>VLOOKUP($E841,Product!$A:$D,MATCH(F$1,Product!$A$1:$D$1,0),0)</f>
        <v>SUNSILK</v>
      </c>
      <c r="G841" s="12" t="str">
        <f>VLOOKUP($E841,Product!$A:$D,MATCH(G$1,Product!$A$1:$D$1,0),0)</f>
        <v>Sampoo</v>
      </c>
      <c r="H841" s="12">
        <f>VLOOKUP($E841,Product!$A:$D,MATCH(H$1,Product!$A$1:$D$1,0),0)</f>
        <v>65</v>
      </c>
      <c r="I841" s="12" t="s">
        <v>92</v>
      </c>
      <c r="J841" s="12" t="str">
        <f>VLOOKUP($I841,Vendor!$A:$F,MATCH('Final Output'!J$1,Vendor!$A$1:$F$1,0),0)</f>
        <v>Sunny Super Market</v>
      </c>
      <c r="K841" s="12" t="str">
        <f>VLOOKUP($I841,Vendor!$A:$F,MATCH('Final Output'!K$1,Vendor!$A$1:$F$1,0),0)</f>
        <v>HAL</v>
      </c>
      <c r="L841" s="12" t="str">
        <f>VLOOKUP($I841,Vendor!$A:$F,MATCH('Final Output'!L$1,Vendor!$A$1:$F$1,0),0)</f>
        <v>Karnataka</v>
      </c>
      <c r="M841" s="12" t="str">
        <f>VLOOKUP($I841,Vendor!$A:$F,MATCH('Final Output'!M$1,Vendor!$A$1:$F$1,0),0)</f>
        <v>India</v>
      </c>
      <c r="N841" s="12" t="str">
        <f>VLOOKUP($I841,Vendor!$A:$F,MATCH('Final Output'!N$1,Vendor!$A$1:$F$1,0),0)</f>
        <v>South</v>
      </c>
      <c r="O841" s="12">
        <v>16</v>
      </c>
      <c r="P841" s="12">
        <v>4</v>
      </c>
      <c r="Q841" s="12" t="str">
        <f>VLOOKUP(P841,Time!A:B,2,0)</f>
        <v>Q2</v>
      </c>
      <c r="R841" s="12">
        <v>2013</v>
      </c>
      <c r="S841" s="13">
        <v>41380</v>
      </c>
      <c r="T841" s="12">
        <f t="shared" si="26"/>
        <v>201304</v>
      </c>
      <c r="U841" s="12">
        <v>809</v>
      </c>
      <c r="V841" s="12">
        <f t="shared" si="27"/>
        <v>52585</v>
      </c>
    </row>
    <row r="842" spans="1:22" x14ac:dyDescent="0.25">
      <c r="A842">
        <v>841</v>
      </c>
      <c r="B842" t="s">
        <v>17</v>
      </c>
      <c r="C842" t="str">
        <f>VLOOKUP(B842,Customer!A:C,2,0)</f>
        <v>Female</v>
      </c>
      <c r="D842">
        <f>VLOOKUP(B842,Customer!A:C,3,0)</f>
        <v>52</v>
      </c>
      <c r="E842" t="s">
        <v>75</v>
      </c>
      <c r="F842" t="str">
        <f>VLOOKUP($E842,Product!$A:$D,MATCH(F$1,Product!$A$1:$D$1,0),0)</f>
        <v>MEERA</v>
      </c>
      <c r="G842" s="12" t="str">
        <f>VLOOKUP($E842,Product!$A:$D,MATCH(G$1,Product!$A$1:$D$1,0),0)</f>
        <v>Sampoo</v>
      </c>
      <c r="H842" s="12">
        <f>VLOOKUP($E842,Product!$A:$D,MATCH(H$1,Product!$A$1:$D$1,0),0)</f>
        <v>70</v>
      </c>
      <c r="I842" s="12" t="s">
        <v>97</v>
      </c>
      <c r="J842" s="12" t="str">
        <f>VLOOKUP($I842,Vendor!$A:$F,MATCH('Final Output'!J$1,Vendor!$A$1:$F$1,0),0)</f>
        <v>Big Bazar</v>
      </c>
      <c r="K842" s="12" t="str">
        <f>VLOOKUP($I842,Vendor!$A:$F,MATCH('Final Output'!K$1,Vendor!$A$1:$F$1,0),0)</f>
        <v>Malleswaram</v>
      </c>
      <c r="L842" s="12" t="str">
        <f>VLOOKUP($I842,Vendor!$A:$F,MATCH('Final Output'!L$1,Vendor!$A$1:$F$1,0),0)</f>
        <v>Karnataka</v>
      </c>
      <c r="M842" s="12" t="str">
        <f>VLOOKUP($I842,Vendor!$A:$F,MATCH('Final Output'!M$1,Vendor!$A$1:$F$1,0),0)</f>
        <v>India</v>
      </c>
      <c r="N842" s="12" t="str">
        <f>VLOOKUP($I842,Vendor!$A:$F,MATCH('Final Output'!N$1,Vendor!$A$1:$F$1,0),0)</f>
        <v>East</v>
      </c>
      <c r="O842" s="12">
        <v>4</v>
      </c>
      <c r="P842" s="12">
        <v>11</v>
      </c>
      <c r="Q842" s="12" t="str">
        <f>VLOOKUP(P842,Time!A:B,2,0)</f>
        <v>Q4</v>
      </c>
      <c r="R842" s="12">
        <v>2012</v>
      </c>
      <c r="S842" s="13">
        <v>41217</v>
      </c>
      <c r="T842" s="12">
        <f t="shared" si="26"/>
        <v>201211</v>
      </c>
      <c r="U842" s="12">
        <v>423</v>
      </c>
      <c r="V842" s="12">
        <f t="shared" si="27"/>
        <v>29610</v>
      </c>
    </row>
    <row r="843" spans="1:22" x14ac:dyDescent="0.25">
      <c r="A843">
        <v>842</v>
      </c>
      <c r="B843" t="s">
        <v>21</v>
      </c>
      <c r="C843" t="str">
        <f>VLOOKUP(B843,Customer!A:C,2,0)</f>
        <v>Female</v>
      </c>
      <c r="D843">
        <f>VLOOKUP(B843,Customer!A:C,3,0)</f>
        <v>29</v>
      </c>
      <c r="E843" t="s">
        <v>53</v>
      </c>
      <c r="F843" t="str">
        <f>VLOOKUP($E843,Product!$A:$D,MATCH(F$1,Product!$A$1:$D$1,0),0)</f>
        <v>HEAD &amp; SOLDERS</v>
      </c>
      <c r="G843" s="12" t="str">
        <f>VLOOKUP($E843,Product!$A:$D,MATCH(G$1,Product!$A$1:$D$1,0),0)</f>
        <v>Sampoo</v>
      </c>
      <c r="H843" s="12">
        <f>VLOOKUP($E843,Product!$A:$D,MATCH(H$1,Product!$A$1:$D$1,0),0)</f>
        <v>110</v>
      </c>
      <c r="I843" s="12" t="s">
        <v>94</v>
      </c>
      <c r="J843" s="12" t="str">
        <f>VLOOKUP($I843,Vendor!$A:$F,MATCH('Final Output'!J$1,Vendor!$A$1:$F$1,0),0)</f>
        <v>Shetty Store</v>
      </c>
      <c r="K843" s="12" t="str">
        <f>VLOOKUP($I843,Vendor!$A:$F,MATCH('Final Output'!K$1,Vendor!$A$1:$F$1,0),0)</f>
        <v>Silk board</v>
      </c>
      <c r="L843" s="12" t="str">
        <f>VLOOKUP($I843,Vendor!$A:$F,MATCH('Final Output'!L$1,Vendor!$A$1:$F$1,0),0)</f>
        <v>Karnataka</v>
      </c>
      <c r="M843" s="12" t="str">
        <f>VLOOKUP($I843,Vendor!$A:$F,MATCH('Final Output'!M$1,Vendor!$A$1:$F$1,0),0)</f>
        <v>India</v>
      </c>
      <c r="N843" s="12" t="str">
        <f>VLOOKUP($I843,Vendor!$A:$F,MATCH('Final Output'!N$1,Vendor!$A$1:$F$1,0),0)</f>
        <v>North</v>
      </c>
      <c r="O843" s="12">
        <v>23</v>
      </c>
      <c r="P843" s="12">
        <v>7</v>
      </c>
      <c r="Q843" s="12" t="str">
        <f>VLOOKUP(P843,Time!A:B,2,0)</f>
        <v>Q3</v>
      </c>
      <c r="R843" s="12">
        <v>2011</v>
      </c>
      <c r="S843" s="13">
        <v>40747</v>
      </c>
      <c r="T843" s="12">
        <f t="shared" si="26"/>
        <v>201107</v>
      </c>
      <c r="U843" s="12">
        <v>466</v>
      </c>
      <c r="V843" s="12">
        <f t="shared" si="27"/>
        <v>51260</v>
      </c>
    </row>
    <row r="844" spans="1:22" x14ac:dyDescent="0.25">
      <c r="A844">
        <v>843</v>
      </c>
      <c r="B844" t="s">
        <v>21</v>
      </c>
      <c r="C844" t="str">
        <f>VLOOKUP(B844,Customer!A:C,2,0)</f>
        <v>Female</v>
      </c>
      <c r="D844">
        <f>VLOOKUP(B844,Customer!A:C,3,0)</f>
        <v>29</v>
      </c>
      <c r="E844" t="s">
        <v>60</v>
      </c>
      <c r="F844" t="str">
        <f>VLOOKUP($E844,Product!$A:$D,MATCH(F$1,Product!$A$1:$D$1,0),0)</f>
        <v>SUNFEAST</v>
      </c>
      <c r="G844" s="12" t="str">
        <f>VLOOKUP($E844,Product!$A:$D,MATCH(G$1,Product!$A$1:$D$1,0),0)</f>
        <v>Biscuits</v>
      </c>
      <c r="H844" s="12">
        <f>VLOOKUP($E844,Product!$A:$D,MATCH(H$1,Product!$A$1:$D$1,0),0)</f>
        <v>10</v>
      </c>
      <c r="I844" s="12" t="s">
        <v>94</v>
      </c>
      <c r="J844" s="12" t="str">
        <f>VLOOKUP($I844,Vendor!$A:$F,MATCH('Final Output'!J$1,Vendor!$A$1:$F$1,0),0)</f>
        <v>Shetty Store</v>
      </c>
      <c r="K844" s="12" t="str">
        <f>VLOOKUP($I844,Vendor!$A:$F,MATCH('Final Output'!K$1,Vendor!$A$1:$F$1,0),0)</f>
        <v>Silk board</v>
      </c>
      <c r="L844" s="12" t="str">
        <f>VLOOKUP($I844,Vendor!$A:$F,MATCH('Final Output'!L$1,Vendor!$A$1:$F$1,0),0)</f>
        <v>Karnataka</v>
      </c>
      <c r="M844" s="12" t="str">
        <f>VLOOKUP($I844,Vendor!$A:$F,MATCH('Final Output'!M$1,Vendor!$A$1:$F$1,0),0)</f>
        <v>India</v>
      </c>
      <c r="N844" s="12" t="str">
        <f>VLOOKUP($I844,Vendor!$A:$F,MATCH('Final Output'!N$1,Vendor!$A$1:$F$1,0),0)</f>
        <v>North</v>
      </c>
      <c r="O844" s="12">
        <v>6</v>
      </c>
      <c r="P844" s="12">
        <v>9</v>
      </c>
      <c r="Q844" s="12" t="str">
        <f>VLOOKUP(P844,Time!A:B,2,0)</f>
        <v>Q3</v>
      </c>
      <c r="R844" s="12">
        <v>2010</v>
      </c>
      <c r="S844" s="13">
        <v>40427</v>
      </c>
      <c r="T844" s="12">
        <f t="shared" si="26"/>
        <v>201009</v>
      </c>
      <c r="U844" s="12">
        <v>381</v>
      </c>
      <c r="V844" s="12">
        <f t="shared" si="27"/>
        <v>3810</v>
      </c>
    </row>
    <row r="845" spans="1:22" x14ac:dyDescent="0.25">
      <c r="A845">
        <v>844</v>
      </c>
      <c r="B845" t="s">
        <v>15</v>
      </c>
      <c r="C845" t="str">
        <f>VLOOKUP(B845,Customer!A:C,2,0)</f>
        <v>Female</v>
      </c>
      <c r="D845">
        <f>VLOOKUP(B845,Customer!A:C,3,0)</f>
        <v>25</v>
      </c>
      <c r="E845" t="s">
        <v>76</v>
      </c>
      <c r="F845" t="str">
        <f>VLOOKUP($E845,Product!$A:$D,MATCH(F$1,Product!$A$1:$D$1,0),0)</f>
        <v>FAIR AND LOVELY FC</v>
      </c>
      <c r="G845" s="12" t="str">
        <f>VLOOKUP($E845,Product!$A:$D,MATCH(G$1,Product!$A$1:$D$1,0),0)</f>
        <v>Beauty</v>
      </c>
      <c r="H845" s="12">
        <f>VLOOKUP($E845,Product!$A:$D,MATCH(H$1,Product!$A$1:$D$1,0),0)</f>
        <v>85</v>
      </c>
      <c r="I845" s="12" t="s">
        <v>92</v>
      </c>
      <c r="J845" s="12" t="str">
        <f>VLOOKUP($I845,Vendor!$A:$F,MATCH('Final Output'!J$1,Vendor!$A$1:$F$1,0),0)</f>
        <v>Sunny Super Market</v>
      </c>
      <c r="K845" s="12" t="str">
        <f>VLOOKUP($I845,Vendor!$A:$F,MATCH('Final Output'!K$1,Vendor!$A$1:$F$1,0),0)</f>
        <v>HAL</v>
      </c>
      <c r="L845" s="12" t="str">
        <f>VLOOKUP($I845,Vendor!$A:$F,MATCH('Final Output'!L$1,Vendor!$A$1:$F$1,0),0)</f>
        <v>Karnataka</v>
      </c>
      <c r="M845" s="12" t="str">
        <f>VLOOKUP($I845,Vendor!$A:$F,MATCH('Final Output'!M$1,Vendor!$A$1:$F$1,0),0)</f>
        <v>India</v>
      </c>
      <c r="N845" s="12" t="str">
        <f>VLOOKUP($I845,Vendor!$A:$F,MATCH('Final Output'!N$1,Vendor!$A$1:$F$1,0),0)</f>
        <v>South</v>
      </c>
      <c r="O845" s="12">
        <v>1</v>
      </c>
      <c r="P845" s="12">
        <v>4</v>
      </c>
      <c r="Q845" s="12" t="str">
        <f>VLOOKUP(P845,Time!A:B,2,0)</f>
        <v>Q2</v>
      </c>
      <c r="R845" s="12">
        <v>2013</v>
      </c>
      <c r="S845" s="13">
        <v>41365</v>
      </c>
      <c r="T845" s="12">
        <f t="shared" si="26"/>
        <v>201304</v>
      </c>
      <c r="U845" s="12">
        <v>608</v>
      </c>
      <c r="V845" s="12">
        <f t="shared" si="27"/>
        <v>51680</v>
      </c>
    </row>
    <row r="846" spans="1:22" x14ac:dyDescent="0.25">
      <c r="A846">
        <v>845</v>
      </c>
      <c r="B846" t="s">
        <v>51</v>
      </c>
      <c r="C846" t="str">
        <f>VLOOKUP(B846,Customer!A:C,2,0)</f>
        <v>Female</v>
      </c>
      <c r="D846">
        <f>VLOOKUP(B846,Customer!A:C,3,0)</f>
        <v>12</v>
      </c>
      <c r="E846" t="s">
        <v>68</v>
      </c>
      <c r="F846" t="str">
        <f>VLOOKUP($E846,Product!$A:$D,MATCH(F$1,Product!$A$1:$D$1,0),0)</f>
        <v>BRITANIA</v>
      </c>
      <c r="G846" s="12" t="str">
        <f>VLOOKUP($E846,Product!$A:$D,MATCH(G$1,Product!$A$1:$D$1,0),0)</f>
        <v>Biscuits</v>
      </c>
      <c r="H846" s="12">
        <f>VLOOKUP($E846,Product!$A:$D,MATCH(H$1,Product!$A$1:$D$1,0),0)</f>
        <v>20</v>
      </c>
      <c r="I846" s="12" t="s">
        <v>96</v>
      </c>
      <c r="J846" s="12" t="str">
        <f>VLOOKUP($I846,Vendor!$A:$F,MATCH('Final Output'!J$1,Vendor!$A$1:$F$1,0),0)</f>
        <v>MK Retail</v>
      </c>
      <c r="K846" s="12" t="str">
        <f>VLOOKUP($I846,Vendor!$A:$F,MATCH('Final Output'!K$1,Vendor!$A$1:$F$1,0),0)</f>
        <v>KR Market</v>
      </c>
      <c r="L846" s="12" t="str">
        <f>VLOOKUP($I846,Vendor!$A:$F,MATCH('Final Output'!L$1,Vendor!$A$1:$F$1,0),0)</f>
        <v>Karnataka</v>
      </c>
      <c r="M846" s="12" t="str">
        <f>VLOOKUP($I846,Vendor!$A:$F,MATCH('Final Output'!M$1,Vendor!$A$1:$F$1,0),0)</f>
        <v>India</v>
      </c>
      <c r="N846" s="12" t="str">
        <f>VLOOKUP($I846,Vendor!$A:$F,MATCH('Final Output'!N$1,Vendor!$A$1:$F$1,0),0)</f>
        <v>East</v>
      </c>
      <c r="O846" s="12">
        <v>13</v>
      </c>
      <c r="P846" s="12">
        <v>7</v>
      </c>
      <c r="Q846" s="12" t="str">
        <f>VLOOKUP(P846,Time!A:B,2,0)</f>
        <v>Q3</v>
      </c>
      <c r="R846" s="12">
        <v>2011</v>
      </c>
      <c r="S846" s="13">
        <v>40737</v>
      </c>
      <c r="T846" s="12">
        <f t="shared" si="26"/>
        <v>201107</v>
      </c>
      <c r="U846" s="12">
        <v>220</v>
      </c>
      <c r="V846" s="12">
        <f t="shared" si="27"/>
        <v>4400</v>
      </c>
    </row>
    <row r="847" spans="1:22" x14ac:dyDescent="0.25">
      <c r="A847">
        <v>846</v>
      </c>
      <c r="B847" t="s">
        <v>10</v>
      </c>
      <c r="C847" t="str">
        <f>VLOOKUP(B847,Customer!A:C,2,0)</f>
        <v>Male</v>
      </c>
      <c r="D847">
        <f>VLOOKUP(B847,Customer!A:C,3,0)</f>
        <v>47</v>
      </c>
      <c r="E847" t="s">
        <v>70</v>
      </c>
      <c r="F847" t="str">
        <f>VLOOKUP($E847,Product!$A:$D,MATCH(F$1,Product!$A$1:$D$1,0),0)</f>
        <v>SURF EXCEL</v>
      </c>
      <c r="G847" s="12" t="str">
        <f>VLOOKUP($E847,Product!$A:$D,MATCH(G$1,Product!$A$1:$D$1,0),0)</f>
        <v>Detergents</v>
      </c>
      <c r="H847" s="12">
        <f>VLOOKUP($E847,Product!$A:$D,MATCH(H$1,Product!$A$1:$D$1,0),0)</f>
        <v>110</v>
      </c>
      <c r="I847" s="12" t="s">
        <v>99</v>
      </c>
      <c r="J847" s="12" t="str">
        <f>VLOOKUP($I847,Vendor!$A:$F,MATCH('Final Output'!J$1,Vendor!$A$1:$F$1,0),0)</f>
        <v>D-Mart</v>
      </c>
      <c r="K847" s="12" t="str">
        <f>VLOOKUP($I847,Vendor!$A:$F,MATCH('Final Output'!K$1,Vendor!$A$1:$F$1,0),0)</f>
        <v>JP Nagar</v>
      </c>
      <c r="L847" s="12" t="str">
        <f>VLOOKUP($I847,Vendor!$A:$F,MATCH('Final Output'!L$1,Vendor!$A$1:$F$1,0),0)</f>
        <v>Karnataka</v>
      </c>
      <c r="M847" s="12" t="str">
        <f>VLOOKUP($I847,Vendor!$A:$F,MATCH('Final Output'!M$1,Vendor!$A$1:$F$1,0),0)</f>
        <v>India</v>
      </c>
      <c r="N847" s="12" t="str">
        <f>VLOOKUP($I847,Vendor!$A:$F,MATCH('Final Output'!N$1,Vendor!$A$1:$F$1,0),0)</f>
        <v>West</v>
      </c>
      <c r="O847" s="12">
        <v>22</v>
      </c>
      <c r="P847" s="12">
        <v>12</v>
      </c>
      <c r="Q847" s="12" t="str">
        <f>VLOOKUP(P847,Time!A:B,2,0)</f>
        <v>Q4</v>
      </c>
      <c r="R847" s="12">
        <v>2011</v>
      </c>
      <c r="S847" s="13">
        <v>40899</v>
      </c>
      <c r="T847" s="12">
        <f t="shared" si="26"/>
        <v>201112</v>
      </c>
      <c r="U847" s="12">
        <v>685</v>
      </c>
      <c r="V847" s="12">
        <f t="shared" si="27"/>
        <v>75350</v>
      </c>
    </row>
    <row r="848" spans="1:22" x14ac:dyDescent="0.25">
      <c r="A848">
        <v>847</v>
      </c>
      <c r="B848" t="s">
        <v>37</v>
      </c>
      <c r="C848" t="str">
        <f>VLOOKUP(B848,Customer!A:C,2,0)</f>
        <v>Female</v>
      </c>
      <c r="D848">
        <f>VLOOKUP(B848,Customer!A:C,3,0)</f>
        <v>56</v>
      </c>
      <c r="E848" t="s">
        <v>66</v>
      </c>
      <c r="F848" t="str">
        <f>VLOOKUP($E848,Product!$A:$D,MATCH(F$1,Product!$A$1:$D$1,0),0)</f>
        <v>TIDE</v>
      </c>
      <c r="G848" s="12" t="str">
        <f>VLOOKUP($E848,Product!$A:$D,MATCH(G$1,Product!$A$1:$D$1,0),0)</f>
        <v>Detergents</v>
      </c>
      <c r="H848" s="12">
        <f>VLOOKUP($E848,Product!$A:$D,MATCH(H$1,Product!$A$1:$D$1,0),0)</f>
        <v>70</v>
      </c>
      <c r="I848" s="12" t="s">
        <v>96</v>
      </c>
      <c r="J848" s="12" t="str">
        <f>VLOOKUP($I848,Vendor!$A:$F,MATCH('Final Output'!J$1,Vendor!$A$1:$F$1,0),0)</f>
        <v>MK Retail</v>
      </c>
      <c r="K848" s="12" t="str">
        <f>VLOOKUP($I848,Vendor!$A:$F,MATCH('Final Output'!K$1,Vendor!$A$1:$F$1,0),0)</f>
        <v>KR Market</v>
      </c>
      <c r="L848" s="12" t="str">
        <f>VLOOKUP($I848,Vendor!$A:$F,MATCH('Final Output'!L$1,Vendor!$A$1:$F$1,0),0)</f>
        <v>Karnataka</v>
      </c>
      <c r="M848" s="12" t="str">
        <f>VLOOKUP($I848,Vendor!$A:$F,MATCH('Final Output'!M$1,Vendor!$A$1:$F$1,0),0)</f>
        <v>India</v>
      </c>
      <c r="N848" s="12" t="str">
        <f>VLOOKUP($I848,Vendor!$A:$F,MATCH('Final Output'!N$1,Vendor!$A$1:$F$1,0),0)</f>
        <v>East</v>
      </c>
      <c r="O848" s="12">
        <v>4</v>
      </c>
      <c r="P848" s="12">
        <v>10</v>
      </c>
      <c r="Q848" s="12" t="str">
        <f>VLOOKUP(P848,Time!A:B,2,0)</f>
        <v>Q4</v>
      </c>
      <c r="R848" s="12">
        <v>2010</v>
      </c>
      <c r="S848" s="13">
        <v>40455</v>
      </c>
      <c r="T848" s="12">
        <f t="shared" si="26"/>
        <v>201010</v>
      </c>
      <c r="U848" s="12">
        <v>617</v>
      </c>
      <c r="V848" s="12">
        <f t="shared" si="27"/>
        <v>43190</v>
      </c>
    </row>
    <row r="849" spans="1:22" x14ac:dyDescent="0.25">
      <c r="A849">
        <v>848</v>
      </c>
      <c r="B849" t="s">
        <v>6</v>
      </c>
      <c r="C849" t="str">
        <f>VLOOKUP(B849,Customer!A:C,2,0)</f>
        <v>Female</v>
      </c>
      <c r="D849">
        <f>VLOOKUP(B849,Customer!A:C,3,0)</f>
        <v>50</v>
      </c>
      <c r="E849" t="s">
        <v>79</v>
      </c>
      <c r="F849" t="str">
        <f>VLOOKUP($E849,Product!$A:$D,MATCH(F$1,Product!$A$1:$D$1,0),0)</f>
        <v>CLINIC PLUS</v>
      </c>
      <c r="G849" s="12" t="str">
        <f>VLOOKUP($E849,Product!$A:$D,MATCH(G$1,Product!$A$1:$D$1,0),0)</f>
        <v>Sampoo</v>
      </c>
      <c r="H849" s="12">
        <f>VLOOKUP($E849,Product!$A:$D,MATCH(H$1,Product!$A$1:$D$1,0),0)</f>
        <v>85</v>
      </c>
      <c r="I849" s="12" t="s">
        <v>98</v>
      </c>
      <c r="J849" s="12" t="str">
        <f>VLOOKUP($I849,Vendor!$A:$F,MATCH('Final Output'!J$1,Vendor!$A$1:$F$1,0),0)</f>
        <v>metro</v>
      </c>
      <c r="K849" s="12" t="str">
        <f>VLOOKUP($I849,Vendor!$A:$F,MATCH('Final Output'!K$1,Vendor!$A$1:$F$1,0),0)</f>
        <v>Basangudi</v>
      </c>
      <c r="L849" s="12" t="str">
        <f>VLOOKUP($I849,Vendor!$A:$F,MATCH('Final Output'!L$1,Vendor!$A$1:$F$1,0),0)</f>
        <v>Karnataka</v>
      </c>
      <c r="M849" s="12" t="str">
        <f>VLOOKUP($I849,Vendor!$A:$F,MATCH('Final Output'!M$1,Vendor!$A$1:$F$1,0),0)</f>
        <v>India</v>
      </c>
      <c r="N849" s="12" t="str">
        <f>VLOOKUP($I849,Vendor!$A:$F,MATCH('Final Output'!N$1,Vendor!$A$1:$F$1,0),0)</f>
        <v>East</v>
      </c>
      <c r="O849" s="12">
        <v>18</v>
      </c>
      <c r="P849" s="12">
        <v>8</v>
      </c>
      <c r="Q849" s="12" t="str">
        <f>VLOOKUP(P849,Time!A:B,2,0)</f>
        <v>Q3</v>
      </c>
      <c r="R849" s="12">
        <v>2011</v>
      </c>
      <c r="S849" s="13">
        <v>40773</v>
      </c>
      <c r="T849" s="12">
        <f t="shared" si="26"/>
        <v>201108</v>
      </c>
      <c r="U849" s="12">
        <v>612</v>
      </c>
      <c r="V849" s="12">
        <f t="shared" si="27"/>
        <v>52020</v>
      </c>
    </row>
    <row r="850" spans="1:22" x14ac:dyDescent="0.25">
      <c r="A850">
        <v>849</v>
      </c>
      <c r="B850" t="s">
        <v>51</v>
      </c>
      <c r="C850" t="str">
        <f>VLOOKUP(B850,Customer!A:C,2,0)</f>
        <v>Female</v>
      </c>
      <c r="D850">
        <f>VLOOKUP(B850,Customer!A:C,3,0)</f>
        <v>12</v>
      </c>
      <c r="E850" t="s">
        <v>71</v>
      </c>
      <c r="F850" t="str">
        <f>VLOOKUP($E850,Product!$A:$D,MATCH(F$1,Product!$A$1:$D$1,0),0)</f>
        <v>GARNIER MALE FW</v>
      </c>
      <c r="G850" s="12" t="str">
        <f>VLOOKUP($E850,Product!$A:$D,MATCH(G$1,Product!$A$1:$D$1,0),0)</f>
        <v>Beauty</v>
      </c>
      <c r="H850" s="12">
        <f>VLOOKUP($E850,Product!$A:$D,MATCH(H$1,Product!$A$1:$D$1,0),0)</f>
        <v>120</v>
      </c>
      <c r="I850" s="12" t="s">
        <v>90</v>
      </c>
      <c r="J850" s="12" t="str">
        <f>VLOOKUP($I850,Vendor!$A:$F,MATCH('Final Output'!J$1,Vendor!$A$1:$F$1,0),0)</f>
        <v>Sumesh Ent</v>
      </c>
      <c r="K850" s="12" t="str">
        <f>VLOOKUP($I850,Vendor!$A:$F,MATCH('Final Output'!K$1,Vendor!$A$1:$F$1,0),0)</f>
        <v>Jaynagar</v>
      </c>
      <c r="L850" s="12" t="str">
        <f>VLOOKUP($I850,Vendor!$A:$F,MATCH('Final Output'!L$1,Vendor!$A$1:$F$1,0),0)</f>
        <v>Karnataka</v>
      </c>
      <c r="M850" s="12" t="str">
        <f>VLOOKUP($I850,Vendor!$A:$F,MATCH('Final Output'!M$1,Vendor!$A$1:$F$1,0),0)</f>
        <v>India</v>
      </c>
      <c r="N850" s="12" t="str">
        <f>VLOOKUP($I850,Vendor!$A:$F,MATCH('Final Output'!N$1,Vendor!$A$1:$F$1,0),0)</f>
        <v>South</v>
      </c>
      <c r="O850" s="12">
        <v>5</v>
      </c>
      <c r="P850" s="12">
        <v>10</v>
      </c>
      <c r="Q850" s="12" t="str">
        <f>VLOOKUP(P850,Time!A:B,2,0)</f>
        <v>Q4</v>
      </c>
      <c r="R850" s="12">
        <v>2011</v>
      </c>
      <c r="S850" s="13">
        <v>40821</v>
      </c>
      <c r="T850" s="12">
        <f t="shared" si="26"/>
        <v>201110</v>
      </c>
      <c r="U850" s="12">
        <v>292</v>
      </c>
      <c r="V850" s="12">
        <f t="shared" si="27"/>
        <v>35040</v>
      </c>
    </row>
    <row r="851" spans="1:22" x14ac:dyDescent="0.25">
      <c r="A851">
        <v>850</v>
      </c>
      <c r="B851" t="s">
        <v>18</v>
      </c>
      <c r="C851" t="str">
        <f>VLOOKUP(B851,Customer!A:C,2,0)</f>
        <v>Female</v>
      </c>
      <c r="D851">
        <f>VLOOKUP(B851,Customer!A:C,3,0)</f>
        <v>55</v>
      </c>
      <c r="E851" t="s">
        <v>63</v>
      </c>
      <c r="F851" t="str">
        <f>VLOOKUP($E851,Product!$A:$D,MATCH(F$1,Product!$A$1:$D$1,0),0)</f>
        <v>LUX</v>
      </c>
      <c r="G851" s="12" t="str">
        <f>VLOOKUP($E851,Product!$A:$D,MATCH(G$1,Product!$A$1:$D$1,0),0)</f>
        <v>Soaps</v>
      </c>
      <c r="H851" s="12">
        <f>VLOOKUP($E851,Product!$A:$D,MATCH(H$1,Product!$A$1:$D$1,0),0)</f>
        <v>30</v>
      </c>
      <c r="I851" s="12" t="s">
        <v>94</v>
      </c>
      <c r="J851" s="12" t="str">
        <f>VLOOKUP($I851,Vendor!$A:$F,MATCH('Final Output'!J$1,Vendor!$A$1:$F$1,0),0)</f>
        <v>Shetty Store</v>
      </c>
      <c r="K851" s="12" t="str">
        <f>VLOOKUP($I851,Vendor!$A:$F,MATCH('Final Output'!K$1,Vendor!$A$1:$F$1,0),0)</f>
        <v>Silk board</v>
      </c>
      <c r="L851" s="12" t="str">
        <f>VLOOKUP($I851,Vendor!$A:$F,MATCH('Final Output'!L$1,Vendor!$A$1:$F$1,0),0)</f>
        <v>Karnataka</v>
      </c>
      <c r="M851" s="12" t="str">
        <f>VLOOKUP($I851,Vendor!$A:$F,MATCH('Final Output'!M$1,Vendor!$A$1:$F$1,0),0)</f>
        <v>India</v>
      </c>
      <c r="N851" s="12" t="str">
        <f>VLOOKUP($I851,Vendor!$A:$F,MATCH('Final Output'!N$1,Vendor!$A$1:$F$1,0),0)</f>
        <v>North</v>
      </c>
      <c r="O851" s="12">
        <v>17</v>
      </c>
      <c r="P851" s="12">
        <v>6</v>
      </c>
      <c r="Q851" s="12" t="str">
        <f>VLOOKUP(P851,Time!A:B,2,0)</f>
        <v>Q2</v>
      </c>
      <c r="R851" s="12">
        <v>2010</v>
      </c>
      <c r="S851" s="13">
        <v>40346</v>
      </c>
      <c r="T851" s="12">
        <f t="shared" si="26"/>
        <v>201006</v>
      </c>
      <c r="U851" s="12">
        <v>356</v>
      </c>
      <c r="V851" s="12">
        <f t="shared" si="27"/>
        <v>10680</v>
      </c>
    </row>
    <row r="852" spans="1:22" x14ac:dyDescent="0.25">
      <c r="A852">
        <v>851</v>
      </c>
      <c r="B852" t="s">
        <v>48</v>
      </c>
      <c r="C852" t="str">
        <f>VLOOKUP(B852,Customer!A:C,2,0)</f>
        <v>Female</v>
      </c>
      <c r="D852">
        <f>VLOOKUP(B852,Customer!A:C,3,0)</f>
        <v>58</v>
      </c>
      <c r="E852" t="s">
        <v>58</v>
      </c>
      <c r="F852" t="str">
        <f>VLOOKUP($E852,Product!$A:$D,MATCH(F$1,Product!$A$1:$D$1,0),0)</f>
        <v>BOURBON</v>
      </c>
      <c r="G852" s="12" t="str">
        <f>VLOOKUP($E852,Product!$A:$D,MATCH(G$1,Product!$A$1:$D$1,0),0)</f>
        <v>Biscuits</v>
      </c>
      <c r="H852" s="12">
        <f>VLOOKUP($E852,Product!$A:$D,MATCH(H$1,Product!$A$1:$D$1,0),0)</f>
        <v>20</v>
      </c>
      <c r="I852" s="12" t="s">
        <v>101</v>
      </c>
      <c r="J852" s="12" t="str">
        <f>VLOOKUP($I852,Vendor!$A:$F,MATCH('Final Output'!J$1,Vendor!$A$1:$F$1,0),0)</f>
        <v>Reliance</v>
      </c>
      <c r="K852" s="12" t="str">
        <f>VLOOKUP($I852,Vendor!$A:$F,MATCH('Final Output'!K$1,Vendor!$A$1:$F$1,0),0)</f>
        <v>HSR</v>
      </c>
      <c r="L852" s="12" t="str">
        <f>VLOOKUP($I852,Vendor!$A:$F,MATCH('Final Output'!L$1,Vendor!$A$1:$F$1,0),0)</f>
        <v>Karnataka</v>
      </c>
      <c r="M852" s="12" t="str">
        <f>VLOOKUP($I852,Vendor!$A:$F,MATCH('Final Output'!M$1,Vendor!$A$1:$F$1,0),0)</f>
        <v>India</v>
      </c>
      <c r="N852" s="12" t="str">
        <f>VLOOKUP($I852,Vendor!$A:$F,MATCH('Final Output'!N$1,Vendor!$A$1:$F$1,0),0)</f>
        <v>West</v>
      </c>
      <c r="O852" s="12">
        <v>8</v>
      </c>
      <c r="P852" s="12">
        <v>6</v>
      </c>
      <c r="Q852" s="12" t="str">
        <f>VLOOKUP(P852,Time!A:B,2,0)</f>
        <v>Q2</v>
      </c>
      <c r="R852" s="12">
        <v>2011</v>
      </c>
      <c r="S852" s="13">
        <v>40702</v>
      </c>
      <c r="T852" s="12">
        <f t="shared" si="26"/>
        <v>201106</v>
      </c>
      <c r="U852" s="12">
        <v>846</v>
      </c>
      <c r="V852" s="12">
        <f t="shared" si="27"/>
        <v>16920</v>
      </c>
    </row>
    <row r="853" spans="1:22" x14ac:dyDescent="0.25">
      <c r="A853">
        <v>852</v>
      </c>
      <c r="B853" t="s">
        <v>49</v>
      </c>
      <c r="C853" t="str">
        <f>VLOOKUP(B853,Customer!A:C,2,0)</f>
        <v>Female</v>
      </c>
      <c r="D853">
        <f>VLOOKUP(B853,Customer!A:C,3,0)</f>
        <v>28</v>
      </c>
      <c r="E853" t="s">
        <v>56</v>
      </c>
      <c r="F853" t="str">
        <f>VLOOKUP($E853,Product!$A:$D,MATCH(F$1,Product!$A$1:$D$1,0),0)</f>
        <v>BEERS</v>
      </c>
      <c r="G853" s="12" t="str">
        <f>VLOOKUP($E853,Product!$A:$D,MATCH(G$1,Product!$A$1:$D$1,0),0)</f>
        <v>Sampoo</v>
      </c>
      <c r="H853" s="12">
        <f>VLOOKUP($E853,Product!$A:$D,MATCH(H$1,Product!$A$1:$D$1,0),0)</f>
        <v>120</v>
      </c>
      <c r="I853" s="12" t="s">
        <v>96</v>
      </c>
      <c r="J853" s="12" t="str">
        <f>VLOOKUP($I853,Vendor!$A:$F,MATCH('Final Output'!J$1,Vendor!$A$1:$F$1,0),0)</f>
        <v>MK Retail</v>
      </c>
      <c r="K853" s="12" t="str">
        <f>VLOOKUP($I853,Vendor!$A:$F,MATCH('Final Output'!K$1,Vendor!$A$1:$F$1,0),0)</f>
        <v>KR Market</v>
      </c>
      <c r="L853" s="12" t="str">
        <f>VLOOKUP($I853,Vendor!$A:$F,MATCH('Final Output'!L$1,Vendor!$A$1:$F$1,0),0)</f>
        <v>Karnataka</v>
      </c>
      <c r="M853" s="12" t="str">
        <f>VLOOKUP($I853,Vendor!$A:$F,MATCH('Final Output'!M$1,Vendor!$A$1:$F$1,0),0)</f>
        <v>India</v>
      </c>
      <c r="N853" s="12" t="str">
        <f>VLOOKUP($I853,Vendor!$A:$F,MATCH('Final Output'!N$1,Vendor!$A$1:$F$1,0),0)</f>
        <v>East</v>
      </c>
      <c r="O853" s="12">
        <v>18</v>
      </c>
      <c r="P853" s="12">
        <v>4</v>
      </c>
      <c r="Q853" s="12" t="str">
        <f>VLOOKUP(P853,Time!A:B,2,0)</f>
        <v>Q2</v>
      </c>
      <c r="R853" s="12">
        <v>2011</v>
      </c>
      <c r="S853" s="13">
        <v>40651</v>
      </c>
      <c r="T853" s="12">
        <f t="shared" si="26"/>
        <v>201104</v>
      </c>
      <c r="U853" s="12">
        <v>153</v>
      </c>
      <c r="V853" s="12">
        <f t="shared" si="27"/>
        <v>18360</v>
      </c>
    </row>
    <row r="854" spans="1:22" x14ac:dyDescent="0.25">
      <c r="A854">
        <v>853</v>
      </c>
      <c r="B854" t="s">
        <v>21</v>
      </c>
      <c r="C854" t="str">
        <f>VLOOKUP(B854,Customer!A:C,2,0)</f>
        <v>Female</v>
      </c>
      <c r="D854">
        <f>VLOOKUP(B854,Customer!A:C,3,0)</f>
        <v>29</v>
      </c>
      <c r="E854" t="s">
        <v>53</v>
      </c>
      <c r="F854" t="str">
        <f>VLOOKUP($E854,Product!$A:$D,MATCH(F$1,Product!$A$1:$D$1,0),0)</f>
        <v>HEAD &amp; SOLDERS</v>
      </c>
      <c r="G854" s="12" t="str">
        <f>VLOOKUP($E854,Product!$A:$D,MATCH(G$1,Product!$A$1:$D$1,0),0)</f>
        <v>Sampoo</v>
      </c>
      <c r="H854" s="12">
        <f>VLOOKUP($E854,Product!$A:$D,MATCH(H$1,Product!$A$1:$D$1,0),0)</f>
        <v>110</v>
      </c>
      <c r="I854" s="12" t="s">
        <v>93</v>
      </c>
      <c r="J854" s="12" t="str">
        <f>VLOOKUP($I854,Vendor!$A:$F,MATCH('Final Output'!J$1,Vendor!$A$1:$F$1,0),0)</f>
        <v>Vashavi Genral Store</v>
      </c>
      <c r="K854" s="12" t="str">
        <f>VLOOKUP($I854,Vendor!$A:$F,MATCH('Final Output'!K$1,Vendor!$A$1:$F$1,0),0)</f>
        <v>Koramangala</v>
      </c>
      <c r="L854" s="12" t="str">
        <f>VLOOKUP($I854,Vendor!$A:$F,MATCH('Final Output'!L$1,Vendor!$A$1:$F$1,0),0)</f>
        <v>Karnataka</v>
      </c>
      <c r="M854" s="12" t="str">
        <f>VLOOKUP($I854,Vendor!$A:$F,MATCH('Final Output'!M$1,Vendor!$A$1:$F$1,0),0)</f>
        <v>India</v>
      </c>
      <c r="N854" s="12" t="str">
        <f>VLOOKUP($I854,Vendor!$A:$F,MATCH('Final Output'!N$1,Vendor!$A$1:$F$1,0),0)</f>
        <v>North</v>
      </c>
      <c r="O854" s="12">
        <v>14</v>
      </c>
      <c r="P854" s="12">
        <v>8</v>
      </c>
      <c r="Q854" s="12" t="str">
        <f>VLOOKUP(P854,Time!A:B,2,0)</f>
        <v>Q3</v>
      </c>
      <c r="R854" s="12">
        <v>2012</v>
      </c>
      <c r="S854" s="13">
        <v>41135</v>
      </c>
      <c r="T854" s="12">
        <f t="shared" si="26"/>
        <v>201208</v>
      </c>
      <c r="U854" s="12">
        <v>398</v>
      </c>
      <c r="V854" s="12">
        <f t="shared" si="27"/>
        <v>43780</v>
      </c>
    </row>
    <row r="855" spans="1:22" x14ac:dyDescent="0.25">
      <c r="A855">
        <v>854</v>
      </c>
      <c r="B855" t="s">
        <v>6</v>
      </c>
      <c r="C855" t="str">
        <f>VLOOKUP(B855,Customer!A:C,2,0)</f>
        <v>Female</v>
      </c>
      <c r="D855">
        <f>VLOOKUP(B855,Customer!A:C,3,0)</f>
        <v>50</v>
      </c>
      <c r="E855" t="s">
        <v>70</v>
      </c>
      <c r="F855" t="str">
        <f>VLOOKUP($E855,Product!$A:$D,MATCH(F$1,Product!$A$1:$D$1,0),0)</f>
        <v>SURF EXCEL</v>
      </c>
      <c r="G855" s="12" t="str">
        <f>VLOOKUP($E855,Product!$A:$D,MATCH(G$1,Product!$A$1:$D$1,0),0)</f>
        <v>Detergents</v>
      </c>
      <c r="H855" s="12">
        <f>VLOOKUP($E855,Product!$A:$D,MATCH(H$1,Product!$A$1:$D$1,0),0)</f>
        <v>110</v>
      </c>
      <c r="I855" s="12" t="s">
        <v>98</v>
      </c>
      <c r="J855" s="12" t="str">
        <f>VLOOKUP($I855,Vendor!$A:$F,MATCH('Final Output'!J$1,Vendor!$A$1:$F$1,0),0)</f>
        <v>metro</v>
      </c>
      <c r="K855" s="12" t="str">
        <f>VLOOKUP($I855,Vendor!$A:$F,MATCH('Final Output'!K$1,Vendor!$A$1:$F$1,0),0)</f>
        <v>Basangudi</v>
      </c>
      <c r="L855" s="12" t="str">
        <f>VLOOKUP($I855,Vendor!$A:$F,MATCH('Final Output'!L$1,Vendor!$A$1:$F$1,0),0)</f>
        <v>Karnataka</v>
      </c>
      <c r="M855" s="12" t="str">
        <f>VLOOKUP($I855,Vendor!$A:$F,MATCH('Final Output'!M$1,Vendor!$A$1:$F$1,0),0)</f>
        <v>India</v>
      </c>
      <c r="N855" s="12" t="str">
        <f>VLOOKUP($I855,Vendor!$A:$F,MATCH('Final Output'!N$1,Vendor!$A$1:$F$1,0),0)</f>
        <v>East</v>
      </c>
      <c r="O855" s="12">
        <v>16</v>
      </c>
      <c r="P855" s="12">
        <v>4</v>
      </c>
      <c r="Q855" s="12" t="str">
        <f>VLOOKUP(P855,Time!A:B,2,0)</f>
        <v>Q2</v>
      </c>
      <c r="R855" s="12">
        <v>2012</v>
      </c>
      <c r="S855" s="13">
        <v>41015</v>
      </c>
      <c r="T855" s="12">
        <f t="shared" si="26"/>
        <v>201204</v>
      </c>
      <c r="U855" s="12">
        <v>776</v>
      </c>
      <c r="V855" s="12">
        <f t="shared" si="27"/>
        <v>85360</v>
      </c>
    </row>
    <row r="856" spans="1:22" x14ac:dyDescent="0.25">
      <c r="A856">
        <v>855</v>
      </c>
      <c r="B856" t="s">
        <v>39</v>
      </c>
      <c r="C856" t="str">
        <f>VLOOKUP(B856,Customer!A:C,2,0)</f>
        <v>Female</v>
      </c>
      <c r="D856">
        <f>VLOOKUP(B856,Customer!A:C,3,0)</f>
        <v>33</v>
      </c>
      <c r="E856" t="s">
        <v>58</v>
      </c>
      <c r="F856" t="str">
        <f>VLOOKUP($E856,Product!$A:$D,MATCH(F$1,Product!$A$1:$D$1,0),0)</f>
        <v>BOURBON</v>
      </c>
      <c r="G856" s="12" t="str">
        <f>VLOOKUP($E856,Product!$A:$D,MATCH(G$1,Product!$A$1:$D$1,0),0)</f>
        <v>Biscuits</v>
      </c>
      <c r="H856" s="12">
        <f>VLOOKUP($E856,Product!$A:$D,MATCH(H$1,Product!$A$1:$D$1,0),0)</f>
        <v>20</v>
      </c>
      <c r="I856" s="12" t="s">
        <v>91</v>
      </c>
      <c r="J856" s="12" t="str">
        <f>VLOOKUP($I856,Vendor!$A:$F,MATCH('Final Output'!J$1,Vendor!$A$1:$F$1,0),0)</f>
        <v>Hemachandra Grocerry Shops</v>
      </c>
      <c r="K856" s="12" t="str">
        <f>VLOOKUP($I856,Vendor!$A:$F,MATCH('Final Output'!K$1,Vendor!$A$1:$F$1,0),0)</f>
        <v>BTM</v>
      </c>
      <c r="L856" s="12" t="str">
        <f>VLOOKUP($I856,Vendor!$A:$F,MATCH('Final Output'!L$1,Vendor!$A$1:$F$1,0),0)</f>
        <v>Karnataka</v>
      </c>
      <c r="M856" s="12" t="str">
        <f>VLOOKUP($I856,Vendor!$A:$F,MATCH('Final Output'!M$1,Vendor!$A$1:$F$1,0),0)</f>
        <v>India</v>
      </c>
      <c r="N856" s="12" t="str">
        <f>VLOOKUP($I856,Vendor!$A:$F,MATCH('Final Output'!N$1,Vendor!$A$1:$F$1,0),0)</f>
        <v>South</v>
      </c>
      <c r="O856" s="12">
        <v>1</v>
      </c>
      <c r="P856" s="12">
        <v>2</v>
      </c>
      <c r="Q856" s="12" t="str">
        <f>VLOOKUP(P856,Time!A:B,2,0)</f>
        <v>Q1</v>
      </c>
      <c r="R856" s="12">
        <v>2011</v>
      </c>
      <c r="S856" s="13">
        <v>40575</v>
      </c>
      <c r="T856" s="12">
        <f t="shared" si="26"/>
        <v>201102</v>
      </c>
      <c r="U856" s="12">
        <v>882</v>
      </c>
      <c r="V856" s="12">
        <f t="shared" si="27"/>
        <v>17640</v>
      </c>
    </row>
    <row r="857" spans="1:22" x14ac:dyDescent="0.25">
      <c r="A857">
        <v>856</v>
      </c>
      <c r="B857" t="s">
        <v>10</v>
      </c>
      <c r="C857" t="str">
        <f>VLOOKUP(B857,Customer!A:C,2,0)</f>
        <v>Male</v>
      </c>
      <c r="D857">
        <f>VLOOKUP(B857,Customer!A:C,3,0)</f>
        <v>47</v>
      </c>
      <c r="E857" t="s">
        <v>76</v>
      </c>
      <c r="F857" t="str">
        <f>VLOOKUP($E857,Product!$A:$D,MATCH(F$1,Product!$A$1:$D$1,0),0)</f>
        <v>FAIR AND LOVELY FC</v>
      </c>
      <c r="G857" s="12" t="str">
        <f>VLOOKUP($E857,Product!$A:$D,MATCH(G$1,Product!$A$1:$D$1,0),0)</f>
        <v>Beauty</v>
      </c>
      <c r="H857" s="12">
        <f>VLOOKUP($E857,Product!$A:$D,MATCH(H$1,Product!$A$1:$D$1,0),0)</f>
        <v>85</v>
      </c>
      <c r="I857" s="12" t="s">
        <v>99</v>
      </c>
      <c r="J857" s="12" t="str">
        <f>VLOOKUP($I857,Vendor!$A:$F,MATCH('Final Output'!J$1,Vendor!$A$1:$F$1,0),0)</f>
        <v>D-Mart</v>
      </c>
      <c r="K857" s="12" t="str">
        <f>VLOOKUP($I857,Vendor!$A:$F,MATCH('Final Output'!K$1,Vendor!$A$1:$F$1,0),0)</f>
        <v>JP Nagar</v>
      </c>
      <c r="L857" s="12" t="str">
        <f>VLOOKUP($I857,Vendor!$A:$F,MATCH('Final Output'!L$1,Vendor!$A$1:$F$1,0),0)</f>
        <v>Karnataka</v>
      </c>
      <c r="M857" s="12" t="str">
        <f>VLOOKUP($I857,Vendor!$A:$F,MATCH('Final Output'!M$1,Vendor!$A$1:$F$1,0),0)</f>
        <v>India</v>
      </c>
      <c r="N857" s="12" t="str">
        <f>VLOOKUP($I857,Vendor!$A:$F,MATCH('Final Output'!N$1,Vendor!$A$1:$F$1,0),0)</f>
        <v>West</v>
      </c>
      <c r="O857" s="12">
        <v>6</v>
      </c>
      <c r="P857" s="12">
        <v>1</v>
      </c>
      <c r="Q857" s="12" t="str">
        <f>VLOOKUP(P857,Time!A:B,2,0)</f>
        <v>Q1</v>
      </c>
      <c r="R857" s="12">
        <v>2011</v>
      </c>
      <c r="S857" s="13">
        <v>40549</v>
      </c>
      <c r="T857" s="12">
        <f t="shared" si="26"/>
        <v>201101</v>
      </c>
      <c r="U857" s="12">
        <v>172</v>
      </c>
      <c r="V857" s="12">
        <f t="shared" si="27"/>
        <v>14620</v>
      </c>
    </row>
    <row r="858" spans="1:22" x14ac:dyDescent="0.25">
      <c r="A858">
        <v>857</v>
      </c>
      <c r="B858" t="s">
        <v>22</v>
      </c>
      <c r="C858" t="str">
        <f>VLOOKUP(B858,Customer!A:C,2,0)</f>
        <v>Male</v>
      </c>
      <c r="D858">
        <f>VLOOKUP(B858,Customer!A:C,3,0)</f>
        <v>26</v>
      </c>
      <c r="E858" t="s">
        <v>55</v>
      </c>
      <c r="F858" t="str">
        <f>VLOOKUP($E858,Product!$A:$D,MATCH(F$1,Product!$A$1:$D$1,0),0)</f>
        <v>PONDS FW</v>
      </c>
      <c r="G858" s="12" t="str">
        <f>VLOOKUP($E858,Product!$A:$D,MATCH(G$1,Product!$A$1:$D$1,0),0)</f>
        <v>Beauty</v>
      </c>
      <c r="H858" s="12">
        <f>VLOOKUP($E858,Product!$A:$D,MATCH(H$1,Product!$A$1:$D$1,0),0)</f>
        <v>160</v>
      </c>
      <c r="I858" s="12" t="s">
        <v>96</v>
      </c>
      <c r="J858" s="12" t="str">
        <f>VLOOKUP($I858,Vendor!$A:$F,MATCH('Final Output'!J$1,Vendor!$A$1:$F$1,0),0)</f>
        <v>MK Retail</v>
      </c>
      <c r="K858" s="12" t="str">
        <f>VLOOKUP($I858,Vendor!$A:$F,MATCH('Final Output'!K$1,Vendor!$A$1:$F$1,0),0)</f>
        <v>KR Market</v>
      </c>
      <c r="L858" s="12" t="str">
        <f>VLOOKUP($I858,Vendor!$A:$F,MATCH('Final Output'!L$1,Vendor!$A$1:$F$1,0),0)</f>
        <v>Karnataka</v>
      </c>
      <c r="M858" s="12" t="str">
        <f>VLOOKUP($I858,Vendor!$A:$F,MATCH('Final Output'!M$1,Vendor!$A$1:$F$1,0),0)</f>
        <v>India</v>
      </c>
      <c r="N858" s="12" t="str">
        <f>VLOOKUP($I858,Vendor!$A:$F,MATCH('Final Output'!N$1,Vendor!$A$1:$F$1,0),0)</f>
        <v>East</v>
      </c>
      <c r="O858" s="12">
        <v>10</v>
      </c>
      <c r="P858" s="12">
        <v>2</v>
      </c>
      <c r="Q858" s="12" t="str">
        <f>VLOOKUP(P858,Time!A:B,2,0)</f>
        <v>Q1</v>
      </c>
      <c r="R858" s="12">
        <v>2011</v>
      </c>
      <c r="S858" s="13">
        <v>40584</v>
      </c>
      <c r="T858" s="12">
        <f t="shared" si="26"/>
        <v>201102</v>
      </c>
      <c r="U858" s="12">
        <v>837</v>
      </c>
      <c r="V858" s="12">
        <f t="shared" si="27"/>
        <v>133920</v>
      </c>
    </row>
    <row r="859" spans="1:22" x14ac:dyDescent="0.25">
      <c r="A859">
        <v>858</v>
      </c>
      <c r="B859" t="s">
        <v>24</v>
      </c>
      <c r="C859" t="str">
        <f>VLOOKUP(B859,Customer!A:C,2,0)</f>
        <v>Female</v>
      </c>
      <c r="D859">
        <f>VLOOKUP(B859,Customer!A:C,3,0)</f>
        <v>36</v>
      </c>
      <c r="E859" t="s">
        <v>57</v>
      </c>
      <c r="F859" t="str">
        <f>VLOOKUP($E859,Product!$A:$D,MATCH(F$1,Product!$A$1:$D$1,0),0)</f>
        <v>HIDE AND SEEK</v>
      </c>
      <c r="G859" s="12" t="str">
        <f>VLOOKUP($E859,Product!$A:$D,MATCH(G$1,Product!$A$1:$D$1,0),0)</f>
        <v>Biscuits</v>
      </c>
      <c r="H859" s="12">
        <f>VLOOKUP($E859,Product!$A:$D,MATCH(H$1,Product!$A$1:$D$1,0),0)</f>
        <v>25</v>
      </c>
      <c r="I859" s="12" t="s">
        <v>98</v>
      </c>
      <c r="J859" s="12" t="str">
        <f>VLOOKUP($I859,Vendor!$A:$F,MATCH('Final Output'!J$1,Vendor!$A$1:$F$1,0),0)</f>
        <v>metro</v>
      </c>
      <c r="K859" s="12" t="str">
        <f>VLOOKUP($I859,Vendor!$A:$F,MATCH('Final Output'!K$1,Vendor!$A$1:$F$1,0),0)</f>
        <v>Basangudi</v>
      </c>
      <c r="L859" s="12" t="str">
        <f>VLOOKUP($I859,Vendor!$A:$F,MATCH('Final Output'!L$1,Vendor!$A$1:$F$1,0),0)</f>
        <v>Karnataka</v>
      </c>
      <c r="M859" s="12" t="str">
        <f>VLOOKUP($I859,Vendor!$A:$F,MATCH('Final Output'!M$1,Vendor!$A$1:$F$1,0),0)</f>
        <v>India</v>
      </c>
      <c r="N859" s="12" t="str">
        <f>VLOOKUP($I859,Vendor!$A:$F,MATCH('Final Output'!N$1,Vendor!$A$1:$F$1,0),0)</f>
        <v>East</v>
      </c>
      <c r="O859" s="12">
        <v>14</v>
      </c>
      <c r="P859" s="12">
        <v>1</v>
      </c>
      <c r="Q859" s="12" t="str">
        <f>VLOOKUP(P859,Time!A:B,2,0)</f>
        <v>Q1</v>
      </c>
      <c r="R859" s="12">
        <v>2010</v>
      </c>
      <c r="S859" s="13">
        <v>40192</v>
      </c>
      <c r="T859" s="12">
        <f t="shared" si="26"/>
        <v>201001</v>
      </c>
      <c r="U859" s="12">
        <v>435</v>
      </c>
      <c r="V859" s="12">
        <f t="shared" si="27"/>
        <v>10875</v>
      </c>
    </row>
    <row r="860" spans="1:22" x14ac:dyDescent="0.25">
      <c r="A860">
        <v>859</v>
      </c>
      <c r="B860" t="s">
        <v>50</v>
      </c>
      <c r="C860" t="str">
        <f>VLOOKUP(B860,Customer!A:C,2,0)</f>
        <v>Female</v>
      </c>
      <c r="D860">
        <f>VLOOKUP(B860,Customer!A:C,3,0)</f>
        <v>56</v>
      </c>
      <c r="E860" t="s">
        <v>82</v>
      </c>
      <c r="F860" t="str">
        <f>VLOOKUP($E860,Product!$A:$D,MATCH(F$1,Product!$A$1:$D$1,0),0)</f>
        <v>CINTHOL</v>
      </c>
      <c r="G860" s="12" t="str">
        <f>VLOOKUP($E860,Product!$A:$D,MATCH(G$1,Product!$A$1:$D$1,0),0)</f>
        <v>Soaps</v>
      </c>
      <c r="H860" s="12">
        <f>VLOOKUP($E860,Product!$A:$D,MATCH(H$1,Product!$A$1:$D$1,0),0)</f>
        <v>68</v>
      </c>
      <c r="I860" s="12" t="s">
        <v>101</v>
      </c>
      <c r="J860" s="12" t="str">
        <f>VLOOKUP($I860,Vendor!$A:$F,MATCH('Final Output'!J$1,Vendor!$A$1:$F$1,0),0)</f>
        <v>Reliance</v>
      </c>
      <c r="K860" s="12" t="str">
        <f>VLOOKUP($I860,Vendor!$A:$F,MATCH('Final Output'!K$1,Vendor!$A$1:$F$1,0),0)</f>
        <v>HSR</v>
      </c>
      <c r="L860" s="12" t="str">
        <f>VLOOKUP($I860,Vendor!$A:$F,MATCH('Final Output'!L$1,Vendor!$A$1:$F$1,0),0)</f>
        <v>Karnataka</v>
      </c>
      <c r="M860" s="12" t="str">
        <f>VLOOKUP($I860,Vendor!$A:$F,MATCH('Final Output'!M$1,Vendor!$A$1:$F$1,0),0)</f>
        <v>India</v>
      </c>
      <c r="N860" s="12" t="str">
        <f>VLOOKUP($I860,Vendor!$A:$F,MATCH('Final Output'!N$1,Vendor!$A$1:$F$1,0),0)</f>
        <v>West</v>
      </c>
      <c r="O860" s="12">
        <v>1</v>
      </c>
      <c r="P860" s="12">
        <v>9</v>
      </c>
      <c r="Q860" s="12" t="str">
        <f>VLOOKUP(P860,Time!A:B,2,0)</f>
        <v>Q3</v>
      </c>
      <c r="R860" s="12">
        <v>2010</v>
      </c>
      <c r="S860" s="13">
        <v>40422</v>
      </c>
      <c r="T860" s="12">
        <f t="shared" si="26"/>
        <v>201009</v>
      </c>
      <c r="U860" s="12">
        <v>194</v>
      </c>
      <c r="V860" s="12">
        <f t="shared" si="27"/>
        <v>13192</v>
      </c>
    </row>
    <row r="861" spans="1:22" x14ac:dyDescent="0.25">
      <c r="A861">
        <v>860</v>
      </c>
      <c r="B861" t="s">
        <v>39</v>
      </c>
      <c r="C861" t="str">
        <f>VLOOKUP(B861,Customer!A:C,2,0)</f>
        <v>Female</v>
      </c>
      <c r="D861">
        <f>VLOOKUP(B861,Customer!A:C,3,0)</f>
        <v>33</v>
      </c>
      <c r="E861" t="s">
        <v>64</v>
      </c>
      <c r="F861" t="str">
        <f>VLOOKUP($E861,Product!$A:$D,MATCH(F$1,Product!$A$1:$D$1,0),0)</f>
        <v>PARLEG</v>
      </c>
      <c r="G861" s="12" t="str">
        <f>VLOOKUP($E861,Product!$A:$D,MATCH(G$1,Product!$A$1:$D$1,0),0)</f>
        <v>Biscuits</v>
      </c>
      <c r="H861" s="12">
        <f>VLOOKUP($E861,Product!$A:$D,MATCH(H$1,Product!$A$1:$D$1,0),0)</f>
        <v>10</v>
      </c>
      <c r="I861" s="12" t="s">
        <v>92</v>
      </c>
      <c r="J861" s="12" t="str">
        <f>VLOOKUP($I861,Vendor!$A:$F,MATCH('Final Output'!J$1,Vendor!$A$1:$F$1,0),0)</f>
        <v>Sunny Super Market</v>
      </c>
      <c r="K861" s="12" t="str">
        <f>VLOOKUP($I861,Vendor!$A:$F,MATCH('Final Output'!K$1,Vendor!$A$1:$F$1,0),0)</f>
        <v>HAL</v>
      </c>
      <c r="L861" s="12" t="str">
        <f>VLOOKUP($I861,Vendor!$A:$F,MATCH('Final Output'!L$1,Vendor!$A$1:$F$1,0),0)</f>
        <v>Karnataka</v>
      </c>
      <c r="M861" s="12" t="str">
        <f>VLOOKUP($I861,Vendor!$A:$F,MATCH('Final Output'!M$1,Vendor!$A$1:$F$1,0),0)</f>
        <v>India</v>
      </c>
      <c r="N861" s="12" t="str">
        <f>VLOOKUP($I861,Vendor!$A:$F,MATCH('Final Output'!N$1,Vendor!$A$1:$F$1,0),0)</f>
        <v>South</v>
      </c>
      <c r="O861" s="12">
        <v>11</v>
      </c>
      <c r="P861" s="12">
        <v>12</v>
      </c>
      <c r="Q861" s="12" t="str">
        <f>VLOOKUP(P861,Time!A:B,2,0)</f>
        <v>Q4</v>
      </c>
      <c r="R861" s="12">
        <v>2011</v>
      </c>
      <c r="S861" s="13">
        <v>40888</v>
      </c>
      <c r="T861" s="12">
        <f t="shared" si="26"/>
        <v>201112</v>
      </c>
      <c r="U861" s="12">
        <v>354</v>
      </c>
      <c r="V861" s="12">
        <f t="shared" si="27"/>
        <v>3540</v>
      </c>
    </row>
    <row r="862" spans="1:22" x14ac:dyDescent="0.25">
      <c r="A862">
        <v>861</v>
      </c>
      <c r="B862" t="s">
        <v>44</v>
      </c>
      <c r="C862" t="str">
        <f>VLOOKUP(B862,Customer!A:C,2,0)</f>
        <v>Female</v>
      </c>
      <c r="D862">
        <f>VLOOKUP(B862,Customer!A:C,3,0)</f>
        <v>45</v>
      </c>
      <c r="E862" t="s">
        <v>79</v>
      </c>
      <c r="F862" t="str">
        <f>VLOOKUP($E862,Product!$A:$D,MATCH(F$1,Product!$A$1:$D$1,0),0)</f>
        <v>CLINIC PLUS</v>
      </c>
      <c r="G862" s="12" t="str">
        <f>VLOOKUP($E862,Product!$A:$D,MATCH(G$1,Product!$A$1:$D$1,0),0)</f>
        <v>Sampoo</v>
      </c>
      <c r="H862" s="12">
        <f>VLOOKUP($E862,Product!$A:$D,MATCH(H$1,Product!$A$1:$D$1,0),0)</f>
        <v>85</v>
      </c>
      <c r="I862" s="12" t="s">
        <v>90</v>
      </c>
      <c r="J862" s="12" t="str">
        <f>VLOOKUP($I862,Vendor!$A:$F,MATCH('Final Output'!J$1,Vendor!$A$1:$F$1,0),0)</f>
        <v>Sumesh Ent</v>
      </c>
      <c r="K862" s="12" t="str">
        <f>VLOOKUP($I862,Vendor!$A:$F,MATCH('Final Output'!K$1,Vendor!$A$1:$F$1,0),0)</f>
        <v>Jaynagar</v>
      </c>
      <c r="L862" s="12" t="str">
        <f>VLOOKUP($I862,Vendor!$A:$F,MATCH('Final Output'!L$1,Vendor!$A$1:$F$1,0),0)</f>
        <v>Karnataka</v>
      </c>
      <c r="M862" s="12" t="str">
        <f>VLOOKUP($I862,Vendor!$A:$F,MATCH('Final Output'!M$1,Vendor!$A$1:$F$1,0),0)</f>
        <v>India</v>
      </c>
      <c r="N862" s="12" t="str">
        <f>VLOOKUP($I862,Vendor!$A:$F,MATCH('Final Output'!N$1,Vendor!$A$1:$F$1,0),0)</f>
        <v>South</v>
      </c>
      <c r="O862" s="12">
        <v>24</v>
      </c>
      <c r="P862" s="12">
        <v>1</v>
      </c>
      <c r="Q862" s="12" t="str">
        <f>VLOOKUP(P862,Time!A:B,2,0)</f>
        <v>Q1</v>
      </c>
      <c r="R862" s="12">
        <v>2011</v>
      </c>
      <c r="S862" s="13">
        <v>40567</v>
      </c>
      <c r="T862" s="12">
        <f t="shared" si="26"/>
        <v>201101</v>
      </c>
      <c r="U862" s="12">
        <v>315</v>
      </c>
      <c r="V862" s="12">
        <f t="shared" si="27"/>
        <v>26775</v>
      </c>
    </row>
    <row r="863" spans="1:22" x14ac:dyDescent="0.25">
      <c r="A863">
        <v>862</v>
      </c>
      <c r="B863" t="s">
        <v>21</v>
      </c>
      <c r="C863" t="str">
        <f>VLOOKUP(B863,Customer!A:C,2,0)</f>
        <v>Female</v>
      </c>
      <c r="D863">
        <f>VLOOKUP(B863,Customer!A:C,3,0)</f>
        <v>29</v>
      </c>
      <c r="E863" t="s">
        <v>71</v>
      </c>
      <c r="F863" t="str">
        <f>VLOOKUP($E863,Product!$A:$D,MATCH(F$1,Product!$A$1:$D$1,0),0)</f>
        <v>GARNIER MALE FW</v>
      </c>
      <c r="G863" s="12" t="str">
        <f>VLOOKUP($E863,Product!$A:$D,MATCH(G$1,Product!$A$1:$D$1,0),0)</f>
        <v>Beauty</v>
      </c>
      <c r="H863" s="12">
        <f>VLOOKUP($E863,Product!$A:$D,MATCH(H$1,Product!$A$1:$D$1,0),0)</f>
        <v>120</v>
      </c>
      <c r="I863" s="12" t="s">
        <v>96</v>
      </c>
      <c r="J863" s="12" t="str">
        <f>VLOOKUP($I863,Vendor!$A:$F,MATCH('Final Output'!J$1,Vendor!$A$1:$F$1,0),0)</f>
        <v>MK Retail</v>
      </c>
      <c r="K863" s="12" t="str">
        <f>VLOOKUP($I863,Vendor!$A:$F,MATCH('Final Output'!K$1,Vendor!$A$1:$F$1,0),0)</f>
        <v>KR Market</v>
      </c>
      <c r="L863" s="12" t="str">
        <f>VLOOKUP($I863,Vendor!$A:$F,MATCH('Final Output'!L$1,Vendor!$A$1:$F$1,0),0)</f>
        <v>Karnataka</v>
      </c>
      <c r="M863" s="12" t="str">
        <f>VLOOKUP($I863,Vendor!$A:$F,MATCH('Final Output'!M$1,Vendor!$A$1:$F$1,0),0)</f>
        <v>India</v>
      </c>
      <c r="N863" s="12" t="str">
        <f>VLOOKUP($I863,Vendor!$A:$F,MATCH('Final Output'!N$1,Vendor!$A$1:$F$1,0),0)</f>
        <v>East</v>
      </c>
      <c r="O863" s="12">
        <v>4</v>
      </c>
      <c r="P863" s="12">
        <v>1</v>
      </c>
      <c r="Q863" s="12" t="str">
        <f>VLOOKUP(P863,Time!A:B,2,0)</f>
        <v>Q1</v>
      </c>
      <c r="R863" s="12">
        <v>2012</v>
      </c>
      <c r="S863" s="13">
        <v>40912</v>
      </c>
      <c r="T863" s="12">
        <f t="shared" si="26"/>
        <v>201201</v>
      </c>
      <c r="U863" s="12">
        <v>476</v>
      </c>
      <c r="V863" s="12">
        <f t="shared" si="27"/>
        <v>57120</v>
      </c>
    </row>
    <row r="864" spans="1:22" x14ac:dyDescent="0.25">
      <c r="A864">
        <v>863</v>
      </c>
      <c r="B864" t="s">
        <v>43</v>
      </c>
      <c r="C864" t="str">
        <f>VLOOKUP(B864,Customer!A:C,2,0)</f>
        <v>Female</v>
      </c>
      <c r="D864">
        <f>VLOOKUP(B864,Customer!A:C,3,0)</f>
        <v>49</v>
      </c>
      <c r="E864" t="s">
        <v>82</v>
      </c>
      <c r="F864" t="str">
        <f>VLOOKUP($E864,Product!$A:$D,MATCH(F$1,Product!$A$1:$D$1,0),0)</f>
        <v>CINTHOL</v>
      </c>
      <c r="G864" s="12" t="str">
        <f>VLOOKUP($E864,Product!$A:$D,MATCH(G$1,Product!$A$1:$D$1,0),0)</f>
        <v>Soaps</v>
      </c>
      <c r="H864" s="12">
        <f>VLOOKUP($E864,Product!$A:$D,MATCH(H$1,Product!$A$1:$D$1,0),0)</f>
        <v>68</v>
      </c>
      <c r="I864" s="12" t="s">
        <v>96</v>
      </c>
      <c r="J864" s="12" t="str">
        <f>VLOOKUP($I864,Vendor!$A:$F,MATCH('Final Output'!J$1,Vendor!$A$1:$F$1,0),0)</f>
        <v>MK Retail</v>
      </c>
      <c r="K864" s="12" t="str">
        <f>VLOOKUP($I864,Vendor!$A:$F,MATCH('Final Output'!K$1,Vendor!$A$1:$F$1,0),0)</f>
        <v>KR Market</v>
      </c>
      <c r="L864" s="12" t="str">
        <f>VLOOKUP($I864,Vendor!$A:$F,MATCH('Final Output'!L$1,Vendor!$A$1:$F$1,0),0)</f>
        <v>Karnataka</v>
      </c>
      <c r="M864" s="12" t="str">
        <f>VLOOKUP($I864,Vendor!$A:$F,MATCH('Final Output'!M$1,Vendor!$A$1:$F$1,0),0)</f>
        <v>India</v>
      </c>
      <c r="N864" s="12" t="str">
        <f>VLOOKUP($I864,Vendor!$A:$F,MATCH('Final Output'!N$1,Vendor!$A$1:$F$1,0),0)</f>
        <v>East</v>
      </c>
      <c r="O864" s="12">
        <v>9</v>
      </c>
      <c r="P864" s="12">
        <v>12</v>
      </c>
      <c r="Q864" s="12" t="str">
        <f>VLOOKUP(P864,Time!A:B,2,0)</f>
        <v>Q4</v>
      </c>
      <c r="R864" s="12">
        <v>2010</v>
      </c>
      <c r="S864" s="13">
        <v>40521</v>
      </c>
      <c r="T864" s="12">
        <f t="shared" si="26"/>
        <v>201012</v>
      </c>
      <c r="U864" s="12">
        <v>498</v>
      </c>
      <c r="V864" s="12">
        <f t="shared" si="27"/>
        <v>33864</v>
      </c>
    </row>
    <row r="865" spans="1:22" x14ac:dyDescent="0.25">
      <c r="A865">
        <v>864</v>
      </c>
      <c r="B865" t="s">
        <v>28</v>
      </c>
      <c r="C865" t="str">
        <f>VLOOKUP(B865,Customer!A:C,2,0)</f>
        <v>Female</v>
      </c>
      <c r="D865">
        <f>VLOOKUP(B865,Customer!A:C,3,0)</f>
        <v>33</v>
      </c>
      <c r="E865" t="s">
        <v>60</v>
      </c>
      <c r="F865" t="str">
        <f>VLOOKUP($E865,Product!$A:$D,MATCH(F$1,Product!$A$1:$D$1,0),0)</f>
        <v>SUNFEAST</v>
      </c>
      <c r="G865" s="12" t="str">
        <f>VLOOKUP($E865,Product!$A:$D,MATCH(G$1,Product!$A$1:$D$1,0),0)</f>
        <v>Biscuits</v>
      </c>
      <c r="H865" s="12">
        <f>VLOOKUP($E865,Product!$A:$D,MATCH(H$1,Product!$A$1:$D$1,0),0)</f>
        <v>10</v>
      </c>
      <c r="I865" s="12" t="s">
        <v>96</v>
      </c>
      <c r="J865" s="12" t="str">
        <f>VLOOKUP($I865,Vendor!$A:$F,MATCH('Final Output'!J$1,Vendor!$A$1:$F$1,0),0)</f>
        <v>MK Retail</v>
      </c>
      <c r="K865" s="12" t="str">
        <f>VLOOKUP($I865,Vendor!$A:$F,MATCH('Final Output'!K$1,Vendor!$A$1:$F$1,0),0)</f>
        <v>KR Market</v>
      </c>
      <c r="L865" s="12" t="str">
        <f>VLOOKUP($I865,Vendor!$A:$F,MATCH('Final Output'!L$1,Vendor!$A$1:$F$1,0),0)</f>
        <v>Karnataka</v>
      </c>
      <c r="M865" s="12" t="str">
        <f>VLOOKUP($I865,Vendor!$A:$F,MATCH('Final Output'!M$1,Vendor!$A$1:$F$1,0),0)</f>
        <v>India</v>
      </c>
      <c r="N865" s="12" t="str">
        <f>VLOOKUP($I865,Vendor!$A:$F,MATCH('Final Output'!N$1,Vendor!$A$1:$F$1,0),0)</f>
        <v>East</v>
      </c>
      <c r="O865" s="12">
        <v>27</v>
      </c>
      <c r="P865" s="12">
        <v>12</v>
      </c>
      <c r="Q865" s="12" t="str">
        <f>VLOOKUP(P865,Time!A:B,2,0)</f>
        <v>Q4</v>
      </c>
      <c r="R865" s="12">
        <v>2013</v>
      </c>
      <c r="S865" s="13">
        <v>41635</v>
      </c>
      <c r="T865" s="12">
        <f t="shared" si="26"/>
        <v>201312</v>
      </c>
      <c r="U865" s="12">
        <v>575</v>
      </c>
      <c r="V865" s="12">
        <f t="shared" si="27"/>
        <v>5750</v>
      </c>
    </row>
    <row r="866" spans="1:22" x14ac:dyDescent="0.25">
      <c r="A866">
        <v>865</v>
      </c>
      <c r="B866" t="s">
        <v>19</v>
      </c>
      <c r="C866" t="str">
        <f>VLOOKUP(B866,Customer!A:C,2,0)</f>
        <v>Male</v>
      </c>
      <c r="D866">
        <f>VLOOKUP(B866,Customer!A:C,3,0)</f>
        <v>47</v>
      </c>
      <c r="E866" t="s">
        <v>78</v>
      </c>
      <c r="F866" t="str">
        <f>VLOOKUP($E866,Product!$A:$D,MATCH(F$1,Product!$A$1:$D$1,0),0)</f>
        <v>NIRMA</v>
      </c>
      <c r="G866" s="12" t="str">
        <f>VLOOKUP($E866,Product!$A:$D,MATCH(G$1,Product!$A$1:$D$1,0),0)</f>
        <v>Detergents</v>
      </c>
      <c r="H866" s="12">
        <f>VLOOKUP($E866,Product!$A:$D,MATCH(H$1,Product!$A$1:$D$1,0),0)</f>
        <v>60</v>
      </c>
      <c r="I866" s="12" t="s">
        <v>94</v>
      </c>
      <c r="J866" s="12" t="str">
        <f>VLOOKUP($I866,Vendor!$A:$F,MATCH('Final Output'!J$1,Vendor!$A$1:$F$1,0),0)</f>
        <v>Shetty Store</v>
      </c>
      <c r="K866" s="12" t="str">
        <f>VLOOKUP($I866,Vendor!$A:$F,MATCH('Final Output'!K$1,Vendor!$A$1:$F$1,0),0)</f>
        <v>Silk board</v>
      </c>
      <c r="L866" s="12" t="str">
        <f>VLOOKUP($I866,Vendor!$A:$F,MATCH('Final Output'!L$1,Vendor!$A$1:$F$1,0),0)</f>
        <v>Karnataka</v>
      </c>
      <c r="M866" s="12" t="str">
        <f>VLOOKUP($I866,Vendor!$A:$F,MATCH('Final Output'!M$1,Vendor!$A$1:$F$1,0),0)</f>
        <v>India</v>
      </c>
      <c r="N866" s="12" t="str">
        <f>VLOOKUP($I866,Vendor!$A:$F,MATCH('Final Output'!N$1,Vendor!$A$1:$F$1,0),0)</f>
        <v>North</v>
      </c>
      <c r="O866" s="12">
        <v>15</v>
      </c>
      <c r="P866" s="12">
        <v>2</v>
      </c>
      <c r="Q866" s="12" t="str">
        <f>VLOOKUP(P866,Time!A:B,2,0)</f>
        <v>Q1</v>
      </c>
      <c r="R866" s="12">
        <v>2011</v>
      </c>
      <c r="S866" s="13">
        <v>40589</v>
      </c>
      <c r="T866" s="12">
        <f t="shared" si="26"/>
        <v>201102</v>
      </c>
      <c r="U866" s="12">
        <v>527</v>
      </c>
      <c r="V866" s="12">
        <f t="shared" si="27"/>
        <v>31620</v>
      </c>
    </row>
    <row r="867" spans="1:22" x14ac:dyDescent="0.25">
      <c r="A867">
        <v>866</v>
      </c>
      <c r="B867" t="s">
        <v>33</v>
      </c>
      <c r="C867" t="str">
        <f>VLOOKUP(B867,Customer!A:C,2,0)</f>
        <v>Female</v>
      </c>
      <c r="D867">
        <f>VLOOKUP(B867,Customer!A:C,3,0)</f>
        <v>48</v>
      </c>
      <c r="E867" t="s">
        <v>57</v>
      </c>
      <c r="F867" t="str">
        <f>VLOOKUP($E867,Product!$A:$D,MATCH(F$1,Product!$A$1:$D$1,0),0)</f>
        <v>HIDE AND SEEK</v>
      </c>
      <c r="G867" s="12" t="str">
        <f>VLOOKUP($E867,Product!$A:$D,MATCH(G$1,Product!$A$1:$D$1,0),0)</f>
        <v>Biscuits</v>
      </c>
      <c r="H867" s="12">
        <f>VLOOKUP($E867,Product!$A:$D,MATCH(H$1,Product!$A$1:$D$1,0),0)</f>
        <v>25</v>
      </c>
      <c r="I867" s="12" t="s">
        <v>91</v>
      </c>
      <c r="J867" s="12" t="str">
        <f>VLOOKUP($I867,Vendor!$A:$F,MATCH('Final Output'!J$1,Vendor!$A$1:$F$1,0),0)</f>
        <v>Hemachandra Grocerry Shops</v>
      </c>
      <c r="K867" s="12" t="str">
        <f>VLOOKUP($I867,Vendor!$A:$F,MATCH('Final Output'!K$1,Vendor!$A$1:$F$1,0),0)</f>
        <v>BTM</v>
      </c>
      <c r="L867" s="12" t="str">
        <f>VLOOKUP($I867,Vendor!$A:$F,MATCH('Final Output'!L$1,Vendor!$A$1:$F$1,0),0)</f>
        <v>Karnataka</v>
      </c>
      <c r="M867" s="12" t="str">
        <f>VLOOKUP($I867,Vendor!$A:$F,MATCH('Final Output'!M$1,Vendor!$A$1:$F$1,0),0)</f>
        <v>India</v>
      </c>
      <c r="N867" s="12" t="str">
        <f>VLOOKUP($I867,Vendor!$A:$F,MATCH('Final Output'!N$1,Vendor!$A$1:$F$1,0),0)</f>
        <v>South</v>
      </c>
      <c r="O867" s="12">
        <v>21</v>
      </c>
      <c r="P867" s="12">
        <v>12</v>
      </c>
      <c r="Q867" s="12" t="str">
        <f>VLOOKUP(P867,Time!A:B,2,0)</f>
        <v>Q4</v>
      </c>
      <c r="R867" s="12">
        <v>2010</v>
      </c>
      <c r="S867" s="13">
        <v>40533</v>
      </c>
      <c r="T867" s="12">
        <f t="shared" si="26"/>
        <v>201012</v>
      </c>
      <c r="U867" s="12">
        <v>421</v>
      </c>
      <c r="V867" s="12">
        <f t="shared" si="27"/>
        <v>10525</v>
      </c>
    </row>
    <row r="868" spans="1:22" x14ac:dyDescent="0.25">
      <c r="A868">
        <v>867</v>
      </c>
      <c r="B868" t="s">
        <v>51</v>
      </c>
      <c r="C868" t="str">
        <f>VLOOKUP(B868,Customer!A:C,2,0)</f>
        <v>Female</v>
      </c>
      <c r="D868">
        <f>VLOOKUP(B868,Customer!A:C,3,0)</f>
        <v>12</v>
      </c>
      <c r="E868" t="s">
        <v>66</v>
      </c>
      <c r="F868" t="str">
        <f>VLOOKUP($E868,Product!$A:$D,MATCH(F$1,Product!$A$1:$D$1,0),0)</f>
        <v>TIDE</v>
      </c>
      <c r="G868" s="12" t="str">
        <f>VLOOKUP($E868,Product!$A:$D,MATCH(G$1,Product!$A$1:$D$1,0),0)</f>
        <v>Detergents</v>
      </c>
      <c r="H868" s="12">
        <f>VLOOKUP($E868,Product!$A:$D,MATCH(H$1,Product!$A$1:$D$1,0),0)</f>
        <v>70</v>
      </c>
      <c r="I868" s="12" t="s">
        <v>101</v>
      </c>
      <c r="J868" s="12" t="str">
        <f>VLOOKUP($I868,Vendor!$A:$F,MATCH('Final Output'!J$1,Vendor!$A$1:$F$1,0),0)</f>
        <v>Reliance</v>
      </c>
      <c r="K868" s="12" t="str">
        <f>VLOOKUP($I868,Vendor!$A:$F,MATCH('Final Output'!K$1,Vendor!$A$1:$F$1,0),0)</f>
        <v>HSR</v>
      </c>
      <c r="L868" s="12" t="str">
        <f>VLOOKUP($I868,Vendor!$A:$F,MATCH('Final Output'!L$1,Vendor!$A$1:$F$1,0),0)</f>
        <v>Karnataka</v>
      </c>
      <c r="M868" s="12" t="str">
        <f>VLOOKUP($I868,Vendor!$A:$F,MATCH('Final Output'!M$1,Vendor!$A$1:$F$1,0),0)</f>
        <v>India</v>
      </c>
      <c r="N868" s="12" t="str">
        <f>VLOOKUP($I868,Vendor!$A:$F,MATCH('Final Output'!N$1,Vendor!$A$1:$F$1,0),0)</f>
        <v>West</v>
      </c>
      <c r="O868" s="12">
        <v>3</v>
      </c>
      <c r="P868" s="12">
        <v>3</v>
      </c>
      <c r="Q868" s="12" t="str">
        <f>VLOOKUP(P868,Time!A:B,2,0)</f>
        <v>Q1</v>
      </c>
      <c r="R868" s="12">
        <v>2010</v>
      </c>
      <c r="S868" s="13">
        <v>40240</v>
      </c>
      <c r="T868" s="12">
        <f t="shared" si="26"/>
        <v>201003</v>
      </c>
      <c r="U868" s="12">
        <v>593</v>
      </c>
      <c r="V868" s="12">
        <f t="shared" si="27"/>
        <v>41510</v>
      </c>
    </row>
    <row r="869" spans="1:22" x14ac:dyDescent="0.25">
      <c r="A869">
        <v>868</v>
      </c>
      <c r="B869" t="s">
        <v>40</v>
      </c>
      <c r="C869" t="str">
        <f>VLOOKUP(B869,Customer!A:C,2,0)</f>
        <v>Male</v>
      </c>
      <c r="D869">
        <f>VLOOKUP(B869,Customer!A:C,3,0)</f>
        <v>47</v>
      </c>
      <c r="E869" t="s">
        <v>65</v>
      </c>
      <c r="F869" t="str">
        <f>VLOOKUP($E869,Product!$A:$D,MATCH(F$1,Product!$A$1:$D$1,0),0)</f>
        <v>LITTLE HEART</v>
      </c>
      <c r="G869" s="12" t="str">
        <f>VLOOKUP($E869,Product!$A:$D,MATCH(G$1,Product!$A$1:$D$1,0),0)</f>
        <v>Biscuits</v>
      </c>
      <c r="H869" s="12">
        <f>VLOOKUP($E869,Product!$A:$D,MATCH(H$1,Product!$A$1:$D$1,0),0)</f>
        <v>15</v>
      </c>
      <c r="I869" s="12" t="s">
        <v>93</v>
      </c>
      <c r="J869" s="12" t="str">
        <f>VLOOKUP($I869,Vendor!$A:$F,MATCH('Final Output'!J$1,Vendor!$A$1:$F$1,0),0)</f>
        <v>Vashavi Genral Store</v>
      </c>
      <c r="K869" s="12" t="str">
        <f>VLOOKUP($I869,Vendor!$A:$F,MATCH('Final Output'!K$1,Vendor!$A$1:$F$1,0),0)</f>
        <v>Koramangala</v>
      </c>
      <c r="L869" s="12" t="str">
        <f>VLOOKUP($I869,Vendor!$A:$F,MATCH('Final Output'!L$1,Vendor!$A$1:$F$1,0),0)</f>
        <v>Karnataka</v>
      </c>
      <c r="M869" s="12" t="str">
        <f>VLOOKUP($I869,Vendor!$A:$F,MATCH('Final Output'!M$1,Vendor!$A$1:$F$1,0),0)</f>
        <v>India</v>
      </c>
      <c r="N869" s="12" t="str">
        <f>VLOOKUP($I869,Vendor!$A:$F,MATCH('Final Output'!N$1,Vendor!$A$1:$F$1,0),0)</f>
        <v>North</v>
      </c>
      <c r="O869" s="12">
        <v>28</v>
      </c>
      <c r="P869" s="12">
        <v>5</v>
      </c>
      <c r="Q869" s="12" t="str">
        <f>VLOOKUP(P869,Time!A:B,2,0)</f>
        <v>Q2</v>
      </c>
      <c r="R869" s="12">
        <v>2011</v>
      </c>
      <c r="S869" s="13">
        <v>40691</v>
      </c>
      <c r="T869" s="12">
        <f t="shared" si="26"/>
        <v>201105</v>
      </c>
      <c r="U869" s="12">
        <v>836</v>
      </c>
      <c r="V869" s="12">
        <f t="shared" si="27"/>
        <v>12540</v>
      </c>
    </row>
    <row r="870" spans="1:22" x14ac:dyDescent="0.25">
      <c r="A870">
        <v>869</v>
      </c>
      <c r="B870" t="s">
        <v>8</v>
      </c>
      <c r="C870" t="str">
        <f>VLOOKUP(B870,Customer!A:C,2,0)</f>
        <v>Male</v>
      </c>
      <c r="D870">
        <f>VLOOKUP(B870,Customer!A:C,3,0)</f>
        <v>14</v>
      </c>
      <c r="E870" t="s">
        <v>59</v>
      </c>
      <c r="F870" t="str">
        <f>VLOOKUP($E870,Product!$A:$D,MATCH(F$1,Product!$A$1:$D$1,0),0)</f>
        <v>CHICK</v>
      </c>
      <c r="G870" s="12" t="str">
        <f>VLOOKUP($E870,Product!$A:$D,MATCH(G$1,Product!$A$1:$D$1,0),0)</f>
        <v>Sampoo</v>
      </c>
      <c r="H870" s="12">
        <f>VLOOKUP($E870,Product!$A:$D,MATCH(H$1,Product!$A$1:$D$1,0),0)</f>
        <v>60</v>
      </c>
      <c r="I870" s="12" t="s">
        <v>93</v>
      </c>
      <c r="J870" s="12" t="str">
        <f>VLOOKUP($I870,Vendor!$A:$F,MATCH('Final Output'!J$1,Vendor!$A$1:$F$1,0),0)</f>
        <v>Vashavi Genral Store</v>
      </c>
      <c r="K870" s="12" t="str">
        <f>VLOOKUP($I870,Vendor!$A:$F,MATCH('Final Output'!K$1,Vendor!$A$1:$F$1,0),0)</f>
        <v>Koramangala</v>
      </c>
      <c r="L870" s="12" t="str">
        <f>VLOOKUP($I870,Vendor!$A:$F,MATCH('Final Output'!L$1,Vendor!$A$1:$F$1,0),0)</f>
        <v>Karnataka</v>
      </c>
      <c r="M870" s="12" t="str">
        <f>VLOOKUP($I870,Vendor!$A:$F,MATCH('Final Output'!M$1,Vendor!$A$1:$F$1,0),0)</f>
        <v>India</v>
      </c>
      <c r="N870" s="12" t="str">
        <f>VLOOKUP($I870,Vendor!$A:$F,MATCH('Final Output'!N$1,Vendor!$A$1:$F$1,0),0)</f>
        <v>North</v>
      </c>
      <c r="O870" s="12">
        <v>22</v>
      </c>
      <c r="P870" s="12">
        <v>5</v>
      </c>
      <c r="Q870" s="12" t="str">
        <f>VLOOKUP(P870,Time!A:B,2,0)</f>
        <v>Q2</v>
      </c>
      <c r="R870" s="12">
        <v>2010</v>
      </c>
      <c r="S870" s="13">
        <v>40320</v>
      </c>
      <c r="T870" s="12">
        <f t="shared" si="26"/>
        <v>201005</v>
      </c>
      <c r="U870" s="12">
        <v>708</v>
      </c>
      <c r="V870" s="12">
        <f t="shared" si="27"/>
        <v>42480</v>
      </c>
    </row>
    <row r="871" spans="1:22" x14ac:dyDescent="0.25">
      <c r="A871">
        <v>870</v>
      </c>
      <c r="B871" t="s">
        <v>5</v>
      </c>
      <c r="C871" t="str">
        <f>VLOOKUP(B871,Customer!A:C,2,0)</f>
        <v>Female</v>
      </c>
      <c r="D871">
        <f>VLOOKUP(B871,Customer!A:C,3,0)</f>
        <v>59</v>
      </c>
      <c r="E871" t="s">
        <v>71</v>
      </c>
      <c r="F871" t="str">
        <f>VLOOKUP($E871,Product!$A:$D,MATCH(F$1,Product!$A$1:$D$1,0),0)</f>
        <v>GARNIER MALE FW</v>
      </c>
      <c r="G871" s="12" t="str">
        <f>VLOOKUP($E871,Product!$A:$D,MATCH(G$1,Product!$A$1:$D$1,0),0)</f>
        <v>Beauty</v>
      </c>
      <c r="H871" s="12">
        <f>VLOOKUP($E871,Product!$A:$D,MATCH(H$1,Product!$A$1:$D$1,0),0)</f>
        <v>120</v>
      </c>
      <c r="I871" s="12" t="s">
        <v>95</v>
      </c>
      <c r="J871" s="12" t="str">
        <f>VLOOKUP($I871,Vendor!$A:$F,MATCH('Final Output'!J$1,Vendor!$A$1:$F$1,0),0)</f>
        <v>Patel Store</v>
      </c>
      <c r="K871" s="12" t="str">
        <f>VLOOKUP($I871,Vendor!$A:$F,MATCH('Final Output'!K$1,Vendor!$A$1:$F$1,0),0)</f>
        <v>Marathalli</v>
      </c>
      <c r="L871" s="12" t="str">
        <f>VLOOKUP($I871,Vendor!$A:$F,MATCH('Final Output'!L$1,Vendor!$A$1:$F$1,0),0)</f>
        <v>Karnataka</v>
      </c>
      <c r="M871" s="12" t="str">
        <f>VLOOKUP($I871,Vendor!$A:$F,MATCH('Final Output'!M$1,Vendor!$A$1:$F$1,0),0)</f>
        <v>India</v>
      </c>
      <c r="N871" s="12" t="str">
        <f>VLOOKUP($I871,Vendor!$A:$F,MATCH('Final Output'!N$1,Vendor!$A$1:$F$1,0),0)</f>
        <v>North</v>
      </c>
      <c r="O871" s="12">
        <v>8</v>
      </c>
      <c r="P871" s="12">
        <v>11</v>
      </c>
      <c r="Q871" s="12" t="str">
        <f>VLOOKUP(P871,Time!A:B,2,0)</f>
        <v>Q4</v>
      </c>
      <c r="R871" s="12">
        <v>2013</v>
      </c>
      <c r="S871" s="13">
        <v>41586</v>
      </c>
      <c r="T871" s="12">
        <f t="shared" si="26"/>
        <v>201311</v>
      </c>
      <c r="U871" s="12">
        <v>496</v>
      </c>
      <c r="V871" s="12">
        <f t="shared" si="27"/>
        <v>59520</v>
      </c>
    </row>
    <row r="872" spans="1:22" x14ac:dyDescent="0.25">
      <c r="A872">
        <v>871</v>
      </c>
      <c r="B872" t="s">
        <v>10</v>
      </c>
      <c r="C872" t="str">
        <f>VLOOKUP(B872,Customer!A:C,2,0)</f>
        <v>Male</v>
      </c>
      <c r="D872">
        <f>VLOOKUP(B872,Customer!A:C,3,0)</f>
        <v>47</v>
      </c>
      <c r="E872" t="s">
        <v>56</v>
      </c>
      <c r="F872" t="str">
        <f>VLOOKUP($E872,Product!$A:$D,MATCH(F$1,Product!$A$1:$D$1,0),0)</f>
        <v>BEERS</v>
      </c>
      <c r="G872" s="12" t="str">
        <f>VLOOKUP($E872,Product!$A:$D,MATCH(G$1,Product!$A$1:$D$1,0),0)</f>
        <v>Sampoo</v>
      </c>
      <c r="H872" s="12">
        <f>VLOOKUP($E872,Product!$A:$D,MATCH(H$1,Product!$A$1:$D$1,0),0)</f>
        <v>120</v>
      </c>
      <c r="I872" s="12" t="s">
        <v>95</v>
      </c>
      <c r="J872" s="12" t="str">
        <f>VLOOKUP($I872,Vendor!$A:$F,MATCH('Final Output'!J$1,Vendor!$A$1:$F$1,0),0)</f>
        <v>Patel Store</v>
      </c>
      <c r="K872" s="12" t="str">
        <f>VLOOKUP($I872,Vendor!$A:$F,MATCH('Final Output'!K$1,Vendor!$A$1:$F$1,0),0)</f>
        <v>Marathalli</v>
      </c>
      <c r="L872" s="12" t="str">
        <f>VLOOKUP($I872,Vendor!$A:$F,MATCH('Final Output'!L$1,Vendor!$A$1:$F$1,0),0)</f>
        <v>Karnataka</v>
      </c>
      <c r="M872" s="12" t="str">
        <f>VLOOKUP($I872,Vendor!$A:$F,MATCH('Final Output'!M$1,Vendor!$A$1:$F$1,0),0)</f>
        <v>India</v>
      </c>
      <c r="N872" s="12" t="str">
        <f>VLOOKUP($I872,Vendor!$A:$F,MATCH('Final Output'!N$1,Vendor!$A$1:$F$1,0),0)</f>
        <v>North</v>
      </c>
      <c r="O872" s="12">
        <v>24</v>
      </c>
      <c r="P872" s="12">
        <v>6</v>
      </c>
      <c r="Q872" s="12" t="str">
        <f>VLOOKUP(P872,Time!A:B,2,0)</f>
        <v>Q2</v>
      </c>
      <c r="R872" s="12">
        <v>2013</v>
      </c>
      <c r="S872" s="13">
        <v>41449</v>
      </c>
      <c r="T872" s="12">
        <f t="shared" si="26"/>
        <v>201306</v>
      </c>
      <c r="U872" s="12">
        <v>492</v>
      </c>
      <c r="V872" s="12">
        <f t="shared" si="27"/>
        <v>59040</v>
      </c>
    </row>
    <row r="873" spans="1:22" x14ac:dyDescent="0.25">
      <c r="A873">
        <v>872</v>
      </c>
      <c r="B873" t="s">
        <v>51</v>
      </c>
      <c r="C873" t="str">
        <f>VLOOKUP(B873,Customer!A:C,2,0)</f>
        <v>Female</v>
      </c>
      <c r="D873">
        <f>VLOOKUP(B873,Customer!A:C,3,0)</f>
        <v>12</v>
      </c>
      <c r="E873" t="s">
        <v>73</v>
      </c>
      <c r="F873" t="str">
        <f>VLOOKUP($E873,Product!$A:$D,MATCH(F$1,Product!$A$1:$D$1,0),0)</f>
        <v>MYSORE SANDLE</v>
      </c>
      <c r="G873" s="12" t="str">
        <f>VLOOKUP($E873,Product!$A:$D,MATCH(G$1,Product!$A$1:$D$1,0),0)</f>
        <v>Soaps</v>
      </c>
      <c r="H873" s="12">
        <f>VLOOKUP($E873,Product!$A:$D,MATCH(H$1,Product!$A$1:$D$1,0),0)</f>
        <v>65</v>
      </c>
      <c r="I873" s="12" t="s">
        <v>91</v>
      </c>
      <c r="J873" s="12" t="str">
        <f>VLOOKUP($I873,Vendor!$A:$F,MATCH('Final Output'!J$1,Vendor!$A$1:$F$1,0),0)</f>
        <v>Hemachandra Grocerry Shops</v>
      </c>
      <c r="K873" s="12" t="str">
        <f>VLOOKUP($I873,Vendor!$A:$F,MATCH('Final Output'!K$1,Vendor!$A$1:$F$1,0),0)</f>
        <v>BTM</v>
      </c>
      <c r="L873" s="12" t="str">
        <f>VLOOKUP($I873,Vendor!$A:$F,MATCH('Final Output'!L$1,Vendor!$A$1:$F$1,0),0)</f>
        <v>Karnataka</v>
      </c>
      <c r="M873" s="12" t="str">
        <f>VLOOKUP($I873,Vendor!$A:$F,MATCH('Final Output'!M$1,Vendor!$A$1:$F$1,0),0)</f>
        <v>India</v>
      </c>
      <c r="N873" s="12" t="str">
        <f>VLOOKUP($I873,Vendor!$A:$F,MATCH('Final Output'!N$1,Vendor!$A$1:$F$1,0),0)</f>
        <v>South</v>
      </c>
      <c r="O873" s="12">
        <v>28</v>
      </c>
      <c r="P873" s="12">
        <v>5</v>
      </c>
      <c r="Q873" s="12" t="str">
        <f>VLOOKUP(P873,Time!A:B,2,0)</f>
        <v>Q2</v>
      </c>
      <c r="R873" s="12">
        <v>2013</v>
      </c>
      <c r="S873" s="13">
        <v>41422</v>
      </c>
      <c r="T873" s="12">
        <f t="shared" si="26"/>
        <v>201305</v>
      </c>
      <c r="U873" s="12">
        <v>245</v>
      </c>
      <c r="V873" s="12">
        <f t="shared" si="27"/>
        <v>15925</v>
      </c>
    </row>
    <row r="874" spans="1:22" x14ac:dyDescent="0.25">
      <c r="A874">
        <v>873</v>
      </c>
      <c r="B874" t="s">
        <v>36</v>
      </c>
      <c r="C874" t="str">
        <f>VLOOKUP(B874,Customer!A:C,2,0)</f>
        <v>Male</v>
      </c>
      <c r="D874">
        <f>VLOOKUP(B874,Customer!A:C,3,0)</f>
        <v>14</v>
      </c>
      <c r="E874" t="s">
        <v>80</v>
      </c>
      <c r="F874" t="str">
        <f>VLOOKUP($E874,Product!$A:$D,MATCH(F$1,Product!$A$1:$D$1,0),0)</f>
        <v>SANTOOR</v>
      </c>
      <c r="G874" s="12" t="str">
        <f>VLOOKUP($E874,Product!$A:$D,MATCH(G$1,Product!$A$1:$D$1,0),0)</f>
        <v>Soaps</v>
      </c>
      <c r="H874" s="12">
        <f>VLOOKUP($E874,Product!$A:$D,MATCH(H$1,Product!$A$1:$D$1,0),0)</f>
        <v>43</v>
      </c>
      <c r="I874" s="12" t="s">
        <v>90</v>
      </c>
      <c r="J874" s="12" t="str">
        <f>VLOOKUP($I874,Vendor!$A:$F,MATCH('Final Output'!J$1,Vendor!$A$1:$F$1,0),0)</f>
        <v>Sumesh Ent</v>
      </c>
      <c r="K874" s="12" t="str">
        <f>VLOOKUP($I874,Vendor!$A:$F,MATCH('Final Output'!K$1,Vendor!$A$1:$F$1,0),0)</f>
        <v>Jaynagar</v>
      </c>
      <c r="L874" s="12" t="str">
        <f>VLOOKUP($I874,Vendor!$A:$F,MATCH('Final Output'!L$1,Vendor!$A$1:$F$1,0),0)</f>
        <v>Karnataka</v>
      </c>
      <c r="M874" s="12" t="str">
        <f>VLOOKUP($I874,Vendor!$A:$F,MATCH('Final Output'!M$1,Vendor!$A$1:$F$1,0),0)</f>
        <v>India</v>
      </c>
      <c r="N874" s="12" t="str">
        <f>VLOOKUP($I874,Vendor!$A:$F,MATCH('Final Output'!N$1,Vendor!$A$1:$F$1,0),0)</f>
        <v>South</v>
      </c>
      <c r="O874" s="12">
        <v>25</v>
      </c>
      <c r="P874" s="12">
        <v>4</v>
      </c>
      <c r="Q874" s="12" t="str">
        <f>VLOOKUP(P874,Time!A:B,2,0)</f>
        <v>Q2</v>
      </c>
      <c r="R874" s="12">
        <v>2012</v>
      </c>
      <c r="S874" s="13">
        <v>41024</v>
      </c>
      <c r="T874" s="12">
        <f t="shared" si="26"/>
        <v>201204</v>
      </c>
      <c r="U874" s="12">
        <v>785</v>
      </c>
      <c r="V874" s="12">
        <f t="shared" si="27"/>
        <v>33755</v>
      </c>
    </row>
    <row r="875" spans="1:22" x14ac:dyDescent="0.25">
      <c r="A875">
        <v>874</v>
      </c>
      <c r="B875" t="s">
        <v>30</v>
      </c>
      <c r="C875" t="str">
        <f>VLOOKUP(B875,Customer!A:C,2,0)</f>
        <v>Male</v>
      </c>
      <c r="D875">
        <f>VLOOKUP(B875,Customer!A:C,3,0)</f>
        <v>41</v>
      </c>
      <c r="E875" t="s">
        <v>72</v>
      </c>
      <c r="F875" t="str">
        <f>VLOOKUP($E875,Product!$A:$D,MATCH(F$1,Product!$A$1:$D$1,0),0)</f>
        <v>SURF EXCEL MATIC</v>
      </c>
      <c r="G875" s="12" t="str">
        <f>VLOOKUP($E875,Product!$A:$D,MATCH(G$1,Product!$A$1:$D$1,0),0)</f>
        <v>Detergents</v>
      </c>
      <c r="H875" s="12">
        <f>VLOOKUP($E875,Product!$A:$D,MATCH(H$1,Product!$A$1:$D$1,0),0)</f>
        <v>120</v>
      </c>
      <c r="I875" s="12" t="s">
        <v>91</v>
      </c>
      <c r="J875" s="12" t="str">
        <f>VLOOKUP($I875,Vendor!$A:$F,MATCH('Final Output'!J$1,Vendor!$A$1:$F$1,0),0)</f>
        <v>Hemachandra Grocerry Shops</v>
      </c>
      <c r="K875" s="12" t="str">
        <f>VLOOKUP($I875,Vendor!$A:$F,MATCH('Final Output'!K$1,Vendor!$A$1:$F$1,0),0)</f>
        <v>BTM</v>
      </c>
      <c r="L875" s="12" t="str">
        <f>VLOOKUP($I875,Vendor!$A:$F,MATCH('Final Output'!L$1,Vendor!$A$1:$F$1,0),0)</f>
        <v>Karnataka</v>
      </c>
      <c r="M875" s="12" t="str">
        <f>VLOOKUP($I875,Vendor!$A:$F,MATCH('Final Output'!M$1,Vendor!$A$1:$F$1,0),0)</f>
        <v>India</v>
      </c>
      <c r="N875" s="12" t="str">
        <f>VLOOKUP($I875,Vendor!$A:$F,MATCH('Final Output'!N$1,Vendor!$A$1:$F$1,0),0)</f>
        <v>South</v>
      </c>
      <c r="O875" s="12">
        <v>28</v>
      </c>
      <c r="P875" s="12">
        <v>1</v>
      </c>
      <c r="Q875" s="12" t="str">
        <f>VLOOKUP(P875,Time!A:B,2,0)</f>
        <v>Q1</v>
      </c>
      <c r="R875" s="12">
        <v>2013</v>
      </c>
      <c r="S875" s="13">
        <v>41302</v>
      </c>
      <c r="T875" s="12">
        <f t="shared" si="26"/>
        <v>201301</v>
      </c>
      <c r="U875" s="12">
        <v>102</v>
      </c>
      <c r="V875" s="12">
        <f t="shared" si="27"/>
        <v>12240</v>
      </c>
    </row>
    <row r="876" spans="1:22" x14ac:dyDescent="0.25">
      <c r="A876">
        <v>875</v>
      </c>
      <c r="B876" t="s">
        <v>37</v>
      </c>
      <c r="C876" t="str">
        <f>VLOOKUP(B876,Customer!A:C,2,0)</f>
        <v>Female</v>
      </c>
      <c r="D876">
        <f>VLOOKUP(B876,Customer!A:C,3,0)</f>
        <v>56</v>
      </c>
      <c r="E876" t="s">
        <v>59</v>
      </c>
      <c r="F876" t="str">
        <f>VLOOKUP($E876,Product!$A:$D,MATCH(F$1,Product!$A$1:$D$1,0),0)</f>
        <v>CHICK</v>
      </c>
      <c r="G876" s="12" t="str">
        <f>VLOOKUP($E876,Product!$A:$D,MATCH(G$1,Product!$A$1:$D$1,0),0)</f>
        <v>Sampoo</v>
      </c>
      <c r="H876" s="12">
        <f>VLOOKUP($E876,Product!$A:$D,MATCH(H$1,Product!$A$1:$D$1,0),0)</f>
        <v>60</v>
      </c>
      <c r="I876" s="12" t="s">
        <v>100</v>
      </c>
      <c r="J876" s="12" t="str">
        <f>VLOOKUP($I876,Vendor!$A:$F,MATCH('Final Output'!J$1,Vendor!$A$1:$F$1,0),0)</f>
        <v>More</v>
      </c>
      <c r="K876" s="12" t="str">
        <f>VLOOKUP($I876,Vendor!$A:$F,MATCH('Final Output'!K$1,Vendor!$A$1:$F$1,0),0)</f>
        <v>Jeevan Bima</v>
      </c>
      <c r="L876" s="12" t="str">
        <f>VLOOKUP($I876,Vendor!$A:$F,MATCH('Final Output'!L$1,Vendor!$A$1:$F$1,0),0)</f>
        <v>Karnataka</v>
      </c>
      <c r="M876" s="12" t="str">
        <f>VLOOKUP($I876,Vendor!$A:$F,MATCH('Final Output'!M$1,Vendor!$A$1:$F$1,0),0)</f>
        <v>India</v>
      </c>
      <c r="N876" s="12" t="str">
        <f>VLOOKUP($I876,Vendor!$A:$F,MATCH('Final Output'!N$1,Vendor!$A$1:$F$1,0),0)</f>
        <v>West</v>
      </c>
      <c r="O876" s="12">
        <v>12</v>
      </c>
      <c r="P876" s="12">
        <v>9</v>
      </c>
      <c r="Q876" s="12" t="str">
        <f>VLOOKUP(P876,Time!A:B,2,0)</f>
        <v>Q3</v>
      </c>
      <c r="R876" s="12">
        <v>2013</v>
      </c>
      <c r="S876" s="13">
        <v>41529</v>
      </c>
      <c r="T876" s="12">
        <f t="shared" si="26"/>
        <v>201309</v>
      </c>
      <c r="U876" s="12">
        <v>685</v>
      </c>
      <c r="V876" s="12">
        <f t="shared" si="27"/>
        <v>41100</v>
      </c>
    </row>
    <row r="877" spans="1:22" x14ac:dyDescent="0.25">
      <c r="A877">
        <v>876</v>
      </c>
      <c r="B877" t="s">
        <v>43</v>
      </c>
      <c r="C877" t="str">
        <f>VLOOKUP(B877,Customer!A:C,2,0)</f>
        <v>Female</v>
      </c>
      <c r="D877">
        <f>VLOOKUP(B877,Customer!A:C,3,0)</f>
        <v>49</v>
      </c>
      <c r="E877" t="s">
        <v>77</v>
      </c>
      <c r="F877" t="str">
        <f>VLOOKUP($E877,Product!$A:$D,MATCH(F$1,Product!$A$1:$D$1,0),0)</f>
        <v>GARNIER FEMALE FW</v>
      </c>
      <c r="G877" s="12" t="str">
        <f>VLOOKUP($E877,Product!$A:$D,MATCH(G$1,Product!$A$1:$D$1,0),0)</f>
        <v>Beauty</v>
      </c>
      <c r="H877" s="12">
        <f>VLOOKUP($E877,Product!$A:$D,MATCH(H$1,Product!$A$1:$D$1,0),0)</f>
        <v>130</v>
      </c>
      <c r="I877" s="12" t="s">
        <v>97</v>
      </c>
      <c r="J877" s="12" t="str">
        <f>VLOOKUP($I877,Vendor!$A:$F,MATCH('Final Output'!J$1,Vendor!$A$1:$F$1,0),0)</f>
        <v>Big Bazar</v>
      </c>
      <c r="K877" s="12" t="str">
        <f>VLOOKUP($I877,Vendor!$A:$F,MATCH('Final Output'!K$1,Vendor!$A$1:$F$1,0),0)</f>
        <v>Malleswaram</v>
      </c>
      <c r="L877" s="12" t="str">
        <f>VLOOKUP($I877,Vendor!$A:$F,MATCH('Final Output'!L$1,Vendor!$A$1:$F$1,0),0)</f>
        <v>Karnataka</v>
      </c>
      <c r="M877" s="12" t="str">
        <f>VLOOKUP($I877,Vendor!$A:$F,MATCH('Final Output'!M$1,Vendor!$A$1:$F$1,0),0)</f>
        <v>India</v>
      </c>
      <c r="N877" s="12" t="str">
        <f>VLOOKUP($I877,Vendor!$A:$F,MATCH('Final Output'!N$1,Vendor!$A$1:$F$1,0),0)</f>
        <v>East</v>
      </c>
      <c r="O877" s="12">
        <v>3</v>
      </c>
      <c r="P877" s="12">
        <v>3</v>
      </c>
      <c r="Q877" s="12" t="str">
        <f>VLOOKUP(P877,Time!A:B,2,0)</f>
        <v>Q1</v>
      </c>
      <c r="R877" s="12">
        <v>2010</v>
      </c>
      <c r="S877" s="13">
        <v>40240</v>
      </c>
      <c r="T877" s="12">
        <f t="shared" si="26"/>
        <v>201003</v>
      </c>
      <c r="U877" s="12">
        <v>128</v>
      </c>
      <c r="V877" s="12">
        <f t="shared" si="27"/>
        <v>16640</v>
      </c>
    </row>
    <row r="878" spans="1:22" x14ac:dyDescent="0.25">
      <c r="A878">
        <v>877</v>
      </c>
      <c r="B878" t="s">
        <v>8</v>
      </c>
      <c r="C878" t="str">
        <f>VLOOKUP(B878,Customer!A:C,2,0)</f>
        <v>Male</v>
      </c>
      <c r="D878">
        <f>VLOOKUP(B878,Customer!A:C,3,0)</f>
        <v>14</v>
      </c>
      <c r="E878" t="s">
        <v>69</v>
      </c>
      <c r="F878" t="str">
        <f>VLOOKUP($E878,Product!$A:$D,MATCH(F$1,Product!$A$1:$D$1,0),0)</f>
        <v>LIRIL</v>
      </c>
      <c r="G878" s="12" t="str">
        <f>VLOOKUP($E878,Product!$A:$D,MATCH(G$1,Product!$A$1:$D$1,0),0)</f>
        <v>Soaps</v>
      </c>
      <c r="H878" s="12">
        <f>VLOOKUP($E878,Product!$A:$D,MATCH(H$1,Product!$A$1:$D$1,0),0)</f>
        <v>42</v>
      </c>
      <c r="I878" s="12" t="s">
        <v>98</v>
      </c>
      <c r="J878" s="12" t="str">
        <f>VLOOKUP($I878,Vendor!$A:$F,MATCH('Final Output'!J$1,Vendor!$A$1:$F$1,0),0)</f>
        <v>metro</v>
      </c>
      <c r="K878" s="12" t="str">
        <f>VLOOKUP($I878,Vendor!$A:$F,MATCH('Final Output'!K$1,Vendor!$A$1:$F$1,0),0)</f>
        <v>Basangudi</v>
      </c>
      <c r="L878" s="12" t="str">
        <f>VLOOKUP($I878,Vendor!$A:$F,MATCH('Final Output'!L$1,Vendor!$A$1:$F$1,0),0)</f>
        <v>Karnataka</v>
      </c>
      <c r="M878" s="12" t="str">
        <f>VLOOKUP($I878,Vendor!$A:$F,MATCH('Final Output'!M$1,Vendor!$A$1:$F$1,0),0)</f>
        <v>India</v>
      </c>
      <c r="N878" s="12" t="str">
        <f>VLOOKUP($I878,Vendor!$A:$F,MATCH('Final Output'!N$1,Vendor!$A$1:$F$1,0),0)</f>
        <v>East</v>
      </c>
      <c r="O878" s="12">
        <v>18</v>
      </c>
      <c r="P878" s="12">
        <v>11</v>
      </c>
      <c r="Q878" s="12" t="str">
        <f>VLOOKUP(P878,Time!A:B,2,0)</f>
        <v>Q4</v>
      </c>
      <c r="R878" s="12">
        <v>2011</v>
      </c>
      <c r="S878" s="13">
        <v>40865</v>
      </c>
      <c r="T878" s="12">
        <f t="shared" si="26"/>
        <v>201111</v>
      </c>
      <c r="U878" s="12">
        <v>800</v>
      </c>
      <c r="V878" s="12">
        <f t="shared" si="27"/>
        <v>33600</v>
      </c>
    </row>
    <row r="879" spans="1:22" x14ac:dyDescent="0.25">
      <c r="A879">
        <v>878</v>
      </c>
      <c r="B879" t="s">
        <v>33</v>
      </c>
      <c r="C879" t="str">
        <f>VLOOKUP(B879,Customer!A:C,2,0)</f>
        <v>Female</v>
      </c>
      <c r="D879">
        <f>VLOOKUP(B879,Customer!A:C,3,0)</f>
        <v>48</v>
      </c>
      <c r="E879" t="s">
        <v>62</v>
      </c>
      <c r="F879" t="str">
        <f>VLOOKUP($E879,Product!$A:$D,MATCH(F$1,Product!$A$1:$D$1,0),0)</f>
        <v>NIVIA FC</v>
      </c>
      <c r="G879" s="12" t="str">
        <f>VLOOKUP($E879,Product!$A:$D,MATCH(G$1,Product!$A$1:$D$1,0),0)</f>
        <v>Beauty</v>
      </c>
      <c r="H879" s="12">
        <f>VLOOKUP($E879,Product!$A:$D,MATCH(H$1,Product!$A$1:$D$1,0),0)</f>
        <v>140</v>
      </c>
      <c r="I879" s="12" t="s">
        <v>92</v>
      </c>
      <c r="J879" s="12" t="str">
        <f>VLOOKUP($I879,Vendor!$A:$F,MATCH('Final Output'!J$1,Vendor!$A$1:$F$1,0),0)</f>
        <v>Sunny Super Market</v>
      </c>
      <c r="K879" s="12" t="str">
        <f>VLOOKUP($I879,Vendor!$A:$F,MATCH('Final Output'!K$1,Vendor!$A$1:$F$1,0),0)</f>
        <v>HAL</v>
      </c>
      <c r="L879" s="12" t="str">
        <f>VLOOKUP($I879,Vendor!$A:$F,MATCH('Final Output'!L$1,Vendor!$A$1:$F$1,0),0)</f>
        <v>Karnataka</v>
      </c>
      <c r="M879" s="12" t="str">
        <f>VLOOKUP($I879,Vendor!$A:$F,MATCH('Final Output'!M$1,Vendor!$A$1:$F$1,0),0)</f>
        <v>India</v>
      </c>
      <c r="N879" s="12" t="str">
        <f>VLOOKUP($I879,Vendor!$A:$F,MATCH('Final Output'!N$1,Vendor!$A$1:$F$1,0),0)</f>
        <v>South</v>
      </c>
      <c r="O879" s="12">
        <v>6</v>
      </c>
      <c r="P879" s="12">
        <v>11</v>
      </c>
      <c r="Q879" s="12" t="str">
        <f>VLOOKUP(P879,Time!A:B,2,0)</f>
        <v>Q4</v>
      </c>
      <c r="R879" s="12">
        <v>2010</v>
      </c>
      <c r="S879" s="13">
        <v>40488</v>
      </c>
      <c r="T879" s="12">
        <f t="shared" si="26"/>
        <v>201011</v>
      </c>
      <c r="U879" s="12">
        <v>396</v>
      </c>
      <c r="V879" s="12">
        <f t="shared" si="27"/>
        <v>55440</v>
      </c>
    </row>
    <row r="880" spans="1:22" x14ac:dyDescent="0.25">
      <c r="A880">
        <v>879</v>
      </c>
      <c r="B880" t="s">
        <v>23</v>
      </c>
      <c r="C880" t="str">
        <f>VLOOKUP(B880,Customer!A:C,2,0)</f>
        <v>Male</v>
      </c>
      <c r="D880">
        <f>VLOOKUP(B880,Customer!A:C,3,0)</f>
        <v>44</v>
      </c>
      <c r="E880" t="s">
        <v>75</v>
      </c>
      <c r="F880" t="str">
        <f>VLOOKUP($E880,Product!$A:$D,MATCH(F$1,Product!$A$1:$D$1,0),0)</f>
        <v>MEERA</v>
      </c>
      <c r="G880" s="12" t="str">
        <f>VLOOKUP($E880,Product!$A:$D,MATCH(G$1,Product!$A$1:$D$1,0),0)</f>
        <v>Sampoo</v>
      </c>
      <c r="H880" s="12">
        <f>VLOOKUP($E880,Product!$A:$D,MATCH(H$1,Product!$A$1:$D$1,0),0)</f>
        <v>70</v>
      </c>
      <c r="I880" s="12" t="s">
        <v>98</v>
      </c>
      <c r="J880" s="12" t="str">
        <f>VLOOKUP($I880,Vendor!$A:$F,MATCH('Final Output'!J$1,Vendor!$A$1:$F$1,0),0)</f>
        <v>metro</v>
      </c>
      <c r="K880" s="12" t="str">
        <f>VLOOKUP($I880,Vendor!$A:$F,MATCH('Final Output'!K$1,Vendor!$A$1:$F$1,0),0)</f>
        <v>Basangudi</v>
      </c>
      <c r="L880" s="12" t="str">
        <f>VLOOKUP($I880,Vendor!$A:$F,MATCH('Final Output'!L$1,Vendor!$A$1:$F$1,0),0)</f>
        <v>Karnataka</v>
      </c>
      <c r="M880" s="12" t="str">
        <f>VLOOKUP($I880,Vendor!$A:$F,MATCH('Final Output'!M$1,Vendor!$A$1:$F$1,0),0)</f>
        <v>India</v>
      </c>
      <c r="N880" s="12" t="str">
        <f>VLOOKUP($I880,Vendor!$A:$F,MATCH('Final Output'!N$1,Vendor!$A$1:$F$1,0),0)</f>
        <v>East</v>
      </c>
      <c r="O880" s="12">
        <v>21</v>
      </c>
      <c r="P880" s="12">
        <v>6</v>
      </c>
      <c r="Q880" s="12" t="str">
        <f>VLOOKUP(P880,Time!A:B,2,0)</f>
        <v>Q2</v>
      </c>
      <c r="R880" s="12">
        <v>2011</v>
      </c>
      <c r="S880" s="13">
        <v>40715</v>
      </c>
      <c r="T880" s="12">
        <f t="shared" si="26"/>
        <v>201106</v>
      </c>
      <c r="U880" s="12">
        <v>195</v>
      </c>
      <c r="V880" s="12">
        <f t="shared" si="27"/>
        <v>13650</v>
      </c>
    </row>
    <row r="881" spans="1:22" x14ac:dyDescent="0.25">
      <c r="A881">
        <v>880</v>
      </c>
      <c r="B881" t="s">
        <v>6</v>
      </c>
      <c r="C881" t="str">
        <f>VLOOKUP(B881,Customer!A:C,2,0)</f>
        <v>Female</v>
      </c>
      <c r="D881">
        <f>VLOOKUP(B881,Customer!A:C,3,0)</f>
        <v>50</v>
      </c>
      <c r="E881" t="s">
        <v>63</v>
      </c>
      <c r="F881" t="str">
        <f>VLOOKUP($E881,Product!$A:$D,MATCH(F$1,Product!$A$1:$D$1,0),0)</f>
        <v>LUX</v>
      </c>
      <c r="G881" s="12" t="str">
        <f>VLOOKUP($E881,Product!$A:$D,MATCH(G$1,Product!$A$1:$D$1,0),0)</f>
        <v>Soaps</v>
      </c>
      <c r="H881" s="12">
        <f>VLOOKUP($E881,Product!$A:$D,MATCH(H$1,Product!$A$1:$D$1,0),0)</f>
        <v>30</v>
      </c>
      <c r="I881" s="12" t="s">
        <v>90</v>
      </c>
      <c r="J881" s="12" t="str">
        <f>VLOOKUP($I881,Vendor!$A:$F,MATCH('Final Output'!J$1,Vendor!$A$1:$F$1,0),0)</f>
        <v>Sumesh Ent</v>
      </c>
      <c r="K881" s="12" t="str">
        <f>VLOOKUP($I881,Vendor!$A:$F,MATCH('Final Output'!K$1,Vendor!$A$1:$F$1,0),0)</f>
        <v>Jaynagar</v>
      </c>
      <c r="L881" s="12" t="str">
        <f>VLOOKUP($I881,Vendor!$A:$F,MATCH('Final Output'!L$1,Vendor!$A$1:$F$1,0),0)</f>
        <v>Karnataka</v>
      </c>
      <c r="M881" s="12" t="str">
        <f>VLOOKUP($I881,Vendor!$A:$F,MATCH('Final Output'!M$1,Vendor!$A$1:$F$1,0),0)</f>
        <v>India</v>
      </c>
      <c r="N881" s="12" t="str">
        <f>VLOOKUP($I881,Vendor!$A:$F,MATCH('Final Output'!N$1,Vendor!$A$1:$F$1,0),0)</f>
        <v>South</v>
      </c>
      <c r="O881" s="12">
        <v>6</v>
      </c>
      <c r="P881" s="12">
        <v>11</v>
      </c>
      <c r="Q881" s="12" t="str">
        <f>VLOOKUP(P881,Time!A:B,2,0)</f>
        <v>Q4</v>
      </c>
      <c r="R881" s="12">
        <v>2012</v>
      </c>
      <c r="S881" s="13">
        <v>41219</v>
      </c>
      <c r="T881" s="12">
        <f t="shared" si="26"/>
        <v>201211</v>
      </c>
      <c r="U881" s="12">
        <v>832</v>
      </c>
      <c r="V881" s="12">
        <f t="shared" si="27"/>
        <v>24960</v>
      </c>
    </row>
    <row r="882" spans="1:22" x14ac:dyDescent="0.25">
      <c r="A882">
        <v>881</v>
      </c>
      <c r="B882" t="s">
        <v>33</v>
      </c>
      <c r="C882" t="str">
        <f>VLOOKUP(B882,Customer!A:C,2,0)</f>
        <v>Female</v>
      </c>
      <c r="D882">
        <f>VLOOKUP(B882,Customer!A:C,3,0)</f>
        <v>48</v>
      </c>
      <c r="E882" t="s">
        <v>64</v>
      </c>
      <c r="F882" t="str">
        <f>VLOOKUP($E882,Product!$A:$D,MATCH(F$1,Product!$A$1:$D$1,0),0)</f>
        <v>PARLEG</v>
      </c>
      <c r="G882" s="12" t="str">
        <f>VLOOKUP($E882,Product!$A:$D,MATCH(G$1,Product!$A$1:$D$1,0),0)</f>
        <v>Biscuits</v>
      </c>
      <c r="H882" s="12">
        <f>VLOOKUP($E882,Product!$A:$D,MATCH(H$1,Product!$A$1:$D$1,0),0)</f>
        <v>10</v>
      </c>
      <c r="I882" s="12" t="s">
        <v>99</v>
      </c>
      <c r="J882" s="12" t="str">
        <f>VLOOKUP($I882,Vendor!$A:$F,MATCH('Final Output'!J$1,Vendor!$A$1:$F$1,0),0)</f>
        <v>D-Mart</v>
      </c>
      <c r="K882" s="12" t="str">
        <f>VLOOKUP($I882,Vendor!$A:$F,MATCH('Final Output'!K$1,Vendor!$A$1:$F$1,0),0)</f>
        <v>JP Nagar</v>
      </c>
      <c r="L882" s="12" t="str">
        <f>VLOOKUP($I882,Vendor!$A:$F,MATCH('Final Output'!L$1,Vendor!$A$1:$F$1,0),0)</f>
        <v>Karnataka</v>
      </c>
      <c r="M882" s="12" t="str">
        <f>VLOOKUP($I882,Vendor!$A:$F,MATCH('Final Output'!M$1,Vendor!$A$1:$F$1,0),0)</f>
        <v>India</v>
      </c>
      <c r="N882" s="12" t="str">
        <f>VLOOKUP($I882,Vendor!$A:$F,MATCH('Final Output'!N$1,Vendor!$A$1:$F$1,0),0)</f>
        <v>West</v>
      </c>
      <c r="O882" s="12">
        <v>19</v>
      </c>
      <c r="P882" s="12">
        <v>11</v>
      </c>
      <c r="Q882" s="12" t="str">
        <f>VLOOKUP(P882,Time!A:B,2,0)</f>
        <v>Q4</v>
      </c>
      <c r="R882" s="12">
        <v>2010</v>
      </c>
      <c r="S882" s="13">
        <v>40501</v>
      </c>
      <c r="T882" s="12">
        <f t="shared" si="26"/>
        <v>201011</v>
      </c>
      <c r="U882" s="12">
        <v>372</v>
      </c>
      <c r="V882" s="12">
        <f t="shared" si="27"/>
        <v>3720</v>
      </c>
    </row>
    <row r="883" spans="1:22" x14ac:dyDescent="0.25">
      <c r="A883">
        <v>882</v>
      </c>
      <c r="B883" t="s">
        <v>17</v>
      </c>
      <c r="C883" t="str">
        <f>VLOOKUP(B883,Customer!A:C,2,0)</f>
        <v>Female</v>
      </c>
      <c r="D883">
        <f>VLOOKUP(B883,Customer!A:C,3,0)</f>
        <v>52</v>
      </c>
      <c r="E883" t="s">
        <v>64</v>
      </c>
      <c r="F883" t="str">
        <f>VLOOKUP($E883,Product!$A:$D,MATCH(F$1,Product!$A$1:$D$1,0),0)</f>
        <v>PARLEG</v>
      </c>
      <c r="G883" s="12" t="str">
        <f>VLOOKUP($E883,Product!$A:$D,MATCH(G$1,Product!$A$1:$D$1,0),0)</f>
        <v>Biscuits</v>
      </c>
      <c r="H883" s="12">
        <f>VLOOKUP($E883,Product!$A:$D,MATCH(H$1,Product!$A$1:$D$1,0),0)</f>
        <v>10</v>
      </c>
      <c r="I883" s="12" t="s">
        <v>97</v>
      </c>
      <c r="J883" s="12" t="str">
        <f>VLOOKUP($I883,Vendor!$A:$F,MATCH('Final Output'!J$1,Vendor!$A$1:$F$1,0),0)</f>
        <v>Big Bazar</v>
      </c>
      <c r="K883" s="12" t="str">
        <f>VLOOKUP($I883,Vendor!$A:$F,MATCH('Final Output'!K$1,Vendor!$A$1:$F$1,0),0)</f>
        <v>Malleswaram</v>
      </c>
      <c r="L883" s="12" t="str">
        <f>VLOOKUP($I883,Vendor!$A:$F,MATCH('Final Output'!L$1,Vendor!$A$1:$F$1,0),0)</f>
        <v>Karnataka</v>
      </c>
      <c r="M883" s="12" t="str">
        <f>VLOOKUP($I883,Vendor!$A:$F,MATCH('Final Output'!M$1,Vendor!$A$1:$F$1,0),0)</f>
        <v>India</v>
      </c>
      <c r="N883" s="12" t="str">
        <f>VLOOKUP($I883,Vendor!$A:$F,MATCH('Final Output'!N$1,Vendor!$A$1:$F$1,0),0)</f>
        <v>East</v>
      </c>
      <c r="O883" s="12">
        <v>3</v>
      </c>
      <c r="P883" s="12">
        <v>3</v>
      </c>
      <c r="Q883" s="12" t="str">
        <f>VLOOKUP(P883,Time!A:B,2,0)</f>
        <v>Q1</v>
      </c>
      <c r="R883" s="12">
        <v>2012</v>
      </c>
      <c r="S883" s="13">
        <v>40971</v>
      </c>
      <c r="T883" s="12">
        <f t="shared" si="26"/>
        <v>201203</v>
      </c>
      <c r="U883" s="12">
        <v>602</v>
      </c>
      <c r="V883" s="12">
        <f t="shared" si="27"/>
        <v>6020</v>
      </c>
    </row>
    <row r="884" spans="1:22" x14ac:dyDescent="0.25">
      <c r="A884">
        <v>883</v>
      </c>
      <c r="B884" t="s">
        <v>29</v>
      </c>
      <c r="C884" t="str">
        <f>VLOOKUP(B884,Customer!A:C,2,0)</f>
        <v>Female</v>
      </c>
      <c r="D884">
        <f>VLOOKUP(B884,Customer!A:C,3,0)</f>
        <v>33</v>
      </c>
      <c r="E884" t="s">
        <v>72</v>
      </c>
      <c r="F884" t="str">
        <f>VLOOKUP($E884,Product!$A:$D,MATCH(F$1,Product!$A$1:$D$1,0),0)</f>
        <v>SURF EXCEL MATIC</v>
      </c>
      <c r="G884" s="12" t="str">
        <f>VLOOKUP($E884,Product!$A:$D,MATCH(G$1,Product!$A$1:$D$1,0),0)</f>
        <v>Detergents</v>
      </c>
      <c r="H884" s="12">
        <f>VLOOKUP($E884,Product!$A:$D,MATCH(H$1,Product!$A$1:$D$1,0),0)</f>
        <v>120</v>
      </c>
      <c r="I884" s="12" t="s">
        <v>90</v>
      </c>
      <c r="J884" s="12" t="str">
        <f>VLOOKUP($I884,Vendor!$A:$F,MATCH('Final Output'!J$1,Vendor!$A$1:$F$1,0),0)</f>
        <v>Sumesh Ent</v>
      </c>
      <c r="K884" s="12" t="str">
        <f>VLOOKUP($I884,Vendor!$A:$F,MATCH('Final Output'!K$1,Vendor!$A$1:$F$1,0),0)</f>
        <v>Jaynagar</v>
      </c>
      <c r="L884" s="12" t="str">
        <f>VLOOKUP($I884,Vendor!$A:$F,MATCH('Final Output'!L$1,Vendor!$A$1:$F$1,0),0)</f>
        <v>Karnataka</v>
      </c>
      <c r="M884" s="12" t="str">
        <f>VLOOKUP($I884,Vendor!$A:$F,MATCH('Final Output'!M$1,Vendor!$A$1:$F$1,0),0)</f>
        <v>India</v>
      </c>
      <c r="N884" s="12" t="str">
        <f>VLOOKUP($I884,Vendor!$A:$F,MATCH('Final Output'!N$1,Vendor!$A$1:$F$1,0),0)</f>
        <v>South</v>
      </c>
      <c r="O884" s="12">
        <v>28</v>
      </c>
      <c r="P884" s="12">
        <v>3</v>
      </c>
      <c r="Q884" s="12" t="str">
        <f>VLOOKUP(P884,Time!A:B,2,0)</f>
        <v>Q1</v>
      </c>
      <c r="R884" s="12">
        <v>2011</v>
      </c>
      <c r="S884" s="13">
        <v>40630</v>
      </c>
      <c r="T884" s="12">
        <f t="shared" si="26"/>
        <v>201103</v>
      </c>
      <c r="U884" s="12">
        <v>205</v>
      </c>
      <c r="V884" s="12">
        <f t="shared" si="27"/>
        <v>24600</v>
      </c>
    </row>
    <row r="885" spans="1:22" x14ac:dyDescent="0.25">
      <c r="A885">
        <v>884</v>
      </c>
      <c r="B885" t="s">
        <v>42</v>
      </c>
      <c r="C885" t="str">
        <f>VLOOKUP(B885,Customer!A:C,2,0)</f>
        <v>Female</v>
      </c>
      <c r="D885">
        <f>VLOOKUP(B885,Customer!A:C,3,0)</f>
        <v>13</v>
      </c>
      <c r="E885" t="s">
        <v>67</v>
      </c>
      <c r="F885" t="str">
        <f>VLOOKUP($E885,Product!$A:$D,MATCH(F$1,Product!$A$1:$D$1,0),0)</f>
        <v>DOVE</v>
      </c>
      <c r="G885" s="12" t="str">
        <f>VLOOKUP($E885,Product!$A:$D,MATCH(G$1,Product!$A$1:$D$1,0),0)</f>
        <v>Soaps</v>
      </c>
      <c r="H885" s="12">
        <f>VLOOKUP($E885,Product!$A:$D,MATCH(H$1,Product!$A$1:$D$1,0),0)</f>
        <v>65</v>
      </c>
      <c r="I885" s="12" t="s">
        <v>91</v>
      </c>
      <c r="J885" s="12" t="str">
        <f>VLOOKUP($I885,Vendor!$A:$F,MATCH('Final Output'!J$1,Vendor!$A$1:$F$1,0),0)</f>
        <v>Hemachandra Grocerry Shops</v>
      </c>
      <c r="K885" s="12" t="str">
        <f>VLOOKUP($I885,Vendor!$A:$F,MATCH('Final Output'!K$1,Vendor!$A$1:$F$1,0),0)</f>
        <v>BTM</v>
      </c>
      <c r="L885" s="12" t="str">
        <f>VLOOKUP($I885,Vendor!$A:$F,MATCH('Final Output'!L$1,Vendor!$A$1:$F$1,0),0)</f>
        <v>Karnataka</v>
      </c>
      <c r="M885" s="12" t="str">
        <f>VLOOKUP($I885,Vendor!$A:$F,MATCH('Final Output'!M$1,Vendor!$A$1:$F$1,0),0)</f>
        <v>India</v>
      </c>
      <c r="N885" s="12" t="str">
        <f>VLOOKUP($I885,Vendor!$A:$F,MATCH('Final Output'!N$1,Vendor!$A$1:$F$1,0),0)</f>
        <v>South</v>
      </c>
      <c r="O885" s="12">
        <v>20</v>
      </c>
      <c r="P885" s="12">
        <v>8</v>
      </c>
      <c r="Q885" s="12" t="str">
        <f>VLOOKUP(P885,Time!A:B,2,0)</f>
        <v>Q3</v>
      </c>
      <c r="R885" s="12">
        <v>2010</v>
      </c>
      <c r="S885" s="13">
        <v>40410</v>
      </c>
      <c r="T885" s="12">
        <f t="shared" si="26"/>
        <v>201008</v>
      </c>
      <c r="U885" s="12">
        <v>718</v>
      </c>
      <c r="V885" s="12">
        <f t="shared" si="27"/>
        <v>46670</v>
      </c>
    </row>
    <row r="886" spans="1:22" x14ac:dyDescent="0.25">
      <c r="A886">
        <v>885</v>
      </c>
      <c r="B886" t="s">
        <v>36</v>
      </c>
      <c r="C886" t="str">
        <f>VLOOKUP(B886,Customer!A:C,2,0)</f>
        <v>Male</v>
      </c>
      <c r="D886">
        <f>VLOOKUP(B886,Customer!A:C,3,0)</f>
        <v>14</v>
      </c>
      <c r="E886" t="s">
        <v>76</v>
      </c>
      <c r="F886" t="str">
        <f>VLOOKUP($E886,Product!$A:$D,MATCH(F$1,Product!$A$1:$D$1,0),0)</f>
        <v>FAIR AND LOVELY FC</v>
      </c>
      <c r="G886" s="12" t="str">
        <f>VLOOKUP($E886,Product!$A:$D,MATCH(G$1,Product!$A$1:$D$1,0),0)</f>
        <v>Beauty</v>
      </c>
      <c r="H886" s="12">
        <f>VLOOKUP($E886,Product!$A:$D,MATCH(H$1,Product!$A$1:$D$1,0),0)</f>
        <v>85</v>
      </c>
      <c r="I886" s="12" t="s">
        <v>95</v>
      </c>
      <c r="J886" s="12" t="str">
        <f>VLOOKUP($I886,Vendor!$A:$F,MATCH('Final Output'!J$1,Vendor!$A$1:$F$1,0),0)</f>
        <v>Patel Store</v>
      </c>
      <c r="K886" s="12" t="str">
        <f>VLOOKUP($I886,Vendor!$A:$F,MATCH('Final Output'!K$1,Vendor!$A$1:$F$1,0),0)</f>
        <v>Marathalli</v>
      </c>
      <c r="L886" s="12" t="str">
        <f>VLOOKUP($I886,Vendor!$A:$F,MATCH('Final Output'!L$1,Vendor!$A$1:$F$1,0),0)</f>
        <v>Karnataka</v>
      </c>
      <c r="M886" s="12" t="str">
        <f>VLOOKUP($I886,Vendor!$A:$F,MATCH('Final Output'!M$1,Vendor!$A$1:$F$1,0),0)</f>
        <v>India</v>
      </c>
      <c r="N886" s="12" t="str">
        <f>VLOOKUP($I886,Vendor!$A:$F,MATCH('Final Output'!N$1,Vendor!$A$1:$F$1,0),0)</f>
        <v>North</v>
      </c>
      <c r="O886" s="12">
        <v>23</v>
      </c>
      <c r="P886" s="12">
        <v>7</v>
      </c>
      <c r="Q886" s="12" t="str">
        <f>VLOOKUP(P886,Time!A:B,2,0)</f>
        <v>Q3</v>
      </c>
      <c r="R886" s="12">
        <v>2012</v>
      </c>
      <c r="S886" s="13">
        <v>41113</v>
      </c>
      <c r="T886" s="12">
        <f t="shared" si="26"/>
        <v>201207</v>
      </c>
      <c r="U886" s="12">
        <v>814</v>
      </c>
      <c r="V886" s="12">
        <f t="shared" si="27"/>
        <v>69190</v>
      </c>
    </row>
    <row r="887" spans="1:22" x14ac:dyDescent="0.25">
      <c r="A887">
        <v>886</v>
      </c>
      <c r="B887" t="s">
        <v>16</v>
      </c>
      <c r="C887" t="str">
        <f>VLOOKUP(B887,Customer!A:C,2,0)</f>
        <v>Female</v>
      </c>
      <c r="D887">
        <f>VLOOKUP(B887,Customer!A:C,3,0)</f>
        <v>32</v>
      </c>
      <c r="E887" t="s">
        <v>68</v>
      </c>
      <c r="F887" t="str">
        <f>VLOOKUP($E887,Product!$A:$D,MATCH(F$1,Product!$A$1:$D$1,0),0)</f>
        <v>BRITANIA</v>
      </c>
      <c r="G887" s="12" t="str">
        <f>VLOOKUP($E887,Product!$A:$D,MATCH(G$1,Product!$A$1:$D$1,0),0)</f>
        <v>Biscuits</v>
      </c>
      <c r="H887" s="12">
        <f>VLOOKUP($E887,Product!$A:$D,MATCH(H$1,Product!$A$1:$D$1,0),0)</f>
        <v>20</v>
      </c>
      <c r="I887" s="12" t="s">
        <v>99</v>
      </c>
      <c r="J887" s="12" t="str">
        <f>VLOOKUP($I887,Vendor!$A:$F,MATCH('Final Output'!J$1,Vendor!$A$1:$F$1,0),0)</f>
        <v>D-Mart</v>
      </c>
      <c r="K887" s="12" t="str">
        <f>VLOOKUP($I887,Vendor!$A:$F,MATCH('Final Output'!K$1,Vendor!$A$1:$F$1,0),0)</f>
        <v>JP Nagar</v>
      </c>
      <c r="L887" s="12" t="str">
        <f>VLOOKUP($I887,Vendor!$A:$F,MATCH('Final Output'!L$1,Vendor!$A$1:$F$1,0),0)</f>
        <v>Karnataka</v>
      </c>
      <c r="M887" s="12" t="str">
        <f>VLOOKUP($I887,Vendor!$A:$F,MATCH('Final Output'!M$1,Vendor!$A$1:$F$1,0),0)</f>
        <v>India</v>
      </c>
      <c r="N887" s="12" t="str">
        <f>VLOOKUP($I887,Vendor!$A:$F,MATCH('Final Output'!N$1,Vendor!$A$1:$F$1,0),0)</f>
        <v>West</v>
      </c>
      <c r="O887" s="12">
        <v>17</v>
      </c>
      <c r="P887" s="12">
        <v>4</v>
      </c>
      <c r="Q887" s="12" t="str">
        <f>VLOOKUP(P887,Time!A:B,2,0)</f>
        <v>Q2</v>
      </c>
      <c r="R887" s="12">
        <v>2011</v>
      </c>
      <c r="S887" s="13">
        <v>40650</v>
      </c>
      <c r="T887" s="12">
        <f t="shared" si="26"/>
        <v>201104</v>
      </c>
      <c r="U887" s="12">
        <v>646</v>
      </c>
      <c r="V887" s="12">
        <f t="shared" si="27"/>
        <v>12920</v>
      </c>
    </row>
    <row r="888" spans="1:22" x14ac:dyDescent="0.25">
      <c r="A888">
        <v>887</v>
      </c>
      <c r="B888" t="s">
        <v>35</v>
      </c>
      <c r="C888" t="str">
        <f>VLOOKUP(B888,Customer!A:C,2,0)</f>
        <v>Female</v>
      </c>
      <c r="D888">
        <f>VLOOKUP(B888,Customer!A:C,3,0)</f>
        <v>29</v>
      </c>
      <c r="E888" t="s">
        <v>61</v>
      </c>
      <c r="F888" t="str">
        <f>VLOOKUP($E888,Product!$A:$D,MATCH(F$1,Product!$A$1:$D$1,0),0)</f>
        <v>SUNSILK</v>
      </c>
      <c r="G888" s="12" t="str">
        <f>VLOOKUP($E888,Product!$A:$D,MATCH(G$1,Product!$A$1:$D$1,0),0)</f>
        <v>Sampoo</v>
      </c>
      <c r="H888" s="12">
        <f>VLOOKUP($E888,Product!$A:$D,MATCH(H$1,Product!$A$1:$D$1,0),0)</f>
        <v>65</v>
      </c>
      <c r="I888" s="12" t="s">
        <v>94</v>
      </c>
      <c r="J888" s="12" t="str">
        <f>VLOOKUP($I888,Vendor!$A:$F,MATCH('Final Output'!J$1,Vendor!$A$1:$F$1,0),0)</f>
        <v>Shetty Store</v>
      </c>
      <c r="K888" s="12" t="str">
        <f>VLOOKUP($I888,Vendor!$A:$F,MATCH('Final Output'!K$1,Vendor!$A$1:$F$1,0),0)</f>
        <v>Silk board</v>
      </c>
      <c r="L888" s="12" t="str">
        <f>VLOOKUP($I888,Vendor!$A:$F,MATCH('Final Output'!L$1,Vendor!$A$1:$F$1,0),0)</f>
        <v>Karnataka</v>
      </c>
      <c r="M888" s="12" t="str">
        <f>VLOOKUP($I888,Vendor!$A:$F,MATCH('Final Output'!M$1,Vendor!$A$1:$F$1,0),0)</f>
        <v>India</v>
      </c>
      <c r="N888" s="12" t="str">
        <f>VLOOKUP($I888,Vendor!$A:$F,MATCH('Final Output'!N$1,Vendor!$A$1:$F$1,0),0)</f>
        <v>North</v>
      </c>
      <c r="O888" s="12">
        <v>9</v>
      </c>
      <c r="P888" s="12">
        <v>5</v>
      </c>
      <c r="Q888" s="12" t="str">
        <f>VLOOKUP(P888,Time!A:B,2,0)</f>
        <v>Q2</v>
      </c>
      <c r="R888" s="12">
        <v>2012</v>
      </c>
      <c r="S888" s="13">
        <v>41038</v>
      </c>
      <c r="T888" s="12">
        <f t="shared" si="26"/>
        <v>201205</v>
      </c>
      <c r="U888" s="12">
        <v>519</v>
      </c>
      <c r="V888" s="12">
        <f t="shared" si="27"/>
        <v>33735</v>
      </c>
    </row>
    <row r="889" spans="1:22" x14ac:dyDescent="0.25">
      <c r="A889">
        <v>888</v>
      </c>
      <c r="B889" t="s">
        <v>29</v>
      </c>
      <c r="C889" t="str">
        <f>VLOOKUP(B889,Customer!A:C,2,0)</f>
        <v>Female</v>
      </c>
      <c r="D889">
        <f>VLOOKUP(B889,Customer!A:C,3,0)</f>
        <v>33</v>
      </c>
      <c r="E889" t="s">
        <v>57</v>
      </c>
      <c r="F889" t="str">
        <f>VLOOKUP($E889,Product!$A:$D,MATCH(F$1,Product!$A$1:$D$1,0),0)</f>
        <v>HIDE AND SEEK</v>
      </c>
      <c r="G889" s="12" t="str">
        <f>VLOOKUP($E889,Product!$A:$D,MATCH(G$1,Product!$A$1:$D$1,0),0)</f>
        <v>Biscuits</v>
      </c>
      <c r="H889" s="12">
        <f>VLOOKUP($E889,Product!$A:$D,MATCH(H$1,Product!$A$1:$D$1,0),0)</f>
        <v>25</v>
      </c>
      <c r="I889" s="12" t="s">
        <v>94</v>
      </c>
      <c r="J889" s="12" t="str">
        <f>VLOOKUP($I889,Vendor!$A:$F,MATCH('Final Output'!J$1,Vendor!$A$1:$F$1,0),0)</f>
        <v>Shetty Store</v>
      </c>
      <c r="K889" s="12" t="str">
        <f>VLOOKUP($I889,Vendor!$A:$F,MATCH('Final Output'!K$1,Vendor!$A$1:$F$1,0),0)</f>
        <v>Silk board</v>
      </c>
      <c r="L889" s="12" t="str">
        <f>VLOOKUP($I889,Vendor!$A:$F,MATCH('Final Output'!L$1,Vendor!$A$1:$F$1,0),0)</f>
        <v>Karnataka</v>
      </c>
      <c r="M889" s="12" t="str">
        <f>VLOOKUP($I889,Vendor!$A:$F,MATCH('Final Output'!M$1,Vendor!$A$1:$F$1,0),0)</f>
        <v>India</v>
      </c>
      <c r="N889" s="12" t="str">
        <f>VLOOKUP($I889,Vendor!$A:$F,MATCH('Final Output'!N$1,Vendor!$A$1:$F$1,0),0)</f>
        <v>North</v>
      </c>
      <c r="O889" s="12">
        <v>11</v>
      </c>
      <c r="P889" s="12">
        <v>8</v>
      </c>
      <c r="Q889" s="12" t="str">
        <f>VLOOKUP(P889,Time!A:B,2,0)</f>
        <v>Q3</v>
      </c>
      <c r="R889" s="12">
        <v>2013</v>
      </c>
      <c r="S889" s="13">
        <v>41497</v>
      </c>
      <c r="T889" s="12">
        <f t="shared" si="26"/>
        <v>201308</v>
      </c>
      <c r="U889" s="12">
        <v>741</v>
      </c>
      <c r="V889" s="12">
        <f t="shared" si="27"/>
        <v>18525</v>
      </c>
    </row>
    <row r="890" spans="1:22" x14ac:dyDescent="0.25">
      <c r="A890">
        <v>889</v>
      </c>
      <c r="B890" t="s">
        <v>10</v>
      </c>
      <c r="C890" t="str">
        <f>VLOOKUP(B890,Customer!A:C,2,0)</f>
        <v>Male</v>
      </c>
      <c r="D890">
        <f>VLOOKUP(B890,Customer!A:C,3,0)</f>
        <v>47</v>
      </c>
      <c r="E890" t="s">
        <v>72</v>
      </c>
      <c r="F890" t="str">
        <f>VLOOKUP($E890,Product!$A:$D,MATCH(F$1,Product!$A$1:$D$1,0),0)</f>
        <v>SURF EXCEL MATIC</v>
      </c>
      <c r="G890" s="12" t="str">
        <f>VLOOKUP($E890,Product!$A:$D,MATCH(G$1,Product!$A$1:$D$1,0),0)</f>
        <v>Detergents</v>
      </c>
      <c r="H890" s="12">
        <f>VLOOKUP($E890,Product!$A:$D,MATCH(H$1,Product!$A$1:$D$1,0),0)</f>
        <v>120</v>
      </c>
      <c r="I890" s="12" t="s">
        <v>90</v>
      </c>
      <c r="J890" s="12" t="str">
        <f>VLOOKUP($I890,Vendor!$A:$F,MATCH('Final Output'!J$1,Vendor!$A$1:$F$1,0),0)</f>
        <v>Sumesh Ent</v>
      </c>
      <c r="K890" s="12" t="str">
        <f>VLOOKUP($I890,Vendor!$A:$F,MATCH('Final Output'!K$1,Vendor!$A$1:$F$1,0),0)</f>
        <v>Jaynagar</v>
      </c>
      <c r="L890" s="12" t="str">
        <f>VLOOKUP($I890,Vendor!$A:$F,MATCH('Final Output'!L$1,Vendor!$A$1:$F$1,0),0)</f>
        <v>Karnataka</v>
      </c>
      <c r="M890" s="12" t="str">
        <f>VLOOKUP($I890,Vendor!$A:$F,MATCH('Final Output'!M$1,Vendor!$A$1:$F$1,0),0)</f>
        <v>India</v>
      </c>
      <c r="N890" s="12" t="str">
        <f>VLOOKUP($I890,Vendor!$A:$F,MATCH('Final Output'!N$1,Vendor!$A$1:$F$1,0),0)</f>
        <v>South</v>
      </c>
      <c r="O890" s="12">
        <v>9</v>
      </c>
      <c r="P890" s="12">
        <v>6</v>
      </c>
      <c r="Q890" s="12" t="str">
        <f>VLOOKUP(P890,Time!A:B,2,0)</f>
        <v>Q2</v>
      </c>
      <c r="R890" s="12">
        <v>2011</v>
      </c>
      <c r="S890" s="13">
        <v>40703</v>
      </c>
      <c r="T890" s="12">
        <f t="shared" si="26"/>
        <v>201106</v>
      </c>
      <c r="U890" s="12">
        <v>466</v>
      </c>
      <c r="V890" s="12">
        <f t="shared" si="27"/>
        <v>55920</v>
      </c>
    </row>
    <row r="891" spans="1:22" x14ac:dyDescent="0.25">
      <c r="A891">
        <v>890</v>
      </c>
      <c r="B891" t="s">
        <v>22</v>
      </c>
      <c r="C891" t="str">
        <f>VLOOKUP(B891,Customer!A:C,2,0)</f>
        <v>Male</v>
      </c>
      <c r="D891">
        <f>VLOOKUP(B891,Customer!A:C,3,0)</f>
        <v>26</v>
      </c>
      <c r="E891" t="s">
        <v>61</v>
      </c>
      <c r="F891" t="str">
        <f>VLOOKUP($E891,Product!$A:$D,MATCH(F$1,Product!$A$1:$D$1,0),0)</f>
        <v>SUNSILK</v>
      </c>
      <c r="G891" s="12" t="str">
        <f>VLOOKUP($E891,Product!$A:$D,MATCH(G$1,Product!$A$1:$D$1,0),0)</f>
        <v>Sampoo</v>
      </c>
      <c r="H891" s="12">
        <f>VLOOKUP($E891,Product!$A:$D,MATCH(H$1,Product!$A$1:$D$1,0),0)</f>
        <v>65</v>
      </c>
      <c r="I891" s="12" t="s">
        <v>100</v>
      </c>
      <c r="J891" s="12" t="str">
        <f>VLOOKUP($I891,Vendor!$A:$F,MATCH('Final Output'!J$1,Vendor!$A$1:$F$1,0),0)</f>
        <v>More</v>
      </c>
      <c r="K891" s="12" t="str">
        <f>VLOOKUP($I891,Vendor!$A:$F,MATCH('Final Output'!K$1,Vendor!$A$1:$F$1,0),0)</f>
        <v>Jeevan Bima</v>
      </c>
      <c r="L891" s="12" t="str">
        <f>VLOOKUP($I891,Vendor!$A:$F,MATCH('Final Output'!L$1,Vendor!$A$1:$F$1,0),0)</f>
        <v>Karnataka</v>
      </c>
      <c r="M891" s="12" t="str">
        <f>VLOOKUP($I891,Vendor!$A:$F,MATCH('Final Output'!M$1,Vendor!$A$1:$F$1,0),0)</f>
        <v>India</v>
      </c>
      <c r="N891" s="12" t="str">
        <f>VLOOKUP($I891,Vendor!$A:$F,MATCH('Final Output'!N$1,Vendor!$A$1:$F$1,0),0)</f>
        <v>West</v>
      </c>
      <c r="O891" s="12">
        <v>2</v>
      </c>
      <c r="P891" s="12">
        <v>12</v>
      </c>
      <c r="Q891" s="12" t="str">
        <f>VLOOKUP(P891,Time!A:B,2,0)</f>
        <v>Q4</v>
      </c>
      <c r="R891" s="12">
        <v>2011</v>
      </c>
      <c r="S891" s="13">
        <v>40879</v>
      </c>
      <c r="T891" s="12">
        <f t="shared" si="26"/>
        <v>201112</v>
      </c>
      <c r="U891" s="12">
        <v>804</v>
      </c>
      <c r="V891" s="12">
        <f t="shared" si="27"/>
        <v>52260</v>
      </c>
    </row>
    <row r="892" spans="1:22" x14ac:dyDescent="0.25">
      <c r="A892">
        <v>891</v>
      </c>
      <c r="B892" t="s">
        <v>29</v>
      </c>
      <c r="C892" t="str">
        <f>VLOOKUP(B892,Customer!A:C,2,0)</f>
        <v>Female</v>
      </c>
      <c r="D892">
        <f>VLOOKUP(B892,Customer!A:C,3,0)</f>
        <v>33</v>
      </c>
      <c r="E892" t="s">
        <v>71</v>
      </c>
      <c r="F892" t="str">
        <f>VLOOKUP($E892,Product!$A:$D,MATCH(F$1,Product!$A$1:$D$1,0),0)</f>
        <v>GARNIER MALE FW</v>
      </c>
      <c r="G892" s="12" t="str">
        <f>VLOOKUP($E892,Product!$A:$D,MATCH(G$1,Product!$A$1:$D$1,0),0)</f>
        <v>Beauty</v>
      </c>
      <c r="H892" s="12">
        <f>VLOOKUP($E892,Product!$A:$D,MATCH(H$1,Product!$A$1:$D$1,0),0)</f>
        <v>120</v>
      </c>
      <c r="I892" s="12" t="s">
        <v>96</v>
      </c>
      <c r="J892" s="12" t="str">
        <f>VLOOKUP($I892,Vendor!$A:$F,MATCH('Final Output'!J$1,Vendor!$A$1:$F$1,0),0)</f>
        <v>MK Retail</v>
      </c>
      <c r="K892" s="12" t="str">
        <f>VLOOKUP($I892,Vendor!$A:$F,MATCH('Final Output'!K$1,Vendor!$A$1:$F$1,0),0)</f>
        <v>KR Market</v>
      </c>
      <c r="L892" s="12" t="str">
        <f>VLOOKUP($I892,Vendor!$A:$F,MATCH('Final Output'!L$1,Vendor!$A$1:$F$1,0),0)</f>
        <v>Karnataka</v>
      </c>
      <c r="M892" s="12" t="str">
        <f>VLOOKUP($I892,Vendor!$A:$F,MATCH('Final Output'!M$1,Vendor!$A$1:$F$1,0),0)</f>
        <v>India</v>
      </c>
      <c r="N892" s="12" t="str">
        <f>VLOOKUP($I892,Vendor!$A:$F,MATCH('Final Output'!N$1,Vendor!$A$1:$F$1,0),0)</f>
        <v>East</v>
      </c>
      <c r="O892" s="12">
        <v>2</v>
      </c>
      <c r="P892" s="12">
        <v>11</v>
      </c>
      <c r="Q892" s="12" t="str">
        <f>VLOOKUP(P892,Time!A:B,2,0)</f>
        <v>Q4</v>
      </c>
      <c r="R892" s="12">
        <v>2010</v>
      </c>
      <c r="S892" s="13">
        <v>40484</v>
      </c>
      <c r="T892" s="12">
        <f t="shared" si="26"/>
        <v>201011</v>
      </c>
      <c r="U892" s="12">
        <v>647</v>
      </c>
      <c r="V892" s="12">
        <f t="shared" si="27"/>
        <v>77640</v>
      </c>
    </row>
    <row r="893" spans="1:22" x14ac:dyDescent="0.25">
      <c r="A893">
        <v>892</v>
      </c>
      <c r="B893" t="s">
        <v>18</v>
      </c>
      <c r="C893" t="str">
        <f>VLOOKUP(B893,Customer!A:C,2,0)</f>
        <v>Female</v>
      </c>
      <c r="D893">
        <f>VLOOKUP(B893,Customer!A:C,3,0)</f>
        <v>55</v>
      </c>
      <c r="E893" t="s">
        <v>59</v>
      </c>
      <c r="F893" t="str">
        <f>VLOOKUP($E893,Product!$A:$D,MATCH(F$1,Product!$A$1:$D$1,0),0)</f>
        <v>CHICK</v>
      </c>
      <c r="G893" s="12" t="str">
        <f>VLOOKUP($E893,Product!$A:$D,MATCH(G$1,Product!$A$1:$D$1,0),0)</f>
        <v>Sampoo</v>
      </c>
      <c r="H893" s="12">
        <f>VLOOKUP($E893,Product!$A:$D,MATCH(H$1,Product!$A$1:$D$1,0),0)</f>
        <v>60</v>
      </c>
      <c r="I893" s="12" t="s">
        <v>100</v>
      </c>
      <c r="J893" s="12" t="str">
        <f>VLOOKUP($I893,Vendor!$A:$F,MATCH('Final Output'!J$1,Vendor!$A$1:$F$1,0),0)</f>
        <v>More</v>
      </c>
      <c r="K893" s="12" t="str">
        <f>VLOOKUP($I893,Vendor!$A:$F,MATCH('Final Output'!K$1,Vendor!$A$1:$F$1,0),0)</f>
        <v>Jeevan Bima</v>
      </c>
      <c r="L893" s="12" t="str">
        <f>VLOOKUP($I893,Vendor!$A:$F,MATCH('Final Output'!L$1,Vendor!$A$1:$F$1,0),0)</f>
        <v>Karnataka</v>
      </c>
      <c r="M893" s="12" t="str">
        <f>VLOOKUP($I893,Vendor!$A:$F,MATCH('Final Output'!M$1,Vendor!$A$1:$F$1,0),0)</f>
        <v>India</v>
      </c>
      <c r="N893" s="12" t="str">
        <f>VLOOKUP($I893,Vendor!$A:$F,MATCH('Final Output'!N$1,Vendor!$A$1:$F$1,0),0)</f>
        <v>West</v>
      </c>
      <c r="O893" s="12">
        <v>25</v>
      </c>
      <c r="P893" s="12">
        <v>5</v>
      </c>
      <c r="Q893" s="12" t="str">
        <f>VLOOKUP(P893,Time!A:B,2,0)</f>
        <v>Q2</v>
      </c>
      <c r="R893" s="12">
        <v>2012</v>
      </c>
      <c r="S893" s="13">
        <v>41054</v>
      </c>
      <c r="T893" s="12">
        <f t="shared" si="26"/>
        <v>201205</v>
      </c>
      <c r="U893" s="12">
        <v>217</v>
      </c>
      <c r="V893" s="12">
        <f t="shared" si="27"/>
        <v>13020</v>
      </c>
    </row>
    <row r="894" spans="1:22" x14ac:dyDescent="0.25">
      <c r="A894">
        <v>893</v>
      </c>
      <c r="B894" t="s">
        <v>4</v>
      </c>
      <c r="C894" t="str">
        <f>VLOOKUP(B894,Customer!A:C,2,0)</f>
        <v>Female</v>
      </c>
      <c r="D894">
        <f>VLOOKUP(B894,Customer!A:C,3,0)</f>
        <v>25</v>
      </c>
      <c r="E894" t="s">
        <v>77</v>
      </c>
      <c r="F894" t="str">
        <f>VLOOKUP($E894,Product!$A:$D,MATCH(F$1,Product!$A$1:$D$1,0),0)</f>
        <v>GARNIER FEMALE FW</v>
      </c>
      <c r="G894" s="12" t="str">
        <f>VLOOKUP($E894,Product!$A:$D,MATCH(G$1,Product!$A$1:$D$1,0),0)</f>
        <v>Beauty</v>
      </c>
      <c r="H894" s="12">
        <f>VLOOKUP($E894,Product!$A:$D,MATCH(H$1,Product!$A$1:$D$1,0),0)</f>
        <v>130</v>
      </c>
      <c r="I894" s="12" t="s">
        <v>93</v>
      </c>
      <c r="J894" s="12" t="str">
        <f>VLOOKUP($I894,Vendor!$A:$F,MATCH('Final Output'!J$1,Vendor!$A$1:$F$1,0),0)</f>
        <v>Vashavi Genral Store</v>
      </c>
      <c r="K894" s="12" t="str">
        <f>VLOOKUP($I894,Vendor!$A:$F,MATCH('Final Output'!K$1,Vendor!$A$1:$F$1,0),0)</f>
        <v>Koramangala</v>
      </c>
      <c r="L894" s="12" t="str">
        <f>VLOOKUP($I894,Vendor!$A:$F,MATCH('Final Output'!L$1,Vendor!$A$1:$F$1,0),0)</f>
        <v>Karnataka</v>
      </c>
      <c r="M894" s="12" t="str">
        <f>VLOOKUP($I894,Vendor!$A:$F,MATCH('Final Output'!M$1,Vendor!$A$1:$F$1,0),0)</f>
        <v>India</v>
      </c>
      <c r="N894" s="12" t="str">
        <f>VLOOKUP($I894,Vendor!$A:$F,MATCH('Final Output'!N$1,Vendor!$A$1:$F$1,0),0)</f>
        <v>North</v>
      </c>
      <c r="O894" s="12">
        <v>26</v>
      </c>
      <c r="P894" s="12">
        <v>9</v>
      </c>
      <c r="Q894" s="12" t="str">
        <f>VLOOKUP(P894,Time!A:B,2,0)</f>
        <v>Q3</v>
      </c>
      <c r="R894" s="12">
        <v>2011</v>
      </c>
      <c r="S894" s="13">
        <v>40812</v>
      </c>
      <c r="T894" s="12">
        <f t="shared" si="26"/>
        <v>201109</v>
      </c>
      <c r="U894" s="12">
        <v>494</v>
      </c>
      <c r="V894" s="12">
        <f t="shared" si="27"/>
        <v>64220</v>
      </c>
    </row>
    <row r="895" spans="1:22" x14ac:dyDescent="0.25">
      <c r="A895">
        <v>894</v>
      </c>
      <c r="B895" t="s">
        <v>16</v>
      </c>
      <c r="C895" t="str">
        <f>VLOOKUP(B895,Customer!A:C,2,0)</f>
        <v>Female</v>
      </c>
      <c r="D895">
        <f>VLOOKUP(B895,Customer!A:C,3,0)</f>
        <v>32</v>
      </c>
      <c r="E895" t="s">
        <v>78</v>
      </c>
      <c r="F895" t="str">
        <f>VLOOKUP($E895,Product!$A:$D,MATCH(F$1,Product!$A$1:$D$1,0),0)</f>
        <v>NIRMA</v>
      </c>
      <c r="G895" s="12" t="str">
        <f>VLOOKUP($E895,Product!$A:$D,MATCH(G$1,Product!$A$1:$D$1,0),0)</f>
        <v>Detergents</v>
      </c>
      <c r="H895" s="12">
        <f>VLOOKUP($E895,Product!$A:$D,MATCH(H$1,Product!$A$1:$D$1,0),0)</f>
        <v>60</v>
      </c>
      <c r="I895" s="12" t="s">
        <v>100</v>
      </c>
      <c r="J895" s="12" t="str">
        <f>VLOOKUP($I895,Vendor!$A:$F,MATCH('Final Output'!J$1,Vendor!$A$1:$F$1,0),0)</f>
        <v>More</v>
      </c>
      <c r="K895" s="12" t="str">
        <f>VLOOKUP($I895,Vendor!$A:$F,MATCH('Final Output'!K$1,Vendor!$A$1:$F$1,0),0)</f>
        <v>Jeevan Bima</v>
      </c>
      <c r="L895" s="12" t="str">
        <f>VLOOKUP($I895,Vendor!$A:$F,MATCH('Final Output'!L$1,Vendor!$A$1:$F$1,0),0)</f>
        <v>Karnataka</v>
      </c>
      <c r="M895" s="12" t="str">
        <f>VLOOKUP($I895,Vendor!$A:$F,MATCH('Final Output'!M$1,Vendor!$A$1:$F$1,0),0)</f>
        <v>India</v>
      </c>
      <c r="N895" s="12" t="str">
        <f>VLOOKUP($I895,Vendor!$A:$F,MATCH('Final Output'!N$1,Vendor!$A$1:$F$1,0),0)</f>
        <v>West</v>
      </c>
      <c r="O895" s="12">
        <v>1</v>
      </c>
      <c r="P895" s="12">
        <v>7</v>
      </c>
      <c r="Q895" s="12" t="str">
        <f>VLOOKUP(P895,Time!A:B,2,0)</f>
        <v>Q3</v>
      </c>
      <c r="R895" s="12">
        <v>2011</v>
      </c>
      <c r="S895" s="13">
        <v>40725</v>
      </c>
      <c r="T895" s="12">
        <f t="shared" si="26"/>
        <v>201107</v>
      </c>
      <c r="U895" s="12">
        <v>377</v>
      </c>
      <c r="V895" s="12">
        <f t="shared" si="27"/>
        <v>22620</v>
      </c>
    </row>
    <row r="896" spans="1:22" x14ac:dyDescent="0.25">
      <c r="A896">
        <v>895</v>
      </c>
      <c r="B896" t="s">
        <v>15</v>
      </c>
      <c r="C896" t="str">
        <f>VLOOKUP(B896,Customer!A:C,2,0)</f>
        <v>Female</v>
      </c>
      <c r="D896">
        <f>VLOOKUP(B896,Customer!A:C,3,0)</f>
        <v>25</v>
      </c>
      <c r="E896" t="s">
        <v>59</v>
      </c>
      <c r="F896" t="str">
        <f>VLOOKUP($E896,Product!$A:$D,MATCH(F$1,Product!$A$1:$D$1,0),0)</f>
        <v>CHICK</v>
      </c>
      <c r="G896" s="12" t="str">
        <f>VLOOKUP($E896,Product!$A:$D,MATCH(G$1,Product!$A$1:$D$1,0),0)</f>
        <v>Sampoo</v>
      </c>
      <c r="H896" s="12">
        <f>VLOOKUP($E896,Product!$A:$D,MATCH(H$1,Product!$A$1:$D$1,0),0)</f>
        <v>60</v>
      </c>
      <c r="I896" s="12" t="s">
        <v>99</v>
      </c>
      <c r="J896" s="12" t="str">
        <f>VLOOKUP($I896,Vendor!$A:$F,MATCH('Final Output'!J$1,Vendor!$A$1:$F$1,0),0)</f>
        <v>D-Mart</v>
      </c>
      <c r="K896" s="12" t="str">
        <f>VLOOKUP($I896,Vendor!$A:$F,MATCH('Final Output'!K$1,Vendor!$A$1:$F$1,0),0)</f>
        <v>JP Nagar</v>
      </c>
      <c r="L896" s="12" t="str">
        <f>VLOOKUP($I896,Vendor!$A:$F,MATCH('Final Output'!L$1,Vendor!$A$1:$F$1,0),0)</f>
        <v>Karnataka</v>
      </c>
      <c r="M896" s="12" t="str">
        <f>VLOOKUP($I896,Vendor!$A:$F,MATCH('Final Output'!M$1,Vendor!$A$1:$F$1,0),0)</f>
        <v>India</v>
      </c>
      <c r="N896" s="12" t="str">
        <f>VLOOKUP($I896,Vendor!$A:$F,MATCH('Final Output'!N$1,Vendor!$A$1:$F$1,0),0)</f>
        <v>West</v>
      </c>
      <c r="O896" s="12">
        <v>12</v>
      </c>
      <c r="P896" s="12">
        <v>1</v>
      </c>
      <c r="Q896" s="12" t="str">
        <f>VLOOKUP(P896,Time!A:B,2,0)</f>
        <v>Q1</v>
      </c>
      <c r="R896" s="12">
        <v>2010</v>
      </c>
      <c r="S896" s="13">
        <v>40190</v>
      </c>
      <c r="T896" s="12">
        <f t="shared" si="26"/>
        <v>201001</v>
      </c>
      <c r="U896" s="12">
        <v>737</v>
      </c>
      <c r="V896" s="12">
        <f t="shared" si="27"/>
        <v>44220</v>
      </c>
    </row>
    <row r="897" spans="1:22" x14ac:dyDescent="0.25">
      <c r="A897">
        <v>896</v>
      </c>
      <c r="B897" t="s">
        <v>29</v>
      </c>
      <c r="C897" t="str">
        <f>VLOOKUP(B897,Customer!A:C,2,0)</f>
        <v>Female</v>
      </c>
      <c r="D897">
        <f>VLOOKUP(B897,Customer!A:C,3,0)</f>
        <v>33</v>
      </c>
      <c r="E897" t="s">
        <v>63</v>
      </c>
      <c r="F897" t="str">
        <f>VLOOKUP($E897,Product!$A:$D,MATCH(F$1,Product!$A$1:$D$1,0),0)</f>
        <v>LUX</v>
      </c>
      <c r="G897" s="12" t="str">
        <f>VLOOKUP($E897,Product!$A:$D,MATCH(G$1,Product!$A$1:$D$1,0),0)</f>
        <v>Soaps</v>
      </c>
      <c r="H897" s="12">
        <f>VLOOKUP($E897,Product!$A:$D,MATCH(H$1,Product!$A$1:$D$1,0),0)</f>
        <v>30</v>
      </c>
      <c r="I897" s="12" t="s">
        <v>90</v>
      </c>
      <c r="J897" s="12" t="str">
        <f>VLOOKUP($I897,Vendor!$A:$F,MATCH('Final Output'!J$1,Vendor!$A$1:$F$1,0),0)</f>
        <v>Sumesh Ent</v>
      </c>
      <c r="K897" s="12" t="str">
        <f>VLOOKUP($I897,Vendor!$A:$F,MATCH('Final Output'!K$1,Vendor!$A$1:$F$1,0),0)</f>
        <v>Jaynagar</v>
      </c>
      <c r="L897" s="12" t="str">
        <f>VLOOKUP($I897,Vendor!$A:$F,MATCH('Final Output'!L$1,Vendor!$A$1:$F$1,0),0)</f>
        <v>Karnataka</v>
      </c>
      <c r="M897" s="12" t="str">
        <f>VLOOKUP($I897,Vendor!$A:$F,MATCH('Final Output'!M$1,Vendor!$A$1:$F$1,0),0)</f>
        <v>India</v>
      </c>
      <c r="N897" s="12" t="str">
        <f>VLOOKUP($I897,Vendor!$A:$F,MATCH('Final Output'!N$1,Vendor!$A$1:$F$1,0),0)</f>
        <v>South</v>
      </c>
      <c r="O897" s="12">
        <v>25</v>
      </c>
      <c r="P897" s="12">
        <v>3</v>
      </c>
      <c r="Q897" s="12" t="str">
        <f>VLOOKUP(P897,Time!A:B,2,0)</f>
        <v>Q1</v>
      </c>
      <c r="R897" s="12">
        <v>2013</v>
      </c>
      <c r="S897" s="13">
        <v>41358</v>
      </c>
      <c r="T897" s="12">
        <f t="shared" si="26"/>
        <v>201303</v>
      </c>
      <c r="U897" s="12">
        <v>871</v>
      </c>
      <c r="V897" s="12">
        <f t="shared" si="27"/>
        <v>26130</v>
      </c>
    </row>
    <row r="898" spans="1:22" x14ac:dyDescent="0.25">
      <c r="A898">
        <v>897</v>
      </c>
      <c r="B898" t="s">
        <v>31</v>
      </c>
      <c r="C898" t="str">
        <f>VLOOKUP(B898,Customer!A:C,2,0)</f>
        <v>Female</v>
      </c>
      <c r="D898">
        <f>VLOOKUP(B898,Customer!A:C,3,0)</f>
        <v>54</v>
      </c>
      <c r="E898" t="s">
        <v>62</v>
      </c>
      <c r="F898" t="str">
        <f>VLOOKUP($E898,Product!$A:$D,MATCH(F$1,Product!$A$1:$D$1,0),0)</f>
        <v>NIVIA FC</v>
      </c>
      <c r="G898" s="12" t="str">
        <f>VLOOKUP($E898,Product!$A:$D,MATCH(G$1,Product!$A$1:$D$1,0),0)</f>
        <v>Beauty</v>
      </c>
      <c r="H898" s="12">
        <f>VLOOKUP($E898,Product!$A:$D,MATCH(H$1,Product!$A$1:$D$1,0),0)</f>
        <v>140</v>
      </c>
      <c r="I898" s="12" t="s">
        <v>98</v>
      </c>
      <c r="J898" s="12" t="str">
        <f>VLOOKUP($I898,Vendor!$A:$F,MATCH('Final Output'!J$1,Vendor!$A$1:$F$1,0),0)</f>
        <v>metro</v>
      </c>
      <c r="K898" s="12" t="str">
        <f>VLOOKUP($I898,Vendor!$A:$F,MATCH('Final Output'!K$1,Vendor!$A$1:$F$1,0),0)</f>
        <v>Basangudi</v>
      </c>
      <c r="L898" s="12" t="str">
        <f>VLOOKUP($I898,Vendor!$A:$F,MATCH('Final Output'!L$1,Vendor!$A$1:$F$1,0),0)</f>
        <v>Karnataka</v>
      </c>
      <c r="M898" s="12" t="str">
        <f>VLOOKUP($I898,Vendor!$A:$F,MATCH('Final Output'!M$1,Vendor!$A$1:$F$1,0),0)</f>
        <v>India</v>
      </c>
      <c r="N898" s="12" t="str">
        <f>VLOOKUP($I898,Vendor!$A:$F,MATCH('Final Output'!N$1,Vendor!$A$1:$F$1,0),0)</f>
        <v>East</v>
      </c>
      <c r="O898" s="12">
        <v>18</v>
      </c>
      <c r="P898" s="12">
        <v>11</v>
      </c>
      <c r="Q898" s="12" t="str">
        <f>VLOOKUP(P898,Time!A:B,2,0)</f>
        <v>Q4</v>
      </c>
      <c r="R898" s="12">
        <v>2013</v>
      </c>
      <c r="S898" s="13">
        <v>41596</v>
      </c>
      <c r="T898" s="12">
        <f t="shared" si="26"/>
        <v>201311</v>
      </c>
      <c r="U898" s="12">
        <v>514</v>
      </c>
      <c r="V898" s="12">
        <f t="shared" si="27"/>
        <v>71960</v>
      </c>
    </row>
    <row r="899" spans="1:22" x14ac:dyDescent="0.25">
      <c r="A899">
        <v>898</v>
      </c>
      <c r="B899" t="s">
        <v>45</v>
      </c>
      <c r="C899" t="str">
        <f>VLOOKUP(B899,Customer!A:C,2,0)</f>
        <v>Female</v>
      </c>
      <c r="D899">
        <f>VLOOKUP(B899,Customer!A:C,3,0)</f>
        <v>48</v>
      </c>
      <c r="E899" t="s">
        <v>75</v>
      </c>
      <c r="F899" t="str">
        <f>VLOOKUP($E899,Product!$A:$D,MATCH(F$1,Product!$A$1:$D$1,0),0)</f>
        <v>MEERA</v>
      </c>
      <c r="G899" s="12" t="str">
        <f>VLOOKUP($E899,Product!$A:$D,MATCH(G$1,Product!$A$1:$D$1,0),0)</f>
        <v>Sampoo</v>
      </c>
      <c r="H899" s="12">
        <f>VLOOKUP($E899,Product!$A:$D,MATCH(H$1,Product!$A$1:$D$1,0),0)</f>
        <v>70</v>
      </c>
      <c r="I899" s="12" t="s">
        <v>95</v>
      </c>
      <c r="J899" s="12" t="str">
        <f>VLOOKUP($I899,Vendor!$A:$F,MATCH('Final Output'!J$1,Vendor!$A$1:$F$1,0),0)</f>
        <v>Patel Store</v>
      </c>
      <c r="K899" s="12" t="str">
        <f>VLOOKUP($I899,Vendor!$A:$F,MATCH('Final Output'!K$1,Vendor!$A$1:$F$1,0),0)</f>
        <v>Marathalli</v>
      </c>
      <c r="L899" s="12" t="str">
        <f>VLOOKUP($I899,Vendor!$A:$F,MATCH('Final Output'!L$1,Vendor!$A$1:$F$1,0),0)</f>
        <v>Karnataka</v>
      </c>
      <c r="M899" s="12" t="str">
        <f>VLOOKUP($I899,Vendor!$A:$F,MATCH('Final Output'!M$1,Vendor!$A$1:$F$1,0),0)</f>
        <v>India</v>
      </c>
      <c r="N899" s="12" t="str">
        <f>VLOOKUP($I899,Vendor!$A:$F,MATCH('Final Output'!N$1,Vendor!$A$1:$F$1,0),0)</f>
        <v>North</v>
      </c>
      <c r="O899" s="12">
        <v>6</v>
      </c>
      <c r="P899" s="12">
        <v>12</v>
      </c>
      <c r="Q899" s="12" t="str">
        <f>VLOOKUP(P899,Time!A:B,2,0)</f>
        <v>Q4</v>
      </c>
      <c r="R899" s="12">
        <v>2011</v>
      </c>
      <c r="S899" s="13">
        <v>40883</v>
      </c>
      <c r="T899" s="12">
        <f t="shared" ref="T899:T962" si="28">R899*100+P899</f>
        <v>201112</v>
      </c>
      <c r="U899" s="12">
        <v>788</v>
      </c>
      <c r="V899" s="12">
        <f t="shared" ref="V899:V962" si="29">U899*H899</f>
        <v>55160</v>
      </c>
    </row>
    <row r="900" spans="1:22" x14ac:dyDescent="0.25">
      <c r="A900">
        <v>899</v>
      </c>
      <c r="B900" t="s">
        <v>24</v>
      </c>
      <c r="C900" t="str">
        <f>VLOOKUP(B900,Customer!A:C,2,0)</f>
        <v>Female</v>
      </c>
      <c r="D900">
        <f>VLOOKUP(B900,Customer!A:C,3,0)</f>
        <v>36</v>
      </c>
      <c r="E900" t="s">
        <v>74</v>
      </c>
      <c r="F900" t="str">
        <f>VLOOKUP($E900,Product!$A:$D,MATCH(F$1,Product!$A$1:$D$1,0),0)</f>
        <v>LUIFEBUOY</v>
      </c>
      <c r="G900" s="12" t="str">
        <f>VLOOKUP($E900,Product!$A:$D,MATCH(G$1,Product!$A$1:$D$1,0),0)</f>
        <v>Soaps</v>
      </c>
      <c r="H900" s="12">
        <f>VLOOKUP($E900,Product!$A:$D,MATCH(H$1,Product!$A$1:$D$1,0),0)</f>
        <v>35</v>
      </c>
      <c r="I900" s="12" t="s">
        <v>92</v>
      </c>
      <c r="J900" s="12" t="str">
        <f>VLOOKUP($I900,Vendor!$A:$F,MATCH('Final Output'!J$1,Vendor!$A$1:$F$1,0),0)</f>
        <v>Sunny Super Market</v>
      </c>
      <c r="K900" s="12" t="str">
        <f>VLOOKUP($I900,Vendor!$A:$F,MATCH('Final Output'!K$1,Vendor!$A$1:$F$1,0),0)</f>
        <v>HAL</v>
      </c>
      <c r="L900" s="12" t="str">
        <f>VLOOKUP($I900,Vendor!$A:$F,MATCH('Final Output'!L$1,Vendor!$A$1:$F$1,0),0)</f>
        <v>Karnataka</v>
      </c>
      <c r="M900" s="12" t="str">
        <f>VLOOKUP($I900,Vendor!$A:$F,MATCH('Final Output'!M$1,Vendor!$A$1:$F$1,0),0)</f>
        <v>India</v>
      </c>
      <c r="N900" s="12" t="str">
        <f>VLOOKUP($I900,Vendor!$A:$F,MATCH('Final Output'!N$1,Vendor!$A$1:$F$1,0),0)</f>
        <v>South</v>
      </c>
      <c r="O900" s="12">
        <v>12</v>
      </c>
      <c r="P900" s="12">
        <v>11</v>
      </c>
      <c r="Q900" s="12" t="str">
        <f>VLOOKUP(P900,Time!A:B,2,0)</f>
        <v>Q4</v>
      </c>
      <c r="R900" s="12">
        <v>2012</v>
      </c>
      <c r="S900" s="13">
        <v>41225</v>
      </c>
      <c r="T900" s="12">
        <f t="shared" si="28"/>
        <v>201211</v>
      </c>
      <c r="U900" s="12">
        <v>605</v>
      </c>
      <c r="V900" s="12">
        <f t="shared" si="29"/>
        <v>21175</v>
      </c>
    </row>
    <row r="901" spans="1:22" x14ac:dyDescent="0.25">
      <c r="A901">
        <v>900</v>
      </c>
      <c r="B901" t="s">
        <v>48</v>
      </c>
      <c r="C901" t="str">
        <f>VLOOKUP(B901,Customer!A:C,2,0)</f>
        <v>Female</v>
      </c>
      <c r="D901">
        <f>VLOOKUP(B901,Customer!A:C,3,0)</f>
        <v>58</v>
      </c>
      <c r="E901" t="s">
        <v>75</v>
      </c>
      <c r="F901" t="str">
        <f>VLOOKUP($E901,Product!$A:$D,MATCH(F$1,Product!$A$1:$D$1,0),0)</f>
        <v>MEERA</v>
      </c>
      <c r="G901" s="12" t="str">
        <f>VLOOKUP($E901,Product!$A:$D,MATCH(G$1,Product!$A$1:$D$1,0),0)</f>
        <v>Sampoo</v>
      </c>
      <c r="H901" s="12">
        <f>VLOOKUP($E901,Product!$A:$D,MATCH(H$1,Product!$A$1:$D$1,0),0)</f>
        <v>70</v>
      </c>
      <c r="I901" s="12" t="s">
        <v>97</v>
      </c>
      <c r="J901" s="12" t="str">
        <f>VLOOKUP($I901,Vendor!$A:$F,MATCH('Final Output'!J$1,Vendor!$A$1:$F$1,0),0)</f>
        <v>Big Bazar</v>
      </c>
      <c r="K901" s="12" t="str">
        <f>VLOOKUP($I901,Vendor!$A:$F,MATCH('Final Output'!K$1,Vendor!$A$1:$F$1,0),0)</f>
        <v>Malleswaram</v>
      </c>
      <c r="L901" s="12" t="str">
        <f>VLOOKUP($I901,Vendor!$A:$F,MATCH('Final Output'!L$1,Vendor!$A$1:$F$1,0),0)</f>
        <v>Karnataka</v>
      </c>
      <c r="M901" s="12" t="str">
        <f>VLOOKUP($I901,Vendor!$A:$F,MATCH('Final Output'!M$1,Vendor!$A$1:$F$1,0),0)</f>
        <v>India</v>
      </c>
      <c r="N901" s="12" t="str">
        <f>VLOOKUP($I901,Vendor!$A:$F,MATCH('Final Output'!N$1,Vendor!$A$1:$F$1,0),0)</f>
        <v>East</v>
      </c>
      <c r="O901" s="12">
        <v>5</v>
      </c>
      <c r="P901" s="12">
        <v>12</v>
      </c>
      <c r="Q901" s="12" t="str">
        <f>VLOOKUP(P901,Time!A:B,2,0)</f>
        <v>Q4</v>
      </c>
      <c r="R901" s="12">
        <v>2012</v>
      </c>
      <c r="S901" s="13">
        <v>41248</v>
      </c>
      <c r="T901" s="12">
        <f t="shared" si="28"/>
        <v>201212</v>
      </c>
      <c r="U901" s="12">
        <v>198</v>
      </c>
      <c r="V901" s="12">
        <f t="shared" si="29"/>
        <v>13860</v>
      </c>
    </row>
    <row r="902" spans="1:22" x14ac:dyDescent="0.25">
      <c r="A902">
        <v>901</v>
      </c>
      <c r="B902" t="s">
        <v>13</v>
      </c>
      <c r="C902" t="str">
        <f>VLOOKUP(B902,Customer!A:C,2,0)</f>
        <v>Female</v>
      </c>
      <c r="D902">
        <f>VLOOKUP(B902,Customer!A:C,3,0)</f>
        <v>21</v>
      </c>
      <c r="E902" t="s">
        <v>53</v>
      </c>
      <c r="F902" t="str">
        <f>VLOOKUP($E902,Product!$A:$D,MATCH(F$1,Product!$A$1:$D$1,0),0)</f>
        <v>HEAD &amp; SOLDERS</v>
      </c>
      <c r="G902" s="12" t="str">
        <f>VLOOKUP($E902,Product!$A:$D,MATCH(G$1,Product!$A$1:$D$1,0),0)</f>
        <v>Sampoo</v>
      </c>
      <c r="H902" s="12">
        <f>VLOOKUP($E902,Product!$A:$D,MATCH(H$1,Product!$A$1:$D$1,0),0)</f>
        <v>110</v>
      </c>
      <c r="I902" s="12" t="s">
        <v>91</v>
      </c>
      <c r="J902" s="12" t="str">
        <f>VLOOKUP($I902,Vendor!$A:$F,MATCH('Final Output'!J$1,Vendor!$A$1:$F$1,0),0)</f>
        <v>Hemachandra Grocerry Shops</v>
      </c>
      <c r="K902" s="12" t="str">
        <f>VLOOKUP($I902,Vendor!$A:$F,MATCH('Final Output'!K$1,Vendor!$A$1:$F$1,0),0)</f>
        <v>BTM</v>
      </c>
      <c r="L902" s="12" t="str">
        <f>VLOOKUP($I902,Vendor!$A:$F,MATCH('Final Output'!L$1,Vendor!$A$1:$F$1,0),0)</f>
        <v>Karnataka</v>
      </c>
      <c r="M902" s="12" t="str">
        <f>VLOOKUP($I902,Vendor!$A:$F,MATCH('Final Output'!M$1,Vendor!$A$1:$F$1,0),0)</f>
        <v>India</v>
      </c>
      <c r="N902" s="12" t="str">
        <f>VLOOKUP($I902,Vendor!$A:$F,MATCH('Final Output'!N$1,Vendor!$A$1:$F$1,0),0)</f>
        <v>South</v>
      </c>
      <c r="O902" s="12">
        <v>2</v>
      </c>
      <c r="P902" s="12">
        <v>1</v>
      </c>
      <c r="Q902" s="12" t="str">
        <f>VLOOKUP(P902,Time!A:B,2,0)</f>
        <v>Q1</v>
      </c>
      <c r="R902" s="12">
        <v>2013</v>
      </c>
      <c r="S902" s="13">
        <v>41276</v>
      </c>
      <c r="T902" s="12">
        <f t="shared" si="28"/>
        <v>201301</v>
      </c>
      <c r="U902" s="12">
        <v>333</v>
      </c>
      <c r="V902" s="12">
        <f t="shared" si="29"/>
        <v>36630</v>
      </c>
    </row>
    <row r="903" spans="1:22" x14ac:dyDescent="0.25">
      <c r="A903">
        <v>902</v>
      </c>
      <c r="B903" t="s">
        <v>7</v>
      </c>
      <c r="C903" t="str">
        <f>VLOOKUP(B903,Customer!A:C,2,0)</f>
        <v>Female</v>
      </c>
      <c r="D903">
        <f>VLOOKUP(B903,Customer!A:C,3,0)</f>
        <v>19</v>
      </c>
      <c r="E903" t="s">
        <v>69</v>
      </c>
      <c r="F903" t="str">
        <f>VLOOKUP($E903,Product!$A:$D,MATCH(F$1,Product!$A$1:$D$1,0),0)</f>
        <v>LIRIL</v>
      </c>
      <c r="G903" s="12" t="str">
        <f>VLOOKUP($E903,Product!$A:$D,MATCH(G$1,Product!$A$1:$D$1,0),0)</f>
        <v>Soaps</v>
      </c>
      <c r="H903" s="12">
        <f>VLOOKUP($E903,Product!$A:$D,MATCH(H$1,Product!$A$1:$D$1,0),0)</f>
        <v>42</v>
      </c>
      <c r="I903" s="12" t="s">
        <v>95</v>
      </c>
      <c r="J903" s="12" t="str">
        <f>VLOOKUP($I903,Vendor!$A:$F,MATCH('Final Output'!J$1,Vendor!$A$1:$F$1,0),0)</f>
        <v>Patel Store</v>
      </c>
      <c r="K903" s="12" t="str">
        <f>VLOOKUP($I903,Vendor!$A:$F,MATCH('Final Output'!K$1,Vendor!$A$1:$F$1,0),0)</f>
        <v>Marathalli</v>
      </c>
      <c r="L903" s="12" t="str">
        <f>VLOOKUP($I903,Vendor!$A:$F,MATCH('Final Output'!L$1,Vendor!$A$1:$F$1,0),0)</f>
        <v>Karnataka</v>
      </c>
      <c r="M903" s="12" t="str">
        <f>VLOOKUP($I903,Vendor!$A:$F,MATCH('Final Output'!M$1,Vendor!$A$1:$F$1,0),0)</f>
        <v>India</v>
      </c>
      <c r="N903" s="12" t="str">
        <f>VLOOKUP($I903,Vendor!$A:$F,MATCH('Final Output'!N$1,Vendor!$A$1:$F$1,0),0)</f>
        <v>North</v>
      </c>
      <c r="O903" s="12">
        <v>28</v>
      </c>
      <c r="P903" s="12">
        <v>5</v>
      </c>
      <c r="Q903" s="12" t="str">
        <f>VLOOKUP(P903,Time!A:B,2,0)</f>
        <v>Q2</v>
      </c>
      <c r="R903" s="12">
        <v>2011</v>
      </c>
      <c r="S903" s="13">
        <v>40691</v>
      </c>
      <c r="T903" s="12">
        <f t="shared" si="28"/>
        <v>201105</v>
      </c>
      <c r="U903" s="12">
        <v>636</v>
      </c>
      <c r="V903" s="12">
        <f t="shared" si="29"/>
        <v>26712</v>
      </c>
    </row>
    <row r="904" spans="1:22" x14ac:dyDescent="0.25">
      <c r="A904">
        <v>903</v>
      </c>
      <c r="B904" t="s">
        <v>25</v>
      </c>
      <c r="C904" t="str">
        <f>VLOOKUP(B904,Customer!A:C,2,0)</f>
        <v>Female</v>
      </c>
      <c r="D904">
        <f>VLOOKUP(B904,Customer!A:C,3,0)</f>
        <v>54</v>
      </c>
      <c r="E904" t="s">
        <v>67</v>
      </c>
      <c r="F904" t="str">
        <f>VLOOKUP($E904,Product!$A:$D,MATCH(F$1,Product!$A$1:$D$1,0),0)</f>
        <v>DOVE</v>
      </c>
      <c r="G904" s="12" t="str">
        <f>VLOOKUP($E904,Product!$A:$D,MATCH(G$1,Product!$A$1:$D$1,0),0)</f>
        <v>Soaps</v>
      </c>
      <c r="H904" s="12">
        <f>VLOOKUP($E904,Product!$A:$D,MATCH(H$1,Product!$A$1:$D$1,0),0)</f>
        <v>65</v>
      </c>
      <c r="I904" s="12" t="s">
        <v>90</v>
      </c>
      <c r="J904" s="12" t="str">
        <f>VLOOKUP($I904,Vendor!$A:$F,MATCH('Final Output'!J$1,Vendor!$A$1:$F$1,0),0)</f>
        <v>Sumesh Ent</v>
      </c>
      <c r="K904" s="12" t="str">
        <f>VLOOKUP($I904,Vendor!$A:$F,MATCH('Final Output'!K$1,Vendor!$A$1:$F$1,0),0)</f>
        <v>Jaynagar</v>
      </c>
      <c r="L904" s="12" t="str">
        <f>VLOOKUP($I904,Vendor!$A:$F,MATCH('Final Output'!L$1,Vendor!$A$1:$F$1,0),0)</f>
        <v>Karnataka</v>
      </c>
      <c r="M904" s="12" t="str">
        <f>VLOOKUP($I904,Vendor!$A:$F,MATCH('Final Output'!M$1,Vendor!$A$1:$F$1,0),0)</f>
        <v>India</v>
      </c>
      <c r="N904" s="12" t="str">
        <f>VLOOKUP($I904,Vendor!$A:$F,MATCH('Final Output'!N$1,Vendor!$A$1:$F$1,0),0)</f>
        <v>South</v>
      </c>
      <c r="O904" s="12">
        <v>21</v>
      </c>
      <c r="P904" s="12">
        <v>12</v>
      </c>
      <c r="Q904" s="12" t="str">
        <f>VLOOKUP(P904,Time!A:B,2,0)</f>
        <v>Q4</v>
      </c>
      <c r="R904" s="12">
        <v>2011</v>
      </c>
      <c r="S904" s="13">
        <v>40898</v>
      </c>
      <c r="T904" s="12">
        <f t="shared" si="28"/>
        <v>201112</v>
      </c>
      <c r="U904" s="12">
        <v>665</v>
      </c>
      <c r="V904" s="12">
        <f t="shared" si="29"/>
        <v>43225</v>
      </c>
    </row>
    <row r="905" spans="1:22" x14ac:dyDescent="0.25">
      <c r="A905">
        <v>904</v>
      </c>
      <c r="B905" t="s">
        <v>26</v>
      </c>
      <c r="C905" t="str">
        <f>VLOOKUP(B905,Customer!A:C,2,0)</f>
        <v>Male</v>
      </c>
      <c r="D905">
        <f>VLOOKUP(B905,Customer!A:C,3,0)</f>
        <v>40</v>
      </c>
      <c r="E905" t="s">
        <v>62</v>
      </c>
      <c r="F905" t="str">
        <f>VLOOKUP($E905,Product!$A:$D,MATCH(F$1,Product!$A$1:$D$1,0),0)</f>
        <v>NIVIA FC</v>
      </c>
      <c r="G905" s="12" t="str">
        <f>VLOOKUP($E905,Product!$A:$D,MATCH(G$1,Product!$A$1:$D$1,0),0)</f>
        <v>Beauty</v>
      </c>
      <c r="H905" s="12">
        <f>VLOOKUP($E905,Product!$A:$D,MATCH(H$1,Product!$A$1:$D$1,0),0)</f>
        <v>140</v>
      </c>
      <c r="I905" s="12" t="s">
        <v>95</v>
      </c>
      <c r="J905" s="12" t="str">
        <f>VLOOKUP($I905,Vendor!$A:$F,MATCH('Final Output'!J$1,Vendor!$A$1:$F$1,0),0)</f>
        <v>Patel Store</v>
      </c>
      <c r="K905" s="12" t="str">
        <f>VLOOKUP($I905,Vendor!$A:$F,MATCH('Final Output'!K$1,Vendor!$A$1:$F$1,0),0)</f>
        <v>Marathalli</v>
      </c>
      <c r="L905" s="12" t="str">
        <f>VLOOKUP($I905,Vendor!$A:$F,MATCH('Final Output'!L$1,Vendor!$A$1:$F$1,0),0)</f>
        <v>Karnataka</v>
      </c>
      <c r="M905" s="12" t="str">
        <f>VLOOKUP($I905,Vendor!$A:$F,MATCH('Final Output'!M$1,Vendor!$A$1:$F$1,0),0)</f>
        <v>India</v>
      </c>
      <c r="N905" s="12" t="str">
        <f>VLOOKUP($I905,Vendor!$A:$F,MATCH('Final Output'!N$1,Vendor!$A$1:$F$1,0),0)</f>
        <v>North</v>
      </c>
      <c r="O905" s="12">
        <v>14</v>
      </c>
      <c r="P905" s="12">
        <v>9</v>
      </c>
      <c r="Q905" s="12" t="str">
        <f>VLOOKUP(P905,Time!A:B,2,0)</f>
        <v>Q3</v>
      </c>
      <c r="R905" s="12">
        <v>2013</v>
      </c>
      <c r="S905" s="13">
        <v>41531</v>
      </c>
      <c r="T905" s="12">
        <f t="shared" si="28"/>
        <v>201309</v>
      </c>
      <c r="U905" s="12">
        <v>479</v>
      </c>
      <c r="V905" s="12">
        <f t="shared" si="29"/>
        <v>67060</v>
      </c>
    </row>
    <row r="906" spans="1:22" x14ac:dyDescent="0.25">
      <c r="A906">
        <v>905</v>
      </c>
      <c r="B906" t="s">
        <v>22</v>
      </c>
      <c r="C906" t="str">
        <f>VLOOKUP(B906,Customer!A:C,2,0)</f>
        <v>Male</v>
      </c>
      <c r="D906">
        <f>VLOOKUP(B906,Customer!A:C,3,0)</f>
        <v>26</v>
      </c>
      <c r="E906" t="s">
        <v>57</v>
      </c>
      <c r="F906" t="str">
        <f>VLOOKUP($E906,Product!$A:$D,MATCH(F$1,Product!$A$1:$D$1,0),0)</f>
        <v>HIDE AND SEEK</v>
      </c>
      <c r="G906" s="12" t="str">
        <f>VLOOKUP($E906,Product!$A:$D,MATCH(G$1,Product!$A$1:$D$1,0),0)</f>
        <v>Biscuits</v>
      </c>
      <c r="H906" s="12">
        <f>VLOOKUP($E906,Product!$A:$D,MATCH(H$1,Product!$A$1:$D$1,0),0)</f>
        <v>25</v>
      </c>
      <c r="I906" s="12" t="s">
        <v>97</v>
      </c>
      <c r="J906" s="12" t="str">
        <f>VLOOKUP($I906,Vendor!$A:$F,MATCH('Final Output'!J$1,Vendor!$A$1:$F$1,0),0)</f>
        <v>Big Bazar</v>
      </c>
      <c r="K906" s="12" t="str">
        <f>VLOOKUP($I906,Vendor!$A:$F,MATCH('Final Output'!K$1,Vendor!$A$1:$F$1,0),0)</f>
        <v>Malleswaram</v>
      </c>
      <c r="L906" s="12" t="str">
        <f>VLOOKUP($I906,Vendor!$A:$F,MATCH('Final Output'!L$1,Vendor!$A$1:$F$1,0),0)</f>
        <v>Karnataka</v>
      </c>
      <c r="M906" s="12" t="str">
        <f>VLOOKUP($I906,Vendor!$A:$F,MATCH('Final Output'!M$1,Vendor!$A$1:$F$1,0),0)</f>
        <v>India</v>
      </c>
      <c r="N906" s="12" t="str">
        <f>VLOOKUP($I906,Vendor!$A:$F,MATCH('Final Output'!N$1,Vendor!$A$1:$F$1,0),0)</f>
        <v>East</v>
      </c>
      <c r="O906" s="12">
        <v>10</v>
      </c>
      <c r="P906" s="12">
        <v>12</v>
      </c>
      <c r="Q906" s="12" t="str">
        <f>VLOOKUP(P906,Time!A:B,2,0)</f>
        <v>Q4</v>
      </c>
      <c r="R906" s="12">
        <v>2010</v>
      </c>
      <c r="S906" s="13">
        <v>40522</v>
      </c>
      <c r="T906" s="12">
        <f t="shared" si="28"/>
        <v>201012</v>
      </c>
      <c r="U906" s="12">
        <v>882</v>
      </c>
      <c r="V906" s="12">
        <f t="shared" si="29"/>
        <v>22050</v>
      </c>
    </row>
    <row r="907" spans="1:22" x14ac:dyDescent="0.25">
      <c r="A907">
        <v>906</v>
      </c>
      <c r="B907" t="s">
        <v>7</v>
      </c>
      <c r="C907" t="str">
        <f>VLOOKUP(B907,Customer!A:C,2,0)</f>
        <v>Female</v>
      </c>
      <c r="D907">
        <f>VLOOKUP(B907,Customer!A:C,3,0)</f>
        <v>19</v>
      </c>
      <c r="E907" t="s">
        <v>63</v>
      </c>
      <c r="F907" t="str">
        <f>VLOOKUP($E907,Product!$A:$D,MATCH(F$1,Product!$A$1:$D$1,0),0)</f>
        <v>LUX</v>
      </c>
      <c r="G907" s="12" t="str">
        <f>VLOOKUP($E907,Product!$A:$D,MATCH(G$1,Product!$A$1:$D$1,0),0)</f>
        <v>Soaps</v>
      </c>
      <c r="H907" s="12">
        <f>VLOOKUP($E907,Product!$A:$D,MATCH(H$1,Product!$A$1:$D$1,0),0)</f>
        <v>30</v>
      </c>
      <c r="I907" s="12" t="s">
        <v>94</v>
      </c>
      <c r="J907" s="12" t="str">
        <f>VLOOKUP($I907,Vendor!$A:$F,MATCH('Final Output'!J$1,Vendor!$A$1:$F$1,0),0)</f>
        <v>Shetty Store</v>
      </c>
      <c r="K907" s="12" t="str">
        <f>VLOOKUP($I907,Vendor!$A:$F,MATCH('Final Output'!K$1,Vendor!$A$1:$F$1,0),0)</f>
        <v>Silk board</v>
      </c>
      <c r="L907" s="12" t="str">
        <f>VLOOKUP($I907,Vendor!$A:$F,MATCH('Final Output'!L$1,Vendor!$A$1:$F$1,0),0)</f>
        <v>Karnataka</v>
      </c>
      <c r="M907" s="12" t="str">
        <f>VLOOKUP($I907,Vendor!$A:$F,MATCH('Final Output'!M$1,Vendor!$A$1:$F$1,0),0)</f>
        <v>India</v>
      </c>
      <c r="N907" s="12" t="str">
        <f>VLOOKUP($I907,Vendor!$A:$F,MATCH('Final Output'!N$1,Vendor!$A$1:$F$1,0),0)</f>
        <v>North</v>
      </c>
      <c r="O907" s="12">
        <v>24</v>
      </c>
      <c r="P907" s="12">
        <v>5</v>
      </c>
      <c r="Q907" s="12" t="str">
        <f>VLOOKUP(P907,Time!A:B,2,0)</f>
        <v>Q2</v>
      </c>
      <c r="R907" s="12">
        <v>2010</v>
      </c>
      <c r="S907" s="13">
        <v>40322</v>
      </c>
      <c r="T907" s="12">
        <f t="shared" si="28"/>
        <v>201005</v>
      </c>
      <c r="U907" s="12">
        <v>177</v>
      </c>
      <c r="V907" s="12">
        <f t="shared" si="29"/>
        <v>5310</v>
      </c>
    </row>
    <row r="908" spans="1:22" x14ac:dyDescent="0.25">
      <c r="A908">
        <v>907</v>
      </c>
      <c r="B908" t="s">
        <v>23</v>
      </c>
      <c r="C908" t="str">
        <f>VLOOKUP(B908,Customer!A:C,2,0)</f>
        <v>Male</v>
      </c>
      <c r="D908">
        <f>VLOOKUP(B908,Customer!A:C,3,0)</f>
        <v>44</v>
      </c>
      <c r="E908" t="s">
        <v>64</v>
      </c>
      <c r="F908" t="str">
        <f>VLOOKUP($E908,Product!$A:$D,MATCH(F$1,Product!$A$1:$D$1,0),0)</f>
        <v>PARLEG</v>
      </c>
      <c r="G908" s="12" t="str">
        <f>VLOOKUP($E908,Product!$A:$D,MATCH(G$1,Product!$A$1:$D$1,0),0)</f>
        <v>Biscuits</v>
      </c>
      <c r="H908" s="12">
        <f>VLOOKUP($E908,Product!$A:$D,MATCH(H$1,Product!$A$1:$D$1,0),0)</f>
        <v>10</v>
      </c>
      <c r="I908" s="12" t="s">
        <v>101</v>
      </c>
      <c r="J908" s="12" t="str">
        <f>VLOOKUP($I908,Vendor!$A:$F,MATCH('Final Output'!J$1,Vendor!$A$1:$F$1,0),0)</f>
        <v>Reliance</v>
      </c>
      <c r="K908" s="12" t="str">
        <f>VLOOKUP($I908,Vendor!$A:$F,MATCH('Final Output'!K$1,Vendor!$A$1:$F$1,0),0)</f>
        <v>HSR</v>
      </c>
      <c r="L908" s="12" t="str">
        <f>VLOOKUP($I908,Vendor!$A:$F,MATCH('Final Output'!L$1,Vendor!$A$1:$F$1,0),0)</f>
        <v>Karnataka</v>
      </c>
      <c r="M908" s="12" t="str">
        <f>VLOOKUP($I908,Vendor!$A:$F,MATCH('Final Output'!M$1,Vendor!$A$1:$F$1,0),0)</f>
        <v>India</v>
      </c>
      <c r="N908" s="12" t="str">
        <f>VLOOKUP($I908,Vendor!$A:$F,MATCH('Final Output'!N$1,Vendor!$A$1:$F$1,0),0)</f>
        <v>West</v>
      </c>
      <c r="O908" s="12">
        <v>1</v>
      </c>
      <c r="P908" s="12">
        <v>10</v>
      </c>
      <c r="Q908" s="12" t="str">
        <f>VLOOKUP(P908,Time!A:B,2,0)</f>
        <v>Q4</v>
      </c>
      <c r="R908" s="12">
        <v>2013</v>
      </c>
      <c r="S908" s="13">
        <v>41548</v>
      </c>
      <c r="T908" s="12">
        <f t="shared" si="28"/>
        <v>201310</v>
      </c>
      <c r="U908" s="12">
        <v>578</v>
      </c>
      <c r="V908" s="12">
        <f t="shared" si="29"/>
        <v>5780</v>
      </c>
    </row>
    <row r="909" spans="1:22" x14ac:dyDescent="0.25">
      <c r="A909">
        <v>908</v>
      </c>
      <c r="B909" t="s">
        <v>12</v>
      </c>
      <c r="C909" t="str">
        <f>VLOOKUP(B909,Customer!A:C,2,0)</f>
        <v>Female</v>
      </c>
      <c r="D909">
        <f>VLOOKUP(B909,Customer!A:C,3,0)</f>
        <v>13</v>
      </c>
      <c r="E909" t="s">
        <v>63</v>
      </c>
      <c r="F909" t="str">
        <f>VLOOKUP($E909,Product!$A:$D,MATCH(F$1,Product!$A$1:$D$1,0),0)</f>
        <v>LUX</v>
      </c>
      <c r="G909" s="12" t="str">
        <f>VLOOKUP($E909,Product!$A:$D,MATCH(G$1,Product!$A$1:$D$1,0),0)</f>
        <v>Soaps</v>
      </c>
      <c r="H909" s="12">
        <f>VLOOKUP($E909,Product!$A:$D,MATCH(H$1,Product!$A$1:$D$1,0),0)</f>
        <v>30</v>
      </c>
      <c r="I909" s="12" t="s">
        <v>96</v>
      </c>
      <c r="J909" s="12" t="str">
        <f>VLOOKUP($I909,Vendor!$A:$F,MATCH('Final Output'!J$1,Vendor!$A$1:$F$1,0),0)</f>
        <v>MK Retail</v>
      </c>
      <c r="K909" s="12" t="str">
        <f>VLOOKUP($I909,Vendor!$A:$F,MATCH('Final Output'!K$1,Vendor!$A$1:$F$1,0),0)</f>
        <v>KR Market</v>
      </c>
      <c r="L909" s="12" t="str">
        <f>VLOOKUP($I909,Vendor!$A:$F,MATCH('Final Output'!L$1,Vendor!$A$1:$F$1,0),0)</f>
        <v>Karnataka</v>
      </c>
      <c r="M909" s="12" t="str">
        <f>VLOOKUP($I909,Vendor!$A:$F,MATCH('Final Output'!M$1,Vendor!$A$1:$F$1,0),0)</f>
        <v>India</v>
      </c>
      <c r="N909" s="12" t="str">
        <f>VLOOKUP($I909,Vendor!$A:$F,MATCH('Final Output'!N$1,Vendor!$A$1:$F$1,0),0)</f>
        <v>East</v>
      </c>
      <c r="O909" s="12">
        <v>22</v>
      </c>
      <c r="P909" s="12">
        <v>12</v>
      </c>
      <c r="Q909" s="12" t="str">
        <f>VLOOKUP(P909,Time!A:B,2,0)</f>
        <v>Q4</v>
      </c>
      <c r="R909" s="12">
        <v>2012</v>
      </c>
      <c r="S909" s="13">
        <v>41265</v>
      </c>
      <c r="T909" s="12">
        <f t="shared" si="28"/>
        <v>201212</v>
      </c>
      <c r="U909" s="12">
        <v>157</v>
      </c>
      <c r="V909" s="12">
        <f t="shared" si="29"/>
        <v>4710</v>
      </c>
    </row>
    <row r="910" spans="1:22" x14ac:dyDescent="0.25">
      <c r="A910">
        <v>909</v>
      </c>
      <c r="B910" t="s">
        <v>50</v>
      </c>
      <c r="C910" t="str">
        <f>VLOOKUP(B910,Customer!A:C,2,0)</f>
        <v>Female</v>
      </c>
      <c r="D910">
        <f>VLOOKUP(B910,Customer!A:C,3,0)</f>
        <v>56</v>
      </c>
      <c r="E910" t="s">
        <v>68</v>
      </c>
      <c r="F910" t="str">
        <f>VLOOKUP($E910,Product!$A:$D,MATCH(F$1,Product!$A$1:$D$1,0),0)</f>
        <v>BRITANIA</v>
      </c>
      <c r="G910" s="12" t="str">
        <f>VLOOKUP($E910,Product!$A:$D,MATCH(G$1,Product!$A$1:$D$1,0),0)</f>
        <v>Biscuits</v>
      </c>
      <c r="H910" s="12">
        <f>VLOOKUP($E910,Product!$A:$D,MATCH(H$1,Product!$A$1:$D$1,0),0)</f>
        <v>20</v>
      </c>
      <c r="I910" s="12" t="s">
        <v>91</v>
      </c>
      <c r="J910" s="12" t="str">
        <f>VLOOKUP($I910,Vendor!$A:$F,MATCH('Final Output'!J$1,Vendor!$A$1:$F$1,0),0)</f>
        <v>Hemachandra Grocerry Shops</v>
      </c>
      <c r="K910" s="12" t="str">
        <f>VLOOKUP($I910,Vendor!$A:$F,MATCH('Final Output'!K$1,Vendor!$A$1:$F$1,0),0)</f>
        <v>BTM</v>
      </c>
      <c r="L910" s="12" t="str">
        <f>VLOOKUP($I910,Vendor!$A:$F,MATCH('Final Output'!L$1,Vendor!$A$1:$F$1,0),0)</f>
        <v>Karnataka</v>
      </c>
      <c r="M910" s="12" t="str">
        <f>VLOOKUP($I910,Vendor!$A:$F,MATCH('Final Output'!M$1,Vendor!$A$1:$F$1,0),0)</f>
        <v>India</v>
      </c>
      <c r="N910" s="12" t="str">
        <f>VLOOKUP($I910,Vendor!$A:$F,MATCH('Final Output'!N$1,Vendor!$A$1:$F$1,0),0)</f>
        <v>South</v>
      </c>
      <c r="O910" s="12">
        <v>9</v>
      </c>
      <c r="P910" s="12">
        <v>1</v>
      </c>
      <c r="Q910" s="12" t="str">
        <f>VLOOKUP(P910,Time!A:B,2,0)</f>
        <v>Q1</v>
      </c>
      <c r="R910" s="12">
        <v>2012</v>
      </c>
      <c r="S910" s="13">
        <v>40917</v>
      </c>
      <c r="T910" s="12">
        <f t="shared" si="28"/>
        <v>201201</v>
      </c>
      <c r="U910" s="12">
        <v>330</v>
      </c>
      <c r="V910" s="12">
        <f t="shared" si="29"/>
        <v>6600</v>
      </c>
    </row>
    <row r="911" spans="1:22" x14ac:dyDescent="0.25">
      <c r="A911">
        <v>910</v>
      </c>
      <c r="B911" t="s">
        <v>23</v>
      </c>
      <c r="C911" t="str">
        <f>VLOOKUP(B911,Customer!A:C,2,0)</f>
        <v>Male</v>
      </c>
      <c r="D911">
        <f>VLOOKUP(B911,Customer!A:C,3,0)</f>
        <v>44</v>
      </c>
      <c r="E911" t="s">
        <v>69</v>
      </c>
      <c r="F911" t="str">
        <f>VLOOKUP($E911,Product!$A:$D,MATCH(F$1,Product!$A$1:$D$1,0),0)</f>
        <v>LIRIL</v>
      </c>
      <c r="G911" s="12" t="str">
        <f>VLOOKUP($E911,Product!$A:$D,MATCH(G$1,Product!$A$1:$D$1,0),0)</f>
        <v>Soaps</v>
      </c>
      <c r="H911" s="12">
        <f>VLOOKUP($E911,Product!$A:$D,MATCH(H$1,Product!$A$1:$D$1,0),0)</f>
        <v>42</v>
      </c>
      <c r="I911" s="12" t="s">
        <v>93</v>
      </c>
      <c r="J911" s="12" t="str">
        <f>VLOOKUP($I911,Vendor!$A:$F,MATCH('Final Output'!J$1,Vendor!$A$1:$F$1,0),0)</f>
        <v>Vashavi Genral Store</v>
      </c>
      <c r="K911" s="12" t="str">
        <f>VLOOKUP($I911,Vendor!$A:$F,MATCH('Final Output'!K$1,Vendor!$A$1:$F$1,0),0)</f>
        <v>Koramangala</v>
      </c>
      <c r="L911" s="12" t="str">
        <f>VLOOKUP($I911,Vendor!$A:$F,MATCH('Final Output'!L$1,Vendor!$A$1:$F$1,0),0)</f>
        <v>Karnataka</v>
      </c>
      <c r="M911" s="12" t="str">
        <f>VLOOKUP($I911,Vendor!$A:$F,MATCH('Final Output'!M$1,Vendor!$A$1:$F$1,0),0)</f>
        <v>India</v>
      </c>
      <c r="N911" s="12" t="str">
        <f>VLOOKUP($I911,Vendor!$A:$F,MATCH('Final Output'!N$1,Vendor!$A$1:$F$1,0),0)</f>
        <v>North</v>
      </c>
      <c r="O911" s="12">
        <v>18</v>
      </c>
      <c r="P911" s="12">
        <v>11</v>
      </c>
      <c r="Q911" s="12" t="str">
        <f>VLOOKUP(P911,Time!A:B,2,0)</f>
        <v>Q4</v>
      </c>
      <c r="R911" s="12">
        <v>2010</v>
      </c>
      <c r="S911" s="13">
        <v>40500</v>
      </c>
      <c r="T911" s="12">
        <f t="shared" si="28"/>
        <v>201011</v>
      </c>
      <c r="U911" s="12">
        <v>499</v>
      </c>
      <c r="V911" s="12">
        <f t="shared" si="29"/>
        <v>20958</v>
      </c>
    </row>
    <row r="912" spans="1:22" x14ac:dyDescent="0.25">
      <c r="A912">
        <v>911</v>
      </c>
      <c r="B912" t="s">
        <v>21</v>
      </c>
      <c r="C912" t="str">
        <f>VLOOKUP(B912,Customer!A:C,2,0)</f>
        <v>Female</v>
      </c>
      <c r="D912">
        <f>VLOOKUP(B912,Customer!A:C,3,0)</f>
        <v>29</v>
      </c>
      <c r="E912" t="s">
        <v>57</v>
      </c>
      <c r="F912" t="str">
        <f>VLOOKUP($E912,Product!$A:$D,MATCH(F$1,Product!$A$1:$D$1,0),0)</f>
        <v>HIDE AND SEEK</v>
      </c>
      <c r="G912" s="12" t="str">
        <f>VLOOKUP($E912,Product!$A:$D,MATCH(G$1,Product!$A$1:$D$1,0),0)</f>
        <v>Biscuits</v>
      </c>
      <c r="H912" s="12">
        <f>VLOOKUP($E912,Product!$A:$D,MATCH(H$1,Product!$A$1:$D$1,0),0)</f>
        <v>25</v>
      </c>
      <c r="I912" s="12" t="s">
        <v>96</v>
      </c>
      <c r="J912" s="12" t="str">
        <f>VLOOKUP($I912,Vendor!$A:$F,MATCH('Final Output'!J$1,Vendor!$A$1:$F$1,0),0)</f>
        <v>MK Retail</v>
      </c>
      <c r="K912" s="12" t="str">
        <f>VLOOKUP($I912,Vendor!$A:$F,MATCH('Final Output'!K$1,Vendor!$A$1:$F$1,0),0)</f>
        <v>KR Market</v>
      </c>
      <c r="L912" s="12" t="str">
        <f>VLOOKUP($I912,Vendor!$A:$F,MATCH('Final Output'!L$1,Vendor!$A$1:$F$1,0),0)</f>
        <v>Karnataka</v>
      </c>
      <c r="M912" s="12" t="str">
        <f>VLOOKUP($I912,Vendor!$A:$F,MATCH('Final Output'!M$1,Vendor!$A$1:$F$1,0),0)</f>
        <v>India</v>
      </c>
      <c r="N912" s="12" t="str">
        <f>VLOOKUP($I912,Vendor!$A:$F,MATCH('Final Output'!N$1,Vendor!$A$1:$F$1,0),0)</f>
        <v>East</v>
      </c>
      <c r="O912" s="12">
        <v>6</v>
      </c>
      <c r="P912" s="12">
        <v>8</v>
      </c>
      <c r="Q912" s="12" t="str">
        <f>VLOOKUP(P912,Time!A:B,2,0)</f>
        <v>Q3</v>
      </c>
      <c r="R912" s="12">
        <v>2010</v>
      </c>
      <c r="S912" s="13">
        <v>40396</v>
      </c>
      <c r="T912" s="12">
        <f t="shared" si="28"/>
        <v>201008</v>
      </c>
      <c r="U912" s="12">
        <v>807</v>
      </c>
      <c r="V912" s="12">
        <f t="shared" si="29"/>
        <v>20175</v>
      </c>
    </row>
    <row r="913" spans="1:22" x14ac:dyDescent="0.25">
      <c r="A913">
        <v>912</v>
      </c>
      <c r="B913" t="s">
        <v>7</v>
      </c>
      <c r="C913" t="str">
        <f>VLOOKUP(B913,Customer!A:C,2,0)</f>
        <v>Female</v>
      </c>
      <c r="D913">
        <f>VLOOKUP(B913,Customer!A:C,3,0)</f>
        <v>19</v>
      </c>
      <c r="E913" t="s">
        <v>79</v>
      </c>
      <c r="F913" t="str">
        <f>VLOOKUP($E913,Product!$A:$D,MATCH(F$1,Product!$A$1:$D$1,0),0)</f>
        <v>CLINIC PLUS</v>
      </c>
      <c r="G913" s="12" t="str">
        <f>VLOOKUP($E913,Product!$A:$D,MATCH(G$1,Product!$A$1:$D$1,0),0)</f>
        <v>Sampoo</v>
      </c>
      <c r="H913" s="12">
        <f>VLOOKUP($E913,Product!$A:$D,MATCH(H$1,Product!$A$1:$D$1,0),0)</f>
        <v>85</v>
      </c>
      <c r="I913" s="12" t="s">
        <v>94</v>
      </c>
      <c r="J913" s="12" t="str">
        <f>VLOOKUP($I913,Vendor!$A:$F,MATCH('Final Output'!J$1,Vendor!$A$1:$F$1,0),0)</f>
        <v>Shetty Store</v>
      </c>
      <c r="K913" s="12" t="str">
        <f>VLOOKUP($I913,Vendor!$A:$F,MATCH('Final Output'!K$1,Vendor!$A$1:$F$1,0),0)</f>
        <v>Silk board</v>
      </c>
      <c r="L913" s="12" t="str">
        <f>VLOOKUP($I913,Vendor!$A:$F,MATCH('Final Output'!L$1,Vendor!$A$1:$F$1,0),0)</f>
        <v>Karnataka</v>
      </c>
      <c r="M913" s="12" t="str">
        <f>VLOOKUP($I913,Vendor!$A:$F,MATCH('Final Output'!M$1,Vendor!$A$1:$F$1,0),0)</f>
        <v>India</v>
      </c>
      <c r="N913" s="12" t="str">
        <f>VLOOKUP($I913,Vendor!$A:$F,MATCH('Final Output'!N$1,Vendor!$A$1:$F$1,0),0)</f>
        <v>North</v>
      </c>
      <c r="O913" s="12">
        <v>12</v>
      </c>
      <c r="P913" s="12">
        <v>12</v>
      </c>
      <c r="Q913" s="12" t="str">
        <f>VLOOKUP(P913,Time!A:B,2,0)</f>
        <v>Q4</v>
      </c>
      <c r="R913" s="12">
        <v>2012</v>
      </c>
      <c r="S913" s="13">
        <v>41255</v>
      </c>
      <c r="T913" s="12">
        <f t="shared" si="28"/>
        <v>201212</v>
      </c>
      <c r="U913" s="12">
        <v>188</v>
      </c>
      <c r="V913" s="12">
        <f t="shared" si="29"/>
        <v>15980</v>
      </c>
    </row>
    <row r="914" spans="1:22" x14ac:dyDescent="0.25">
      <c r="A914">
        <v>913</v>
      </c>
      <c r="B914" t="s">
        <v>45</v>
      </c>
      <c r="C914" t="str">
        <f>VLOOKUP(B914,Customer!A:C,2,0)</f>
        <v>Female</v>
      </c>
      <c r="D914">
        <f>VLOOKUP(B914,Customer!A:C,3,0)</f>
        <v>48</v>
      </c>
      <c r="E914" t="s">
        <v>60</v>
      </c>
      <c r="F914" t="str">
        <f>VLOOKUP($E914,Product!$A:$D,MATCH(F$1,Product!$A$1:$D$1,0),0)</f>
        <v>SUNFEAST</v>
      </c>
      <c r="G914" s="12" t="str">
        <f>VLOOKUP($E914,Product!$A:$D,MATCH(G$1,Product!$A$1:$D$1,0),0)</f>
        <v>Biscuits</v>
      </c>
      <c r="H914" s="12">
        <f>VLOOKUP($E914,Product!$A:$D,MATCH(H$1,Product!$A$1:$D$1,0),0)</f>
        <v>10</v>
      </c>
      <c r="I914" s="12" t="s">
        <v>96</v>
      </c>
      <c r="J914" s="12" t="str">
        <f>VLOOKUP($I914,Vendor!$A:$F,MATCH('Final Output'!J$1,Vendor!$A$1:$F$1,0),0)</f>
        <v>MK Retail</v>
      </c>
      <c r="K914" s="12" t="str">
        <f>VLOOKUP($I914,Vendor!$A:$F,MATCH('Final Output'!K$1,Vendor!$A$1:$F$1,0),0)</f>
        <v>KR Market</v>
      </c>
      <c r="L914" s="12" t="str">
        <f>VLOOKUP($I914,Vendor!$A:$F,MATCH('Final Output'!L$1,Vendor!$A$1:$F$1,0),0)</f>
        <v>Karnataka</v>
      </c>
      <c r="M914" s="12" t="str">
        <f>VLOOKUP($I914,Vendor!$A:$F,MATCH('Final Output'!M$1,Vendor!$A$1:$F$1,0),0)</f>
        <v>India</v>
      </c>
      <c r="N914" s="12" t="str">
        <f>VLOOKUP($I914,Vendor!$A:$F,MATCH('Final Output'!N$1,Vendor!$A$1:$F$1,0),0)</f>
        <v>East</v>
      </c>
      <c r="O914" s="12">
        <v>14</v>
      </c>
      <c r="P914" s="12">
        <v>12</v>
      </c>
      <c r="Q914" s="12" t="str">
        <f>VLOOKUP(P914,Time!A:B,2,0)</f>
        <v>Q4</v>
      </c>
      <c r="R914" s="12">
        <v>2013</v>
      </c>
      <c r="S914" s="13">
        <v>41622</v>
      </c>
      <c r="T914" s="12">
        <f t="shared" si="28"/>
        <v>201312</v>
      </c>
      <c r="U914" s="12">
        <v>189</v>
      </c>
      <c r="V914" s="12">
        <f t="shared" si="29"/>
        <v>1890</v>
      </c>
    </row>
    <row r="915" spans="1:22" x14ac:dyDescent="0.25">
      <c r="A915">
        <v>914</v>
      </c>
      <c r="B915" t="s">
        <v>48</v>
      </c>
      <c r="C915" t="str">
        <f>VLOOKUP(B915,Customer!A:C,2,0)</f>
        <v>Female</v>
      </c>
      <c r="D915">
        <f>VLOOKUP(B915,Customer!A:C,3,0)</f>
        <v>58</v>
      </c>
      <c r="E915" t="s">
        <v>55</v>
      </c>
      <c r="F915" t="str">
        <f>VLOOKUP($E915,Product!$A:$D,MATCH(F$1,Product!$A$1:$D$1,0),0)</f>
        <v>PONDS FW</v>
      </c>
      <c r="G915" s="12" t="str">
        <f>VLOOKUP($E915,Product!$A:$D,MATCH(G$1,Product!$A$1:$D$1,0),0)</f>
        <v>Beauty</v>
      </c>
      <c r="H915" s="12">
        <f>VLOOKUP($E915,Product!$A:$D,MATCH(H$1,Product!$A$1:$D$1,0),0)</f>
        <v>160</v>
      </c>
      <c r="I915" s="12" t="s">
        <v>92</v>
      </c>
      <c r="J915" s="12" t="str">
        <f>VLOOKUP($I915,Vendor!$A:$F,MATCH('Final Output'!J$1,Vendor!$A$1:$F$1,0),0)</f>
        <v>Sunny Super Market</v>
      </c>
      <c r="K915" s="12" t="str">
        <f>VLOOKUP($I915,Vendor!$A:$F,MATCH('Final Output'!K$1,Vendor!$A$1:$F$1,0),0)</f>
        <v>HAL</v>
      </c>
      <c r="L915" s="12" t="str">
        <f>VLOOKUP($I915,Vendor!$A:$F,MATCH('Final Output'!L$1,Vendor!$A$1:$F$1,0),0)</f>
        <v>Karnataka</v>
      </c>
      <c r="M915" s="12" t="str">
        <f>VLOOKUP($I915,Vendor!$A:$F,MATCH('Final Output'!M$1,Vendor!$A$1:$F$1,0),0)</f>
        <v>India</v>
      </c>
      <c r="N915" s="12" t="str">
        <f>VLOOKUP($I915,Vendor!$A:$F,MATCH('Final Output'!N$1,Vendor!$A$1:$F$1,0),0)</f>
        <v>South</v>
      </c>
      <c r="O915" s="12">
        <v>24</v>
      </c>
      <c r="P915" s="12">
        <v>3</v>
      </c>
      <c r="Q915" s="12" t="str">
        <f>VLOOKUP(P915,Time!A:B,2,0)</f>
        <v>Q1</v>
      </c>
      <c r="R915" s="12">
        <v>2010</v>
      </c>
      <c r="S915" s="13">
        <v>40261</v>
      </c>
      <c r="T915" s="12">
        <f t="shared" si="28"/>
        <v>201003</v>
      </c>
      <c r="U915" s="12">
        <v>721</v>
      </c>
      <c r="V915" s="12">
        <f t="shared" si="29"/>
        <v>115360</v>
      </c>
    </row>
    <row r="916" spans="1:22" x14ac:dyDescent="0.25">
      <c r="A916">
        <v>915</v>
      </c>
      <c r="B916" t="s">
        <v>9</v>
      </c>
      <c r="C916" t="str">
        <f>VLOOKUP(B916,Customer!A:C,2,0)</f>
        <v>Male</v>
      </c>
      <c r="D916">
        <f>VLOOKUP(B916,Customer!A:C,3,0)</f>
        <v>49</v>
      </c>
      <c r="E916" t="s">
        <v>63</v>
      </c>
      <c r="F916" t="str">
        <f>VLOOKUP($E916,Product!$A:$D,MATCH(F$1,Product!$A$1:$D$1,0),0)</f>
        <v>LUX</v>
      </c>
      <c r="G916" s="12" t="str">
        <f>VLOOKUP($E916,Product!$A:$D,MATCH(G$1,Product!$A$1:$D$1,0),0)</f>
        <v>Soaps</v>
      </c>
      <c r="H916" s="12">
        <f>VLOOKUP($E916,Product!$A:$D,MATCH(H$1,Product!$A$1:$D$1,0),0)</f>
        <v>30</v>
      </c>
      <c r="I916" s="12" t="s">
        <v>99</v>
      </c>
      <c r="J916" s="12" t="str">
        <f>VLOOKUP($I916,Vendor!$A:$F,MATCH('Final Output'!J$1,Vendor!$A$1:$F$1,0),0)</f>
        <v>D-Mart</v>
      </c>
      <c r="K916" s="12" t="str">
        <f>VLOOKUP($I916,Vendor!$A:$F,MATCH('Final Output'!K$1,Vendor!$A$1:$F$1,0),0)</f>
        <v>JP Nagar</v>
      </c>
      <c r="L916" s="12" t="str">
        <f>VLOOKUP($I916,Vendor!$A:$F,MATCH('Final Output'!L$1,Vendor!$A$1:$F$1,0),0)</f>
        <v>Karnataka</v>
      </c>
      <c r="M916" s="12" t="str">
        <f>VLOOKUP($I916,Vendor!$A:$F,MATCH('Final Output'!M$1,Vendor!$A$1:$F$1,0),0)</f>
        <v>India</v>
      </c>
      <c r="N916" s="12" t="str">
        <f>VLOOKUP($I916,Vendor!$A:$F,MATCH('Final Output'!N$1,Vendor!$A$1:$F$1,0),0)</f>
        <v>West</v>
      </c>
      <c r="O916" s="12">
        <v>11</v>
      </c>
      <c r="P916" s="12">
        <v>4</v>
      </c>
      <c r="Q916" s="12" t="str">
        <f>VLOOKUP(P916,Time!A:B,2,0)</f>
        <v>Q2</v>
      </c>
      <c r="R916" s="12">
        <v>2013</v>
      </c>
      <c r="S916" s="13">
        <v>41375</v>
      </c>
      <c r="T916" s="12">
        <f t="shared" si="28"/>
        <v>201304</v>
      </c>
      <c r="U916" s="12">
        <v>297</v>
      </c>
      <c r="V916" s="12">
        <f t="shared" si="29"/>
        <v>8910</v>
      </c>
    </row>
    <row r="917" spans="1:22" x14ac:dyDescent="0.25">
      <c r="A917">
        <v>916</v>
      </c>
      <c r="B917" t="s">
        <v>48</v>
      </c>
      <c r="C917" t="str">
        <f>VLOOKUP(B917,Customer!A:C,2,0)</f>
        <v>Female</v>
      </c>
      <c r="D917">
        <f>VLOOKUP(B917,Customer!A:C,3,0)</f>
        <v>58</v>
      </c>
      <c r="E917" t="s">
        <v>79</v>
      </c>
      <c r="F917" t="str">
        <f>VLOOKUP($E917,Product!$A:$D,MATCH(F$1,Product!$A$1:$D$1,0),0)</f>
        <v>CLINIC PLUS</v>
      </c>
      <c r="G917" s="12" t="str">
        <f>VLOOKUP($E917,Product!$A:$D,MATCH(G$1,Product!$A$1:$D$1,0),0)</f>
        <v>Sampoo</v>
      </c>
      <c r="H917" s="12">
        <f>VLOOKUP($E917,Product!$A:$D,MATCH(H$1,Product!$A$1:$D$1,0),0)</f>
        <v>85</v>
      </c>
      <c r="I917" s="12" t="s">
        <v>92</v>
      </c>
      <c r="J917" s="12" t="str">
        <f>VLOOKUP($I917,Vendor!$A:$F,MATCH('Final Output'!J$1,Vendor!$A$1:$F$1,0),0)</f>
        <v>Sunny Super Market</v>
      </c>
      <c r="K917" s="12" t="str">
        <f>VLOOKUP($I917,Vendor!$A:$F,MATCH('Final Output'!K$1,Vendor!$A$1:$F$1,0),0)</f>
        <v>HAL</v>
      </c>
      <c r="L917" s="12" t="str">
        <f>VLOOKUP($I917,Vendor!$A:$F,MATCH('Final Output'!L$1,Vendor!$A$1:$F$1,0),0)</f>
        <v>Karnataka</v>
      </c>
      <c r="M917" s="12" t="str">
        <f>VLOOKUP($I917,Vendor!$A:$F,MATCH('Final Output'!M$1,Vendor!$A$1:$F$1,0),0)</f>
        <v>India</v>
      </c>
      <c r="N917" s="12" t="str">
        <f>VLOOKUP($I917,Vendor!$A:$F,MATCH('Final Output'!N$1,Vendor!$A$1:$F$1,0),0)</f>
        <v>South</v>
      </c>
      <c r="O917" s="12">
        <v>11</v>
      </c>
      <c r="P917" s="12">
        <v>12</v>
      </c>
      <c r="Q917" s="12" t="str">
        <f>VLOOKUP(P917,Time!A:B,2,0)</f>
        <v>Q4</v>
      </c>
      <c r="R917" s="12">
        <v>2010</v>
      </c>
      <c r="S917" s="13">
        <v>40523</v>
      </c>
      <c r="T917" s="12">
        <f t="shared" si="28"/>
        <v>201012</v>
      </c>
      <c r="U917" s="12">
        <v>880</v>
      </c>
      <c r="V917" s="12">
        <f t="shared" si="29"/>
        <v>74800</v>
      </c>
    </row>
    <row r="918" spans="1:22" x14ac:dyDescent="0.25">
      <c r="A918">
        <v>917</v>
      </c>
      <c r="B918" t="s">
        <v>35</v>
      </c>
      <c r="C918" t="str">
        <f>VLOOKUP(B918,Customer!A:C,2,0)</f>
        <v>Female</v>
      </c>
      <c r="D918">
        <f>VLOOKUP(B918,Customer!A:C,3,0)</f>
        <v>29</v>
      </c>
      <c r="E918" t="s">
        <v>80</v>
      </c>
      <c r="F918" t="str">
        <f>VLOOKUP($E918,Product!$A:$D,MATCH(F$1,Product!$A$1:$D$1,0),0)</f>
        <v>SANTOOR</v>
      </c>
      <c r="G918" s="12" t="str">
        <f>VLOOKUP($E918,Product!$A:$D,MATCH(G$1,Product!$A$1:$D$1,0),0)</f>
        <v>Soaps</v>
      </c>
      <c r="H918" s="12">
        <f>VLOOKUP($E918,Product!$A:$D,MATCH(H$1,Product!$A$1:$D$1,0),0)</f>
        <v>43</v>
      </c>
      <c r="I918" s="12" t="s">
        <v>100</v>
      </c>
      <c r="J918" s="12" t="str">
        <f>VLOOKUP($I918,Vendor!$A:$F,MATCH('Final Output'!J$1,Vendor!$A$1:$F$1,0),0)</f>
        <v>More</v>
      </c>
      <c r="K918" s="12" t="str">
        <f>VLOOKUP($I918,Vendor!$A:$F,MATCH('Final Output'!K$1,Vendor!$A$1:$F$1,0),0)</f>
        <v>Jeevan Bima</v>
      </c>
      <c r="L918" s="12" t="str">
        <f>VLOOKUP($I918,Vendor!$A:$F,MATCH('Final Output'!L$1,Vendor!$A$1:$F$1,0),0)</f>
        <v>Karnataka</v>
      </c>
      <c r="M918" s="12" t="str">
        <f>VLOOKUP($I918,Vendor!$A:$F,MATCH('Final Output'!M$1,Vendor!$A$1:$F$1,0),0)</f>
        <v>India</v>
      </c>
      <c r="N918" s="12" t="str">
        <f>VLOOKUP($I918,Vendor!$A:$F,MATCH('Final Output'!N$1,Vendor!$A$1:$F$1,0),0)</f>
        <v>West</v>
      </c>
      <c r="O918" s="12">
        <v>14</v>
      </c>
      <c r="P918" s="12">
        <v>4</v>
      </c>
      <c r="Q918" s="12" t="str">
        <f>VLOOKUP(P918,Time!A:B,2,0)</f>
        <v>Q2</v>
      </c>
      <c r="R918" s="12">
        <v>2013</v>
      </c>
      <c r="S918" s="13">
        <v>41378</v>
      </c>
      <c r="T918" s="12">
        <f t="shared" si="28"/>
        <v>201304</v>
      </c>
      <c r="U918" s="12">
        <v>493</v>
      </c>
      <c r="V918" s="12">
        <f t="shared" si="29"/>
        <v>21199</v>
      </c>
    </row>
    <row r="919" spans="1:22" x14ac:dyDescent="0.25">
      <c r="A919">
        <v>918</v>
      </c>
      <c r="B919" t="s">
        <v>22</v>
      </c>
      <c r="C919" t="str">
        <f>VLOOKUP(B919,Customer!A:C,2,0)</f>
        <v>Male</v>
      </c>
      <c r="D919">
        <f>VLOOKUP(B919,Customer!A:C,3,0)</f>
        <v>26</v>
      </c>
      <c r="E919" t="s">
        <v>63</v>
      </c>
      <c r="F919" t="str">
        <f>VLOOKUP($E919,Product!$A:$D,MATCH(F$1,Product!$A$1:$D$1,0),0)</f>
        <v>LUX</v>
      </c>
      <c r="G919" s="12" t="str">
        <f>VLOOKUP($E919,Product!$A:$D,MATCH(G$1,Product!$A$1:$D$1,0),0)</f>
        <v>Soaps</v>
      </c>
      <c r="H919" s="12">
        <f>VLOOKUP($E919,Product!$A:$D,MATCH(H$1,Product!$A$1:$D$1,0),0)</f>
        <v>30</v>
      </c>
      <c r="I919" s="12" t="s">
        <v>100</v>
      </c>
      <c r="J919" s="12" t="str">
        <f>VLOOKUP($I919,Vendor!$A:$F,MATCH('Final Output'!J$1,Vendor!$A$1:$F$1,0),0)</f>
        <v>More</v>
      </c>
      <c r="K919" s="12" t="str">
        <f>VLOOKUP($I919,Vendor!$A:$F,MATCH('Final Output'!K$1,Vendor!$A$1:$F$1,0),0)</f>
        <v>Jeevan Bima</v>
      </c>
      <c r="L919" s="12" t="str">
        <f>VLOOKUP($I919,Vendor!$A:$F,MATCH('Final Output'!L$1,Vendor!$A$1:$F$1,0),0)</f>
        <v>Karnataka</v>
      </c>
      <c r="M919" s="12" t="str">
        <f>VLOOKUP($I919,Vendor!$A:$F,MATCH('Final Output'!M$1,Vendor!$A$1:$F$1,0),0)</f>
        <v>India</v>
      </c>
      <c r="N919" s="12" t="str">
        <f>VLOOKUP($I919,Vendor!$A:$F,MATCH('Final Output'!N$1,Vendor!$A$1:$F$1,0),0)</f>
        <v>West</v>
      </c>
      <c r="O919" s="12">
        <v>6</v>
      </c>
      <c r="P919" s="12">
        <v>9</v>
      </c>
      <c r="Q919" s="12" t="str">
        <f>VLOOKUP(P919,Time!A:B,2,0)</f>
        <v>Q3</v>
      </c>
      <c r="R919" s="12">
        <v>2013</v>
      </c>
      <c r="S919" s="13">
        <v>41523</v>
      </c>
      <c r="T919" s="12">
        <f t="shared" si="28"/>
        <v>201309</v>
      </c>
      <c r="U919" s="12">
        <v>801</v>
      </c>
      <c r="V919" s="12">
        <f t="shared" si="29"/>
        <v>24030</v>
      </c>
    </row>
    <row r="920" spans="1:22" x14ac:dyDescent="0.25">
      <c r="A920">
        <v>919</v>
      </c>
      <c r="B920" t="s">
        <v>16</v>
      </c>
      <c r="C920" t="str">
        <f>VLOOKUP(B920,Customer!A:C,2,0)</f>
        <v>Female</v>
      </c>
      <c r="D920">
        <f>VLOOKUP(B920,Customer!A:C,3,0)</f>
        <v>32</v>
      </c>
      <c r="E920" t="s">
        <v>80</v>
      </c>
      <c r="F920" t="str">
        <f>VLOOKUP($E920,Product!$A:$D,MATCH(F$1,Product!$A$1:$D$1,0),0)</f>
        <v>SANTOOR</v>
      </c>
      <c r="G920" s="12" t="str">
        <f>VLOOKUP($E920,Product!$A:$D,MATCH(G$1,Product!$A$1:$D$1,0),0)</f>
        <v>Soaps</v>
      </c>
      <c r="H920" s="12">
        <f>VLOOKUP($E920,Product!$A:$D,MATCH(H$1,Product!$A$1:$D$1,0),0)</f>
        <v>43</v>
      </c>
      <c r="I920" s="12" t="s">
        <v>95</v>
      </c>
      <c r="J920" s="12" t="str">
        <f>VLOOKUP($I920,Vendor!$A:$F,MATCH('Final Output'!J$1,Vendor!$A$1:$F$1,0),0)</f>
        <v>Patel Store</v>
      </c>
      <c r="K920" s="12" t="str">
        <f>VLOOKUP($I920,Vendor!$A:$F,MATCH('Final Output'!K$1,Vendor!$A$1:$F$1,0),0)</f>
        <v>Marathalli</v>
      </c>
      <c r="L920" s="12" t="str">
        <f>VLOOKUP($I920,Vendor!$A:$F,MATCH('Final Output'!L$1,Vendor!$A$1:$F$1,0),0)</f>
        <v>Karnataka</v>
      </c>
      <c r="M920" s="12" t="str">
        <f>VLOOKUP($I920,Vendor!$A:$F,MATCH('Final Output'!M$1,Vendor!$A$1:$F$1,0),0)</f>
        <v>India</v>
      </c>
      <c r="N920" s="12" t="str">
        <f>VLOOKUP($I920,Vendor!$A:$F,MATCH('Final Output'!N$1,Vendor!$A$1:$F$1,0),0)</f>
        <v>North</v>
      </c>
      <c r="O920" s="12">
        <v>12</v>
      </c>
      <c r="P920" s="12">
        <v>1</v>
      </c>
      <c r="Q920" s="12" t="str">
        <f>VLOOKUP(P920,Time!A:B,2,0)</f>
        <v>Q1</v>
      </c>
      <c r="R920" s="12">
        <v>2012</v>
      </c>
      <c r="S920" s="13">
        <v>40920</v>
      </c>
      <c r="T920" s="12">
        <f t="shared" si="28"/>
        <v>201201</v>
      </c>
      <c r="U920" s="12">
        <v>725</v>
      </c>
      <c r="V920" s="12">
        <f t="shared" si="29"/>
        <v>31175</v>
      </c>
    </row>
    <row r="921" spans="1:22" x14ac:dyDescent="0.25">
      <c r="A921">
        <v>920</v>
      </c>
      <c r="B921" t="s">
        <v>7</v>
      </c>
      <c r="C921" t="str">
        <f>VLOOKUP(B921,Customer!A:C,2,0)</f>
        <v>Female</v>
      </c>
      <c r="D921">
        <f>VLOOKUP(B921,Customer!A:C,3,0)</f>
        <v>19</v>
      </c>
      <c r="E921" t="s">
        <v>68</v>
      </c>
      <c r="F921" t="str">
        <f>VLOOKUP($E921,Product!$A:$D,MATCH(F$1,Product!$A$1:$D$1,0),0)</f>
        <v>BRITANIA</v>
      </c>
      <c r="G921" s="12" t="str">
        <f>VLOOKUP($E921,Product!$A:$D,MATCH(G$1,Product!$A$1:$D$1,0),0)</f>
        <v>Biscuits</v>
      </c>
      <c r="H921" s="12">
        <f>VLOOKUP($E921,Product!$A:$D,MATCH(H$1,Product!$A$1:$D$1,0),0)</f>
        <v>20</v>
      </c>
      <c r="I921" s="12" t="s">
        <v>92</v>
      </c>
      <c r="J921" s="12" t="str">
        <f>VLOOKUP($I921,Vendor!$A:$F,MATCH('Final Output'!J$1,Vendor!$A$1:$F$1,0),0)</f>
        <v>Sunny Super Market</v>
      </c>
      <c r="K921" s="12" t="str">
        <f>VLOOKUP($I921,Vendor!$A:$F,MATCH('Final Output'!K$1,Vendor!$A$1:$F$1,0),0)</f>
        <v>HAL</v>
      </c>
      <c r="L921" s="12" t="str">
        <f>VLOOKUP($I921,Vendor!$A:$F,MATCH('Final Output'!L$1,Vendor!$A$1:$F$1,0),0)</f>
        <v>Karnataka</v>
      </c>
      <c r="M921" s="12" t="str">
        <f>VLOOKUP($I921,Vendor!$A:$F,MATCH('Final Output'!M$1,Vendor!$A$1:$F$1,0),0)</f>
        <v>India</v>
      </c>
      <c r="N921" s="12" t="str">
        <f>VLOOKUP($I921,Vendor!$A:$F,MATCH('Final Output'!N$1,Vendor!$A$1:$F$1,0),0)</f>
        <v>South</v>
      </c>
      <c r="O921" s="12">
        <v>27</v>
      </c>
      <c r="P921" s="12">
        <v>11</v>
      </c>
      <c r="Q921" s="12" t="str">
        <f>VLOOKUP(P921,Time!A:B,2,0)</f>
        <v>Q4</v>
      </c>
      <c r="R921" s="12">
        <v>2013</v>
      </c>
      <c r="S921" s="13">
        <v>41605</v>
      </c>
      <c r="T921" s="12">
        <f t="shared" si="28"/>
        <v>201311</v>
      </c>
      <c r="U921" s="12">
        <v>358</v>
      </c>
      <c r="V921" s="12">
        <f t="shared" si="29"/>
        <v>7160</v>
      </c>
    </row>
    <row r="922" spans="1:22" x14ac:dyDescent="0.25">
      <c r="A922">
        <v>921</v>
      </c>
      <c r="B922" t="s">
        <v>5</v>
      </c>
      <c r="C922" t="str">
        <f>VLOOKUP(B922,Customer!A:C,2,0)</f>
        <v>Female</v>
      </c>
      <c r="D922">
        <f>VLOOKUP(B922,Customer!A:C,3,0)</f>
        <v>59</v>
      </c>
      <c r="E922" t="s">
        <v>81</v>
      </c>
      <c r="F922" t="str">
        <f>VLOOKUP($E922,Product!$A:$D,MATCH(F$1,Product!$A$1:$D$1,0),0)</f>
        <v>ORIO</v>
      </c>
      <c r="G922" s="12" t="str">
        <f>VLOOKUP($E922,Product!$A:$D,MATCH(G$1,Product!$A$1:$D$1,0),0)</f>
        <v>Biscuits</v>
      </c>
      <c r="H922" s="12">
        <f>VLOOKUP($E922,Product!$A:$D,MATCH(H$1,Product!$A$1:$D$1,0),0)</f>
        <v>25</v>
      </c>
      <c r="I922" s="12" t="s">
        <v>96</v>
      </c>
      <c r="J922" s="12" t="str">
        <f>VLOOKUP($I922,Vendor!$A:$F,MATCH('Final Output'!J$1,Vendor!$A$1:$F$1,0),0)</f>
        <v>MK Retail</v>
      </c>
      <c r="K922" s="12" t="str">
        <f>VLOOKUP($I922,Vendor!$A:$F,MATCH('Final Output'!K$1,Vendor!$A$1:$F$1,0),0)</f>
        <v>KR Market</v>
      </c>
      <c r="L922" s="12" t="str">
        <f>VLOOKUP($I922,Vendor!$A:$F,MATCH('Final Output'!L$1,Vendor!$A$1:$F$1,0),0)</f>
        <v>Karnataka</v>
      </c>
      <c r="M922" s="12" t="str">
        <f>VLOOKUP($I922,Vendor!$A:$F,MATCH('Final Output'!M$1,Vendor!$A$1:$F$1,0),0)</f>
        <v>India</v>
      </c>
      <c r="N922" s="12" t="str">
        <f>VLOOKUP($I922,Vendor!$A:$F,MATCH('Final Output'!N$1,Vendor!$A$1:$F$1,0),0)</f>
        <v>East</v>
      </c>
      <c r="O922" s="12">
        <v>3</v>
      </c>
      <c r="P922" s="12">
        <v>4</v>
      </c>
      <c r="Q922" s="12" t="str">
        <f>VLOOKUP(P922,Time!A:B,2,0)</f>
        <v>Q2</v>
      </c>
      <c r="R922" s="12">
        <v>2010</v>
      </c>
      <c r="S922" s="13">
        <v>40271</v>
      </c>
      <c r="T922" s="12">
        <f t="shared" si="28"/>
        <v>201004</v>
      </c>
      <c r="U922" s="12">
        <v>784</v>
      </c>
      <c r="V922" s="12">
        <f t="shared" si="29"/>
        <v>19600</v>
      </c>
    </row>
    <row r="923" spans="1:22" x14ac:dyDescent="0.25">
      <c r="A923">
        <v>922</v>
      </c>
      <c r="B923" t="s">
        <v>30</v>
      </c>
      <c r="C923" t="str">
        <f>VLOOKUP(B923,Customer!A:C,2,0)</f>
        <v>Male</v>
      </c>
      <c r="D923">
        <f>VLOOKUP(B923,Customer!A:C,3,0)</f>
        <v>41</v>
      </c>
      <c r="E923" t="s">
        <v>72</v>
      </c>
      <c r="F923" t="str">
        <f>VLOOKUP($E923,Product!$A:$D,MATCH(F$1,Product!$A$1:$D$1,0),0)</f>
        <v>SURF EXCEL MATIC</v>
      </c>
      <c r="G923" s="12" t="str">
        <f>VLOOKUP($E923,Product!$A:$D,MATCH(G$1,Product!$A$1:$D$1,0),0)</f>
        <v>Detergents</v>
      </c>
      <c r="H923" s="12">
        <f>VLOOKUP($E923,Product!$A:$D,MATCH(H$1,Product!$A$1:$D$1,0),0)</f>
        <v>120</v>
      </c>
      <c r="I923" s="12" t="s">
        <v>100</v>
      </c>
      <c r="J923" s="12" t="str">
        <f>VLOOKUP($I923,Vendor!$A:$F,MATCH('Final Output'!J$1,Vendor!$A$1:$F$1,0),0)</f>
        <v>More</v>
      </c>
      <c r="K923" s="12" t="str">
        <f>VLOOKUP($I923,Vendor!$A:$F,MATCH('Final Output'!K$1,Vendor!$A$1:$F$1,0),0)</f>
        <v>Jeevan Bima</v>
      </c>
      <c r="L923" s="12" t="str">
        <f>VLOOKUP($I923,Vendor!$A:$F,MATCH('Final Output'!L$1,Vendor!$A$1:$F$1,0),0)</f>
        <v>Karnataka</v>
      </c>
      <c r="M923" s="12" t="str">
        <f>VLOOKUP($I923,Vendor!$A:$F,MATCH('Final Output'!M$1,Vendor!$A$1:$F$1,0),0)</f>
        <v>India</v>
      </c>
      <c r="N923" s="12" t="str">
        <f>VLOOKUP($I923,Vendor!$A:$F,MATCH('Final Output'!N$1,Vendor!$A$1:$F$1,0),0)</f>
        <v>West</v>
      </c>
      <c r="O923" s="12">
        <v>19</v>
      </c>
      <c r="P923" s="12">
        <v>10</v>
      </c>
      <c r="Q923" s="12" t="str">
        <f>VLOOKUP(P923,Time!A:B,2,0)</f>
        <v>Q4</v>
      </c>
      <c r="R923" s="12">
        <v>2012</v>
      </c>
      <c r="S923" s="13">
        <v>41201</v>
      </c>
      <c r="T923" s="12">
        <f t="shared" si="28"/>
        <v>201210</v>
      </c>
      <c r="U923" s="12">
        <v>775</v>
      </c>
      <c r="V923" s="12">
        <f t="shared" si="29"/>
        <v>93000</v>
      </c>
    </row>
    <row r="924" spans="1:22" x14ac:dyDescent="0.25">
      <c r="A924">
        <v>923</v>
      </c>
      <c r="B924" t="s">
        <v>39</v>
      </c>
      <c r="C924" t="str">
        <f>VLOOKUP(B924,Customer!A:C,2,0)</f>
        <v>Female</v>
      </c>
      <c r="D924">
        <f>VLOOKUP(B924,Customer!A:C,3,0)</f>
        <v>33</v>
      </c>
      <c r="E924" t="s">
        <v>56</v>
      </c>
      <c r="F924" t="str">
        <f>VLOOKUP($E924,Product!$A:$D,MATCH(F$1,Product!$A$1:$D$1,0),0)</f>
        <v>BEERS</v>
      </c>
      <c r="G924" s="12" t="str">
        <f>VLOOKUP($E924,Product!$A:$D,MATCH(G$1,Product!$A$1:$D$1,0),0)</f>
        <v>Sampoo</v>
      </c>
      <c r="H924" s="12">
        <f>VLOOKUP($E924,Product!$A:$D,MATCH(H$1,Product!$A$1:$D$1,0),0)</f>
        <v>120</v>
      </c>
      <c r="I924" s="12" t="s">
        <v>90</v>
      </c>
      <c r="J924" s="12" t="str">
        <f>VLOOKUP($I924,Vendor!$A:$F,MATCH('Final Output'!J$1,Vendor!$A$1:$F$1,0),0)</f>
        <v>Sumesh Ent</v>
      </c>
      <c r="K924" s="12" t="str">
        <f>VLOOKUP($I924,Vendor!$A:$F,MATCH('Final Output'!K$1,Vendor!$A$1:$F$1,0),0)</f>
        <v>Jaynagar</v>
      </c>
      <c r="L924" s="12" t="str">
        <f>VLOOKUP($I924,Vendor!$A:$F,MATCH('Final Output'!L$1,Vendor!$A$1:$F$1,0),0)</f>
        <v>Karnataka</v>
      </c>
      <c r="M924" s="12" t="str">
        <f>VLOOKUP($I924,Vendor!$A:$F,MATCH('Final Output'!M$1,Vendor!$A$1:$F$1,0),0)</f>
        <v>India</v>
      </c>
      <c r="N924" s="12" t="str">
        <f>VLOOKUP($I924,Vendor!$A:$F,MATCH('Final Output'!N$1,Vendor!$A$1:$F$1,0),0)</f>
        <v>South</v>
      </c>
      <c r="O924" s="12">
        <v>15</v>
      </c>
      <c r="P924" s="12">
        <v>7</v>
      </c>
      <c r="Q924" s="12" t="str">
        <f>VLOOKUP(P924,Time!A:B,2,0)</f>
        <v>Q3</v>
      </c>
      <c r="R924" s="12">
        <v>2013</v>
      </c>
      <c r="S924" s="13">
        <v>41470</v>
      </c>
      <c r="T924" s="12">
        <f t="shared" si="28"/>
        <v>201307</v>
      </c>
      <c r="U924" s="12">
        <v>156</v>
      </c>
      <c r="V924" s="12">
        <f t="shared" si="29"/>
        <v>18720</v>
      </c>
    </row>
    <row r="925" spans="1:22" x14ac:dyDescent="0.25">
      <c r="A925">
        <v>924</v>
      </c>
      <c r="B925" t="s">
        <v>10</v>
      </c>
      <c r="C925" t="str">
        <f>VLOOKUP(B925,Customer!A:C,2,0)</f>
        <v>Male</v>
      </c>
      <c r="D925">
        <f>VLOOKUP(B925,Customer!A:C,3,0)</f>
        <v>47</v>
      </c>
      <c r="E925" t="s">
        <v>77</v>
      </c>
      <c r="F925" t="str">
        <f>VLOOKUP($E925,Product!$A:$D,MATCH(F$1,Product!$A$1:$D$1,0),0)</f>
        <v>GARNIER FEMALE FW</v>
      </c>
      <c r="G925" s="12" t="str">
        <f>VLOOKUP($E925,Product!$A:$D,MATCH(G$1,Product!$A$1:$D$1,0),0)</f>
        <v>Beauty</v>
      </c>
      <c r="H925" s="12">
        <f>VLOOKUP($E925,Product!$A:$D,MATCH(H$1,Product!$A$1:$D$1,0),0)</f>
        <v>130</v>
      </c>
      <c r="I925" s="12" t="s">
        <v>95</v>
      </c>
      <c r="J925" s="12" t="str">
        <f>VLOOKUP($I925,Vendor!$A:$F,MATCH('Final Output'!J$1,Vendor!$A$1:$F$1,0),0)</f>
        <v>Patel Store</v>
      </c>
      <c r="K925" s="12" t="str">
        <f>VLOOKUP($I925,Vendor!$A:$F,MATCH('Final Output'!K$1,Vendor!$A$1:$F$1,0),0)</f>
        <v>Marathalli</v>
      </c>
      <c r="L925" s="12" t="str">
        <f>VLOOKUP($I925,Vendor!$A:$F,MATCH('Final Output'!L$1,Vendor!$A$1:$F$1,0),0)</f>
        <v>Karnataka</v>
      </c>
      <c r="M925" s="12" t="str">
        <f>VLOOKUP($I925,Vendor!$A:$F,MATCH('Final Output'!M$1,Vendor!$A$1:$F$1,0),0)</f>
        <v>India</v>
      </c>
      <c r="N925" s="12" t="str">
        <f>VLOOKUP($I925,Vendor!$A:$F,MATCH('Final Output'!N$1,Vendor!$A$1:$F$1,0),0)</f>
        <v>North</v>
      </c>
      <c r="O925" s="12">
        <v>19</v>
      </c>
      <c r="P925" s="12">
        <v>11</v>
      </c>
      <c r="Q925" s="12" t="str">
        <f>VLOOKUP(P925,Time!A:B,2,0)</f>
        <v>Q4</v>
      </c>
      <c r="R925" s="12">
        <v>2011</v>
      </c>
      <c r="S925" s="13">
        <v>40866</v>
      </c>
      <c r="T925" s="12">
        <f t="shared" si="28"/>
        <v>201111</v>
      </c>
      <c r="U925" s="12">
        <v>731</v>
      </c>
      <c r="V925" s="12">
        <f t="shared" si="29"/>
        <v>95030</v>
      </c>
    </row>
    <row r="926" spans="1:22" x14ac:dyDescent="0.25">
      <c r="A926">
        <v>925</v>
      </c>
      <c r="B926" t="s">
        <v>21</v>
      </c>
      <c r="C926" t="str">
        <f>VLOOKUP(B926,Customer!A:C,2,0)</f>
        <v>Female</v>
      </c>
      <c r="D926">
        <f>VLOOKUP(B926,Customer!A:C,3,0)</f>
        <v>29</v>
      </c>
      <c r="E926" t="s">
        <v>70</v>
      </c>
      <c r="F926" t="str">
        <f>VLOOKUP($E926,Product!$A:$D,MATCH(F$1,Product!$A$1:$D$1,0),0)</f>
        <v>SURF EXCEL</v>
      </c>
      <c r="G926" s="12" t="str">
        <f>VLOOKUP($E926,Product!$A:$D,MATCH(G$1,Product!$A$1:$D$1,0),0)</f>
        <v>Detergents</v>
      </c>
      <c r="H926" s="12">
        <f>VLOOKUP($E926,Product!$A:$D,MATCH(H$1,Product!$A$1:$D$1,0),0)</f>
        <v>110</v>
      </c>
      <c r="I926" s="12" t="s">
        <v>94</v>
      </c>
      <c r="J926" s="12" t="str">
        <f>VLOOKUP($I926,Vendor!$A:$F,MATCH('Final Output'!J$1,Vendor!$A$1:$F$1,0),0)</f>
        <v>Shetty Store</v>
      </c>
      <c r="K926" s="12" t="str">
        <f>VLOOKUP($I926,Vendor!$A:$F,MATCH('Final Output'!K$1,Vendor!$A$1:$F$1,0),0)</f>
        <v>Silk board</v>
      </c>
      <c r="L926" s="12" t="str">
        <f>VLOOKUP($I926,Vendor!$A:$F,MATCH('Final Output'!L$1,Vendor!$A$1:$F$1,0),0)</f>
        <v>Karnataka</v>
      </c>
      <c r="M926" s="12" t="str">
        <f>VLOOKUP($I926,Vendor!$A:$F,MATCH('Final Output'!M$1,Vendor!$A$1:$F$1,0),0)</f>
        <v>India</v>
      </c>
      <c r="N926" s="12" t="str">
        <f>VLOOKUP($I926,Vendor!$A:$F,MATCH('Final Output'!N$1,Vendor!$A$1:$F$1,0),0)</f>
        <v>North</v>
      </c>
      <c r="O926" s="12">
        <v>16</v>
      </c>
      <c r="P926" s="12">
        <v>6</v>
      </c>
      <c r="Q926" s="12" t="str">
        <f>VLOOKUP(P926,Time!A:B,2,0)</f>
        <v>Q2</v>
      </c>
      <c r="R926" s="12">
        <v>2011</v>
      </c>
      <c r="S926" s="13">
        <v>40710</v>
      </c>
      <c r="T926" s="12">
        <f t="shared" si="28"/>
        <v>201106</v>
      </c>
      <c r="U926" s="12">
        <v>108</v>
      </c>
      <c r="V926" s="12">
        <f t="shared" si="29"/>
        <v>11880</v>
      </c>
    </row>
    <row r="927" spans="1:22" x14ac:dyDescent="0.25">
      <c r="A927">
        <v>926</v>
      </c>
      <c r="B927" t="s">
        <v>21</v>
      </c>
      <c r="C927" t="str">
        <f>VLOOKUP(B927,Customer!A:C,2,0)</f>
        <v>Female</v>
      </c>
      <c r="D927">
        <f>VLOOKUP(B927,Customer!A:C,3,0)</f>
        <v>29</v>
      </c>
      <c r="E927" t="s">
        <v>53</v>
      </c>
      <c r="F927" t="str">
        <f>VLOOKUP($E927,Product!$A:$D,MATCH(F$1,Product!$A$1:$D$1,0),0)</f>
        <v>HEAD &amp; SOLDERS</v>
      </c>
      <c r="G927" s="12" t="str">
        <f>VLOOKUP($E927,Product!$A:$D,MATCH(G$1,Product!$A$1:$D$1,0),0)</f>
        <v>Sampoo</v>
      </c>
      <c r="H927" s="12">
        <f>VLOOKUP($E927,Product!$A:$D,MATCH(H$1,Product!$A$1:$D$1,0),0)</f>
        <v>110</v>
      </c>
      <c r="I927" s="12" t="s">
        <v>95</v>
      </c>
      <c r="J927" s="12" t="str">
        <f>VLOOKUP($I927,Vendor!$A:$F,MATCH('Final Output'!J$1,Vendor!$A$1:$F$1,0),0)</f>
        <v>Patel Store</v>
      </c>
      <c r="K927" s="12" t="str">
        <f>VLOOKUP($I927,Vendor!$A:$F,MATCH('Final Output'!K$1,Vendor!$A$1:$F$1,0),0)</f>
        <v>Marathalli</v>
      </c>
      <c r="L927" s="12" t="str">
        <f>VLOOKUP($I927,Vendor!$A:$F,MATCH('Final Output'!L$1,Vendor!$A$1:$F$1,0),0)</f>
        <v>Karnataka</v>
      </c>
      <c r="M927" s="12" t="str">
        <f>VLOOKUP($I927,Vendor!$A:$F,MATCH('Final Output'!M$1,Vendor!$A$1:$F$1,0),0)</f>
        <v>India</v>
      </c>
      <c r="N927" s="12" t="str">
        <f>VLOOKUP($I927,Vendor!$A:$F,MATCH('Final Output'!N$1,Vendor!$A$1:$F$1,0),0)</f>
        <v>North</v>
      </c>
      <c r="O927" s="12">
        <v>26</v>
      </c>
      <c r="P927" s="12">
        <v>8</v>
      </c>
      <c r="Q927" s="12" t="str">
        <f>VLOOKUP(P927,Time!A:B,2,0)</f>
        <v>Q3</v>
      </c>
      <c r="R927" s="12">
        <v>2010</v>
      </c>
      <c r="S927" s="13">
        <v>40416</v>
      </c>
      <c r="T927" s="12">
        <f t="shared" si="28"/>
        <v>201008</v>
      </c>
      <c r="U927" s="12">
        <v>866</v>
      </c>
      <c r="V927" s="12">
        <f t="shared" si="29"/>
        <v>95260</v>
      </c>
    </row>
    <row r="928" spans="1:22" x14ac:dyDescent="0.25">
      <c r="A928">
        <v>927</v>
      </c>
      <c r="B928" t="s">
        <v>31</v>
      </c>
      <c r="C928" t="str">
        <f>VLOOKUP(B928,Customer!A:C,2,0)</f>
        <v>Female</v>
      </c>
      <c r="D928">
        <f>VLOOKUP(B928,Customer!A:C,3,0)</f>
        <v>54</v>
      </c>
      <c r="E928" t="s">
        <v>75</v>
      </c>
      <c r="F928" t="str">
        <f>VLOOKUP($E928,Product!$A:$D,MATCH(F$1,Product!$A$1:$D$1,0),0)</f>
        <v>MEERA</v>
      </c>
      <c r="G928" s="12" t="str">
        <f>VLOOKUP($E928,Product!$A:$D,MATCH(G$1,Product!$A$1:$D$1,0),0)</f>
        <v>Sampoo</v>
      </c>
      <c r="H928" s="12">
        <f>VLOOKUP($E928,Product!$A:$D,MATCH(H$1,Product!$A$1:$D$1,0),0)</f>
        <v>70</v>
      </c>
      <c r="I928" s="12" t="s">
        <v>98</v>
      </c>
      <c r="J928" s="12" t="str">
        <f>VLOOKUP($I928,Vendor!$A:$F,MATCH('Final Output'!J$1,Vendor!$A$1:$F$1,0),0)</f>
        <v>metro</v>
      </c>
      <c r="K928" s="12" t="str">
        <f>VLOOKUP($I928,Vendor!$A:$F,MATCH('Final Output'!K$1,Vendor!$A$1:$F$1,0),0)</f>
        <v>Basangudi</v>
      </c>
      <c r="L928" s="12" t="str">
        <f>VLOOKUP($I928,Vendor!$A:$F,MATCH('Final Output'!L$1,Vendor!$A$1:$F$1,0),0)</f>
        <v>Karnataka</v>
      </c>
      <c r="M928" s="12" t="str">
        <f>VLOOKUP($I928,Vendor!$A:$F,MATCH('Final Output'!M$1,Vendor!$A$1:$F$1,0),0)</f>
        <v>India</v>
      </c>
      <c r="N928" s="12" t="str">
        <f>VLOOKUP($I928,Vendor!$A:$F,MATCH('Final Output'!N$1,Vendor!$A$1:$F$1,0),0)</f>
        <v>East</v>
      </c>
      <c r="O928" s="12">
        <v>28</v>
      </c>
      <c r="P928" s="12">
        <v>2</v>
      </c>
      <c r="Q928" s="12" t="str">
        <f>VLOOKUP(P928,Time!A:B,2,0)</f>
        <v>Q1</v>
      </c>
      <c r="R928" s="12">
        <v>2013</v>
      </c>
      <c r="S928" s="13">
        <v>41333</v>
      </c>
      <c r="T928" s="12">
        <f t="shared" si="28"/>
        <v>201302</v>
      </c>
      <c r="U928" s="12">
        <v>652</v>
      </c>
      <c r="V928" s="12">
        <f t="shared" si="29"/>
        <v>45640</v>
      </c>
    </row>
    <row r="929" spans="1:22" x14ac:dyDescent="0.25">
      <c r="A929">
        <v>928</v>
      </c>
      <c r="B929" t="s">
        <v>20</v>
      </c>
      <c r="C929" t="str">
        <f>VLOOKUP(B929,Customer!A:C,2,0)</f>
        <v>Female</v>
      </c>
      <c r="D929">
        <f>VLOOKUP(B929,Customer!A:C,3,0)</f>
        <v>19</v>
      </c>
      <c r="E929" t="s">
        <v>58</v>
      </c>
      <c r="F929" t="str">
        <f>VLOOKUP($E929,Product!$A:$D,MATCH(F$1,Product!$A$1:$D$1,0),0)</f>
        <v>BOURBON</v>
      </c>
      <c r="G929" s="12" t="str">
        <f>VLOOKUP($E929,Product!$A:$D,MATCH(G$1,Product!$A$1:$D$1,0),0)</f>
        <v>Biscuits</v>
      </c>
      <c r="H929" s="12">
        <f>VLOOKUP($E929,Product!$A:$D,MATCH(H$1,Product!$A$1:$D$1,0),0)</f>
        <v>20</v>
      </c>
      <c r="I929" s="12" t="s">
        <v>96</v>
      </c>
      <c r="J929" s="12" t="str">
        <f>VLOOKUP($I929,Vendor!$A:$F,MATCH('Final Output'!J$1,Vendor!$A$1:$F$1,0),0)</f>
        <v>MK Retail</v>
      </c>
      <c r="K929" s="12" t="str">
        <f>VLOOKUP($I929,Vendor!$A:$F,MATCH('Final Output'!K$1,Vendor!$A$1:$F$1,0),0)</f>
        <v>KR Market</v>
      </c>
      <c r="L929" s="12" t="str">
        <f>VLOOKUP($I929,Vendor!$A:$F,MATCH('Final Output'!L$1,Vendor!$A$1:$F$1,0),0)</f>
        <v>Karnataka</v>
      </c>
      <c r="M929" s="12" t="str">
        <f>VLOOKUP($I929,Vendor!$A:$F,MATCH('Final Output'!M$1,Vendor!$A$1:$F$1,0),0)</f>
        <v>India</v>
      </c>
      <c r="N929" s="12" t="str">
        <f>VLOOKUP($I929,Vendor!$A:$F,MATCH('Final Output'!N$1,Vendor!$A$1:$F$1,0),0)</f>
        <v>East</v>
      </c>
      <c r="O929" s="12">
        <v>16</v>
      </c>
      <c r="P929" s="12">
        <v>8</v>
      </c>
      <c r="Q929" s="12" t="str">
        <f>VLOOKUP(P929,Time!A:B,2,0)</f>
        <v>Q3</v>
      </c>
      <c r="R929" s="12">
        <v>2011</v>
      </c>
      <c r="S929" s="13">
        <v>40771</v>
      </c>
      <c r="T929" s="12">
        <f t="shared" si="28"/>
        <v>201108</v>
      </c>
      <c r="U929" s="12">
        <v>191</v>
      </c>
      <c r="V929" s="12">
        <f t="shared" si="29"/>
        <v>3820</v>
      </c>
    </row>
    <row r="930" spans="1:22" x14ac:dyDescent="0.25">
      <c r="A930">
        <v>929</v>
      </c>
      <c r="B930" t="s">
        <v>15</v>
      </c>
      <c r="C930" t="str">
        <f>VLOOKUP(B930,Customer!A:C,2,0)</f>
        <v>Female</v>
      </c>
      <c r="D930">
        <f>VLOOKUP(B930,Customer!A:C,3,0)</f>
        <v>25</v>
      </c>
      <c r="E930" t="s">
        <v>81</v>
      </c>
      <c r="F930" t="str">
        <f>VLOOKUP($E930,Product!$A:$D,MATCH(F$1,Product!$A$1:$D$1,0),0)</f>
        <v>ORIO</v>
      </c>
      <c r="G930" s="12" t="str">
        <f>VLOOKUP($E930,Product!$A:$D,MATCH(G$1,Product!$A$1:$D$1,0),0)</f>
        <v>Biscuits</v>
      </c>
      <c r="H930" s="12">
        <f>VLOOKUP($E930,Product!$A:$D,MATCH(H$1,Product!$A$1:$D$1,0),0)</f>
        <v>25</v>
      </c>
      <c r="I930" s="12" t="s">
        <v>92</v>
      </c>
      <c r="J930" s="12" t="str">
        <f>VLOOKUP($I930,Vendor!$A:$F,MATCH('Final Output'!J$1,Vendor!$A$1:$F$1,0),0)</f>
        <v>Sunny Super Market</v>
      </c>
      <c r="K930" s="12" t="str">
        <f>VLOOKUP($I930,Vendor!$A:$F,MATCH('Final Output'!K$1,Vendor!$A$1:$F$1,0),0)</f>
        <v>HAL</v>
      </c>
      <c r="L930" s="12" t="str">
        <f>VLOOKUP($I930,Vendor!$A:$F,MATCH('Final Output'!L$1,Vendor!$A$1:$F$1,0),0)</f>
        <v>Karnataka</v>
      </c>
      <c r="M930" s="12" t="str">
        <f>VLOOKUP($I930,Vendor!$A:$F,MATCH('Final Output'!M$1,Vendor!$A$1:$F$1,0),0)</f>
        <v>India</v>
      </c>
      <c r="N930" s="12" t="str">
        <f>VLOOKUP($I930,Vendor!$A:$F,MATCH('Final Output'!N$1,Vendor!$A$1:$F$1,0),0)</f>
        <v>South</v>
      </c>
      <c r="O930" s="12">
        <v>22</v>
      </c>
      <c r="P930" s="12">
        <v>7</v>
      </c>
      <c r="Q930" s="12" t="str">
        <f>VLOOKUP(P930,Time!A:B,2,0)</f>
        <v>Q3</v>
      </c>
      <c r="R930" s="12">
        <v>2010</v>
      </c>
      <c r="S930" s="13">
        <v>40381</v>
      </c>
      <c r="T930" s="12">
        <f t="shared" si="28"/>
        <v>201007</v>
      </c>
      <c r="U930" s="12">
        <v>877</v>
      </c>
      <c r="V930" s="12">
        <f t="shared" si="29"/>
        <v>21925</v>
      </c>
    </row>
    <row r="931" spans="1:22" x14ac:dyDescent="0.25">
      <c r="A931">
        <v>930</v>
      </c>
      <c r="B931" t="s">
        <v>24</v>
      </c>
      <c r="C931" t="str">
        <f>VLOOKUP(B931,Customer!A:C,2,0)</f>
        <v>Female</v>
      </c>
      <c r="D931">
        <f>VLOOKUP(B931,Customer!A:C,3,0)</f>
        <v>36</v>
      </c>
      <c r="E931" t="s">
        <v>71</v>
      </c>
      <c r="F931" t="str">
        <f>VLOOKUP($E931,Product!$A:$D,MATCH(F$1,Product!$A$1:$D$1,0),0)</f>
        <v>GARNIER MALE FW</v>
      </c>
      <c r="G931" s="12" t="str">
        <f>VLOOKUP($E931,Product!$A:$D,MATCH(G$1,Product!$A$1:$D$1,0),0)</f>
        <v>Beauty</v>
      </c>
      <c r="H931" s="12">
        <f>VLOOKUP($E931,Product!$A:$D,MATCH(H$1,Product!$A$1:$D$1,0),0)</f>
        <v>120</v>
      </c>
      <c r="I931" s="12" t="s">
        <v>96</v>
      </c>
      <c r="J931" s="12" t="str">
        <f>VLOOKUP($I931,Vendor!$A:$F,MATCH('Final Output'!J$1,Vendor!$A$1:$F$1,0),0)</f>
        <v>MK Retail</v>
      </c>
      <c r="K931" s="12" t="str">
        <f>VLOOKUP($I931,Vendor!$A:$F,MATCH('Final Output'!K$1,Vendor!$A$1:$F$1,0),0)</f>
        <v>KR Market</v>
      </c>
      <c r="L931" s="12" t="str">
        <f>VLOOKUP($I931,Vendor!$A:$F,MATCH('Final Output'!L$1,Vendor!$A$1:$F$1,0),0)</f>
        <v>Karnataka</v>
      </c>
      <c r="M931" s="12" t="str">
        <f>VLOOKUP($I931,Vendor!$A:$F,MATCH('Final Output'!M$1,Vendor!$A$1:$F$1,0),0)</f>
        <v>India</v>
      </c>
      <c r="N931" s="12" t="str">
        <f>VLOOKUP($I931,Vendor!$A:$F,MATCH('Final Output'!N$1,Vendor!$A$1:$F$1,0),0)</f>
        <v>East</v>
      </c>
      <c r="O931" s="12">
        <v>9</v>
      </c>
      <c r="P931" s="12">
        <v>4</v>
      </c>
      <c r="Q931" s="12" t="str">
        <f>VLOOKUP(P931,Time!A:B,2,0)</f>
        <v>Q2</v>
      </c>
      <c r="R931" s="12">
        <v>2013</v>
      </c>
      <c r="S931" s="13">
        <v>41373</v>
      </c>
      <c r="T931" s="12">
        <f t="shared" si="28"/>
        <v>201304</v>
      </c>
      <c r="U931" s="12">
        <v>649</v>
      </c>
      <c r="V931" s="12">
        <f t="shared" si="29"/>
        <v>77880</v>
      </c>
    </row>
    <row r="932" spans="1:22" x14ac:dyDescent="0.25">
      <c r="A932">
        <v>931</v>
      </c>
      <c r="B932" t="s">
        <v>30</v>
      </c>
      <c r="C932" t="str">
        <f>VLOOKUP(B932,Customer!A:C,2,0)</f>
        <v>Male</v>
      </c>
      <c r="D932">
        <f>VLOOKUP(B932,Customer!A:C,3,0)</f>
        <v>41</v>
      </c>
      <c r="E932" t="s">
        <v>60</v>
      </c>
      <c r="F932" t="str">
        <f>VLOOKUP($E932,Product!$A:$D,MATCH(F$1,Product!$A$1:$D$1,0),0)</f>
        <v>SUNFEAST</v>
      </c>
      <c r="G932" s="12" t="str">
        <f>VLOOKUP($E932,Product!$A:$D,MATCH(G$1,Product!$A$1:$D$1,0),0)</f>
        <v>Biscuits</v>
      </c>
      <c r="H932" s="12">
        <f>VLOOKUP($E932,Product!$A:$D,MATCH(H$1,Product!$A$1:$D$1,0),0)</f>
        <v>10</v>
      </c>
      <c r="I932" s="12" t="s">
        <v>91</v>
      </c>
      <c r="J932" s="12" t="str">
        <f>VLOOKUP($I932,Vendor!$A:$F,MATCH('Final Output'!J$1,Vendor!$A$1:$F$1,0),0)</f>
        <v>Hemachandra Grocerry Shops</v>
      </c>
      <c r="K932" s="12" t="str">
        <f>VLOOKUP($I932,Vendor!$A:$F,MATCH('Final Output'!K$1,Vendor!$A$1:$F$1,0),0)</f>
        <v>BTM</v>
      </c>
      <c r="L932" s="12" t="str">
        <f>VLOOKUP($I932,Vendor!$A:$F,MATCH('Final Output'!L$1,Vendor!$A$1:$F$1,0),0)</f>
        <v>Karnataka</v>
      </c>
      <c r="M932" s="12" t="str">
        <f>VLOOKUP($I932,Vendor!$A:$F,MATCH('Final Output'!M$1,Vendor!$A$1:$F$1,0),0)</f>
        <v>India</v>
      </c>
      <c r="N932" s="12" t="str">
        <f>VLOOKUP($I932,Vendor!$A:$F,MATCH('Final Output'!N$1,Vendor!$A$1:$F$1,0),0)</f>
        <v>South</v>
      </c>
      <c r="O932" s="12">
        <v>2</v>
      </c>
      <c r="P932" s="12">
        <v>12</v>
      </c>
      <c r="Q932" s="12" t="str">
        <f>VLOOKUP(P932,Time!A:B,2,0)</f>
        <v>Q4</v>
      </c>
      <c r="R932" s="12">
        <v>2011</v>
      </c>
      <c r="S932" s="13">
        <v>40879</v>
      </c>
      <c r="T932" s="12">
        <f t="shared" si="28"/>
        <v>201112</v>
      </c>
      <c r="U932" s="12">
        <v>306</v>
      </c>
      <c r="V932" s="12">
        <f t="shared" si="29"/>
        <v>3060</v>
      </c>
    </row>
    <row r="933" spans="1:22" x14ac:dyDescent="0.25">
      <c r="A933">
        <v>932</v>
      </c>
      <c r="B933" t="s">
        <v>16</v>
      </c>
      <c r="C933" t="str">
        <f>VLOOKUP(B933,Customer!A:C,2,0)</f>
        <v>Female</v>
      </c>
      <c r="D933">
        <f>VLOOKUP(B933,Customer!A:C,3,0)</f>
        <v>32</v>
      </c>
      <c r="E933" t="s">
        <v>62</v>
      </c>
      <c r="F933" t="str">
        <f>VLOOKUP($E933,Product!$A:$D,MATCH(F$1,Product!$A$1:$D$1,0),0)</f>
        <v>NIVIA FC</v>
      </c>
      <c r="G933" s="12" t="str">
        <f>VLOOKUP($E933,Product!$A:$D,MATCH(G$1,Product!$A$1:$D$1,0),0)</f>
        <v>Beauty</v>
      </c>
      <c r="H933" s="12">
        <f>VLOOKUP($E933,Product!$A:$D,MATCH(H$1,Product!$A$1:$D$1,0),0)</f>
        <v>140</v>
      </c>
      <c r="I933" s="12" t="s">
        <v>96</v>
      </c>
      <c r="J933" s="12" t="str">
        <f>VLOOKUP($I933,Vendor!$A:$F,MATCH('Final Output'!J$1,Vendor!$A$1:$F$1,0),0)</f>
        <v>MK Retail</v>
      </c>
      <c r="K933" s="12" t="str">
        <f>VLOOKUP($I933,Vendor!$A:$F,MATCH('Final Output'!K$1,Vendor!$A$1:$F$1,0),0)</f>
        <v>KR Market</v>
      </c>
      <c r="L933" s="12" t="str">
        <f>VLOOKUP($I933,Vendor!$A:$F,MATCH('Final Output'!L$1,Vendor!$A$1:$F$1,0),0)</f>
        <v>Karnataka</v>
      </c>
      <c r="M933" s="12" t="str">
        <f>VLOOKUP($I933,Vendor!$A:$F,MATCH('Final Output'!M$1,Vendor!$A$1:$F$1,0),0)</f>
        <v>India</v>
      </c>
      <c r="N933" s="12" t="str">
        <f>VLOOKUP($I933,Vendor!$A:$F,MATCH('Final Output'!N$1,Vendor!$A$1:$F$1,0),0)</f>
        <v>East</v>
      </c>
      <c r="O933" s="12">
        <v>7</v>
      </c>
      <c r="P933" s="12">
        <v>6</v>
      </c>
      <c r="Q933" s="12" t="str">
        <f>VLOOKUP(P933,Time!A:B,2,0)</f>
        <v>Q2</v>
      </c>
      <c r="R933" s="12">
        <v>2012</v>
      </c>
      <c r="S933" s="13">
        <v>41067</v>
      </c>
      <c r="T933" s="12">
        <f t="shared" si="28"/>
        <v>201206</v>
      </c>
      <c r="U933" s="12">
        <v>495</v>
      </c>
      <c r="V933" s="12">
        <f t="shared" si="29"/>
        <v>69300</v>
      </c>
    </row>
    <row r="934" spans="1:22" x14ac:dyDescent="0.25">
      <c r="A934">
        <v>933</v>
      </c>
      <c r="B934" t="s">
        <v>30</v>
      </c>
      <c r="C934" t="str">
        <f>VLOOKUP(B934,Customer!A:C,2,0)</f>
        <v>Male</v>
      </c>
      <c r="D934">
        <f>VLOOKUP(B934,Customer!A:C,3,0)</f>
        <v>41</v>
      </c>
      <c r="E934" t="s">
        <v>60</v>
      </c>
      <c r="F934" t="str">
        <f>VLOOKUP($E934,Product!$A:$D,MATCH(F$1,Product!$A$1:$D$1,0),0)</f>
        <v>SUNFEAST</v>
      </c>
      <c r="G934" s="12" t="str">
        <f>VLOOKUP($E934,Product!$A:$D,MATCH(G$1,Product!$A$1:$D$1,0),0)</f>
        <v>Biscuits</v>
      </c>
      <c r="H934" s="12">
        <f>VLOOKUP($E934,Product!$A:$D,MATCH(H$1,Product!$A$1:$D$1,0),0)</f>
        <v>10</v>
      </c>
      <c r="I934" s="12" t="s">
        <v>101</v>
      </c>
      <c r="J934" s="12" t="str">
        <f>VLOOKUP($I934,Vendor!$A:$F,MATCH('Final Output'!J$1,Vendor!$A$1:$F$1,0),0)</f>
        <v>Reliance</v>
      </c>
      <c r="K934" s="12" t="str">
        <f>VLOOKUP($I934,Vendor!$A:$F,MATCH('Final Output'!K$1,Vendor!$A$1:$F$1,0),0)</f>
        <v>HSR</v>
      </c>
      <c r="L934" s="12" t="str">
        <f>VLOOKUP($I934,Vendor!$A:$F,MATCH('Final Output'!L$1,Vendor!$A$1:$F$1,0),0)</f>
        <v>Karnataka</v>
      </c>
      <c r="M934" s="12" t="str">
        <f>VLOOKUP($I934,Vendor!$A:$F,MATCH('Final Output'!M$1,Vendor!$A$1:$F$1,0),0)</f>
        <v>India</v>
      </c>
      <c r="N934" s="12" t="str">
        <f>VLOOKUP($I934,Vendor!$A:$F,MATCH('Final Output'!N$1,Vendor!$A$1:$F$1,0),0)</f>
        <v>West</v>
      </c>
      <c r="O934" s="12">
        <v>15</v>
      </c>
      <c r="P934" s="12">
        <v>3</v>
      </c>
      <c r="Q934" s="12" t="str">
        <f>VLOOKUP(P934,Time!A:B,2,0)</f>
        <v>Q1</v>
      </c>
      <c r="R934" s="12">
        <v>2013</v>
      </c>
      <c r="S934" s="13">
        <v>41348</v>
      </c>
      <c r="T934" s="12">
        <f t="shared" si="28"/>
        <v>201303</v>
      </c>
      <c r="U934" s="12">
        <v>183</v>
      </c>
      <c r="V934" s="12">
        <f t="shared" si="29"/>
        <v>1830</v>
      </c>
    </row>
    <row r="935" spans="1:22" x14ac:dyDescent="0.25">
      <c r="A935">
        <v>934</v>
      </c>
      <c r="B935" t="s">
        <v>12</v>
      </c>
      <c r="C935" t="str">
        <f>VLOOKUP(B935,Customer!A:C,2,0)</f>
        <v>Female</v>
      </c>
      <c r="D935">
        <f>VLOOKUP(B935,Customer!A:C,3,0)</f>
        <v>13</v>
      </c>
      <c r="E935" t="s">
        <v>68</v>
      </c>
      <c r="F935" t="str">
        <f>VLOOKUP($E935,Product!$A:$D,MATCH(F$1,Product!$A$1:$D$1,0),0)</f>
        <v>BRITANIA</v>
      </c>
      <c r="G935" s="12" t="str">
        <f>VLOOKUP($E935,Product!$A:$D,MATCH(G$1,Product!$A$1:$D$1,0),0)</f>
        <v>Biscuits</v>
      </c>
      <c r="H935" s="12">
        <f>VLOOKUP($E935,Product!$A:$D,MATCH(H$1,Product!$A$1:$D$1,0),0)</f>
        <v>20</v>
      </c>
      <c r="I935" s="12" t="s">
        <v>98</v>
      </c>
      <c r="J935" s="12" t="str">
        <f>VLOOKUP($I935,Vendor!$A:$F,MATCH('Final Output'!J$1,Vendor!$A$1:$F$1,0),0)</f>
        <v>metro</v>
      </c>
      <c r="K935" s="12" t="str">
        <f>VLOOKUP($I935,Vendor!$A:$F,MATCH('Final Output'!K$1,Vendor!$A$1:$F$1,0),0)</f>
        <v>Basangudi</v>
      </c>
      <c r="L935" s="12" t="str">
        <f>VLOOKUP($I935,Vendor!$A:$F,MATCH('Final Output'!L$1,Vendor!$A$1:$F$1,0),0)</f>
        <v>Karnataka</v>
      </c>
      <c r="M935" s="12" t="str">
        <f>VLOOKUP($I935,Vendor!$A:$F,MATCH('Final Output'!M$1,Vendor!$A$1:$F$1,0),0)</f>
        <v>India</v>
      </c>
      <c r="N935" s="12" t="str">
        <f>VLOOKUP($I935,Vendor!$A:$F,MATCH('Final Output'!N$1,Vendor!$A$1:$F$1,0),0)</f>
        <v>East</v>
      </c>
      <c r="O935" s="12">
        <v>12</v>
      </c>
      <c r="P935" s="12">
        <v>2</v>
      </c>
      <c r="Q935" s="12" t="str">
        <f>VLOOKUP(P935,Time!A:B,2,0)</f>
        <v>Q1</v>
      </c>
      <c r="R935" s="12">
        <v>2011</v>
      </c>
      <c r="S935" s="13">
        <v>40586</v>
      </c>
      <c r="T935" s="12">
        <f t="shared" si="28"/>
        <v>201102</v>
      </c>
      <c r="U935" s="12">
        <v>474</v>
      </c>
      <c r="V935" s="12">
        <f t="shared" si="29"/>
        <v>9480</v>
      </c>
    </row>
    <row r="936" spans="1:22" x14ac:dyDescent="0.25">
      <c r="A936">
        <v>935</v>
      </c>
      <c r="B936" t="s">
        <v>2</v>
      </c>
      <c r="C936" t="str">
        <f>VLOOKUP(B936,Customer!A:C,2,0)</f>
        <v>Female</v>
      </c>
      <c r="D936">
        <f>VLOOKUP(B936,Customer!A:C,3,0)</f>
        <v>13</v>
      </c>
      <c r="E936" t="s">
        <v>70</v>
      </c>
      <c r="F936" t="str">
        <f>VLOOKUP($E936,Product!$A:$D,MATCH(F$1,Product!$A$1:$D$1,0),0)</f>
        <v>SURF EXCEL</v>
      </c>
      <c r="G936" s="12" t="str">
        <f>VLOOKUP($E936,Product!$A:$D,MATCH(G$1,Product!$A$1:$D$1,0),0)</f>
        <v>Detergents</v>
      </c>
      <c r="H936" s="12">
        <f>VLOOKUP($E936,Product!$A:$D,MATCH(H$1,Product!$A$1:$D$1,0),0)</f>
        <v>110</v>
      </c>
      <c r="I936" s="12" t="s">
        <v>93</v>
      </c>
      <c r="J936" s="12" t="str">
        <f>VLOOKUP($I936,Vendor!$A:$F,MATCH('Final Output'!J$1,Vendor!$A$1:$F$1,0),0)</f>
        <v>Vashavi Genral Store</v>
      </c>
      <c r="K936" s="12" t="str">
        <f>VLOOKUP($I936,Vendor!$A:$F,MATCH('Final Output'!K$1,Vendor!$A$1:$F$1,0),0)</f>
        <v>Koramangala</v>
      </c>
      <c r="L936" s="12" t="str">
        <f>VLOOKUP($I936,Vendor!$A:$F,MATCH('Final Output'!L$1,Vendor!$A$1:$F$1,0),0)</f>
        <v>Karnataka</v>
      </c>
      <c r="M936" s="12" t="str">
        <f>VLOOKUP($I936,Vendor!$A:$F,MATCH('Final Output'!M$1,Vendor!$A$1:$F$1,0),0)</f>
        <v>India</v>
      </c>
      <c r="N936" s="12" t="str">
        <f>VLOOKUP($I936,Vendor!$A:$F,MATCH('Final Output'!N$1,Vendor!$A$1:$F$1,0),0)</f>
        <v>North</v>
      </c>
      <c r="O936" s="12">
        <v>6</v>
      </c>
      <c r="P936" s="12">
        <v>12</v>
      </c>
      <c r="Q936" s="12" t="str">
        <f>VLOOKUP(P936,Time!A:B,2,0)</f>
        <v>Q4</v>
      </c>
      <c r="R936" s="12">
        <v>2011</v>
      </c>
      <c r="S936" s="13">
        <v>40883</v>
      </c>
      <c r="T936" s="12">
        <f t="shared" si="28"/>
        <v>201112</v>
      </c>
      <c r="U936" s="12">
        <v>859</v>
      </c>
      <c r="V936" s="12">
        <f t="shared" si="29"/>
        <v>94490</v>
      </c>
    </row>
    <row r="937" spans="1:22" x14ac:dyDescent="0.25">
      <c r="A937">
        <v>936</v>
      </c>
      <c r="B937" t="s">
        <v>32</v>
      </c>
      <c r="C937" t="str">
        <f>VLOOKUP(B937,Customer!A:C,2,0)</f>
        <v>Male</v>
      </c>
      <c r="D937">
        <f>VLOOKUP(B937,Customer!A:C,3,0)</f>
        <v>10</v>
      </c>
      <c r="E937" t="s">
        <v>65</v>
      </c>
      <c r="F937" t="str">
        <f>VLOOKUP($E937,Product!$A:$D,MATCH(F$1,Product!$A$1:$D$1,0),0)</f>
        <v>LITTLE HEART</v>
      </c>
      <c r="G937" s="12" t="str">
        <f>VLOOKUP($E937,Product!$A:$D,MATCH(G$1,Product!$A$1:$D$1,0),0)</f>
        <v>Biscuits</v>
      </c>
      <c r="H937" s="12">
        <f>VLOOKUP($E937,Product!$A:$D,MATCH(H$1,Product!$A$1:$D$1,0),0)</f>
        <v>15</v>
      </c>
      <c r="I937" s="12" t="s">
        <v>100</v>
      </c>
      <c r="J937" s="12" t="str">
        <f>VLOOKUP($I937,Vendor!$A:$F,MATCH('Final Output'!J$1,Vendor!$A$1:$F$1,0),0)</f>
        <v>More</v>
      </c>
      <c r="K937" s="12" t="str">
        <f>VLOOKUP($I937,Vendor!$A:$F,MATCH('Final Output'!K$1,Vendor!$A$1:$F$1,0),0)</f>
        <v>Jeevan Bima</v>
      </c>
      <c r="L937" s="12" t="str">
        <f>VLOOKUP($I937,Vendor!$A:$F,MATCH('Final Output'!L$1,Vendor!$A$1:$F$1,0),0)</f>
        <v>Karnataka</v>
      </c>
      <c r="M937" s="12" t="str">
        <f>VLOOKUP($I937,Vendor!$A:$F,MATCH('Final Output'!M$1,Vendor!$A$1:$F$1,0),0)</f>
        <v>India</v>
      </c>
      <c r="N937" s="12" t="str">
        <f>VLOOKUP($I937,Vendor!$A:$F,MATCH('Final Output'!N$1,Vendor!$A$1:$F$1,0),0)</f>
        <v>West</v>
      </c>
      <c r="O937" s="12">
        <v>7</v>
      </c>
      <c r="P937" s="12">
        <v>9</v>
      </c>
      <c r="Q937" s="12" t="str">
        <f>VLOOKUP(P937,Time!A:B,2,0)</f>
        <v>Q3</v>
      </c>
      <c r="R937" s="12">
        <v>2010</v>
      </c>
      <c r="S937" s="13">
        <v>40428</v>
      </c>
      <c r="T937" s="12">
        <f t="shared" si="28"/>
        <v>201009</v>
      </c>
      <c r="U937" s="12">
        <v>348</v>
      </c>
      <c r="V937" s="12">
        <f t="shared" si="29"/>
        <v>5220</v>
      </c>
    </row>
    <row r="938" spans="1:22" x14ac:dyDescent="0.25">
      <c r="A938">
        <v>937</v>
      </c>
      <c r="B938" t="s">
        <v>6</v>
      </c>
      <c r="C938" t="str">
        <f>VLOOKUP(B938,Customer!A:C,2,0)</f>
        <v>Female</v>
      </c>
      <c r="D938">
        <f>VLOOKUP(B938,Customer!A:C,3,0)</f>
        <v>50</v>
      </c>
      <c r="E938" t="s">
        <v>77</v>
      </c>
      <c r="F938" t="str">
        <f>VLOOKUP($E938,Product!$A:$D,MATCH(F$1,Product!$A$1:$D$1,0),0)</f>
        <v>GARNIER FEMALE FW</v>
      </c>
      <c r="G938" s="12" t="str">
        <f>VLOOKUP($E938,Product!$A:$D,MATCH(G$1,Product!$A$1:$D$1,0),0)</f>
        <v>Beauty</v>
      </c>
      <c r="H938" s="12">
        <f>VLOOKUP($E938,Product!$A:$D,MATCH(H$1,Product!$A$1:$D$1,0),0)</f>
        <v>130</v>
      </c>
      <c r="I938" s="12" t="s">
        <v>90</v>
      </c>
      <c r="J938" s="12" t="str">
        <f>VLOOKUP($I938,Vendor!$A:$F,MATCH('Final Output'!J$1,Vendor!$A$1:$F$1,0),0)</f>
        <v>Sumesh Ent</v>
      </c>
      <c r="K938" s="12" t="str">
        <f>VLOOKUP($I938,Vendor!$A:$F,MATCH('Final Output'!K$1,Vendor!$A$1:$F$1,0),0)</f>
        <v>Jaynagar</v>
      </c>
      <c r="L938" s="12" t="str">
        <f>VLOOKUP($I938,Vendor!$A:$F,MATCH('Final Output'!L$1,Vendor!$A$1:$F$1,0),0)</f>
        <v>Karnataka</v>
      </c>
      <c r="M938" s="12" t="str">
        <f>VLOOKUP($I938,Vendor!$A:$F,MATCH('Final Output'!M$1,Vendor!$A$1:$F$1,0),0)</f>
        <v>India</v>
      </c>
      <c r="N938" s="12" t="str">
        <f>VLOOKUP($I938,Vendor!$A:$F,MATCH('Final Output'!N$1,Vendor!$A$1:$F$1,0),0)</f>
        <v>South</v>
      </c>
      <c r="O938" s="12">
        <v>18</v>
      </c>
      <c r="P938" s="12">
        <v>8</v>
      </c>
      <c r="Q938" s="12" t="str">
        <f>VLOOKUP(P938,Time!A:B,2,0)</f>
        <v>Q3</v>
      </c>
      <c r="R938" s="12">
        <v>2011</v>
      </c>
      <c r="S938" s="13">
        <v>40773</v>
      </c>
      <c r="T938" s="12">
        <f t="shared" si="28"/>
        <v>201108</v>
      </c>
      <c r="U938" s="12">
        <v>694</v>
      </c>
      <c r="V938" s="12">
        <f t="shared" si="29"/>
        <v>90220</v>
      </c>
    </row>
    <row r="939" spans="1:22" x14ac:dyDescent="0.25">
      <c r="A939">
        <v>938</v>
      </c>
      <c r="B939" t="s">
        <v>16</v>
      </c>
      <c r="C939" t="str">
        <f>VLOOKUP(B939,Customer!A:C,2,0)</f>
        <v>Female</v>
      </c>
      <c r="D939">
        <f>VLOOKUP(B939,Customer!A:C,3,0)</f>
        <v>32</v>
      </c>
      <c r="E939" t="s">
        <v>67</v>
      </c>
      <c r="F939" t="str">
        <f>VLOOKUP($E939,Product!$A:$D,MATCH(F$1,Product!$A$1:$D$1,0),0)</f>
        <v>DOVE</v>
      </c>
      <c r="G939" s="12" t="str">
        <f>VLOOKUP($E939,Product!$A:$D,MATCH(G$1,Product!$A$1:$D$1,0),0)</f>
        <v>Soaps</v>
      </c>
      <c r="H939" s="12">
        <f>VLOOKUP($E939,Product!$A:$D,MATCH(H$1,Product!$A$1:$D$1,0),0)</f>
        <v>65</v>
      </c>
      <c r="I939" s="12" t="s">
        <v>101</v>
      </c>
      <c r="J939" s="12" t="str">
        <f>VLOOKUP($I939,Vendor!$A:$F,MATCH('Final Output'!J$1,Vendor!$A$1:$F$1,0),0)</f>
        <v>Reliance</v>
      </c>
      <c r="K939" s="12" t="str">
        <f>VLOOKUP($I939,Vendor!$A:$F,MATCH('Final Output'!K$1,Vendor!$A$1:$F$1,0),0)</f>
        <v>HSR</v>
      </c>
      <c r="L939" s="12" t="str">
        <f>VLOOKUP($I939,Vendor!$A:$F,MATCH('Final Output'!L$1,Vendor!$A$1:$F$1,0),0)</f>
        <v>Karnataka</v>
      </c>
      <c r="M939" s="12" t="str">
        <f>VLOOKUP($I939,Vendor!$A:$F,MATCH('Final Output'!M$1,Vendor!$A$1:$F$1,0),0)</f>
        <v>India</v>
      </c>
      <c r="N939" s="12" t="str">
        <f>VLOOKUP($I939,Vendor!$A:$F,MATCH('Final Output'!N$1,Vendor!$A$1:$F$1,0),0)</f>
        <v>West</v>
      </c>
      <c r="O939" s="12">
        <v>20</v>
      </c>
      <c r="P939" s="12">
        <v>6</v>
      </c>
      <c r="Q939" s="12" t="str">
        <f>VLOOKUP(P939,Time!A:B,2,0)</f>
        <v>Q2</v>
      </c>
      <c r="R939" s="12">
        <v>2013</v>
      </c>
      <c r="S939" s="13">
        <v>41445</v>
      </c>
      <c r="T939" s="12">
        <f t="shared" si="28"/>
        <v>201306</v>
      </c>
      <c r="U939" s="12">
        <v>106</v>
      </c>
      <c r="V939" s="12">
        <f t="shared" si="29"/>
        <v>6890</v>
      </c>
    </row>
    <row r="940" spans="1:22" x14ac:dyDescent="0.25">
      <c r="A940">
        <v>939</v>
      </c>
      <c r="B940" t="s">
        <v>45</v>
      </c>
      <c r="C940" t="str">
        <f>VLOOKUP(B940,Customer!A:C,2,0)</f>
        <v>Female</v>
      </c>
      <c r="D940">
        <f>VLOOKUP(B940,Customer!A:C,3,0)</f>
        <v>48</v>
      </c>
      <c r="E940" t="s">
        <v>70</v>
      </c>
      <c r="F940" t="str">
        <f>VLOOKUP($E940,Product!$A:$D,MATCH(F$1,Product!$A$1:$D$1,0),0)</f>
        <v>SURF EXCEL</v>
      </c>
      <c r="G940" s="12" t="str">
        <f>VLOOKUP($E940,Product!$A:$D,MATCH(G$1,Product!$A$1:$D$1,0),0)</f>
        <v>Detergents</v>
      </c>
      <c r="H940" s="12">
        <f>VLOOKUP($E940,Product!$A:$D,MATCH(H$1,Product!$A$1:$D$1,0),0)</f>
        <v>110</v>
      </c>
      <c r="I940" s="12" t="s">
        <v>95</v>
      </c>
      <c r="J940" s="12" t="str">
        <f>VLOOKUP($I940,Vendor!$A:$F,MATCH('Final Output'!J$1,Vendor!$A$1:$F$1,0),0)</f>
        <v>Patel Store</v>
      </c>
      <c r="K940" s="12" t="str">
        <f>VLOOKUP($I940,Vendor!$A:$F,MATCH('Final Output'!K$1,Vendor!$A$1:$F$1,0),0)</f>
        <v>Marathalli</v>
      </c>
      <c r="L940" s="12" t="str">
        <f>VLOOKUP($I940,Vendor!$A:$F,MATCH('Final Output'!L$1,Vendor!$A$1:$F$1,0),0)</f>
        <v>Karnataka</v>
      </c>
      <c r="M940" s="12" t="str">
        <f>VLOOKUP($I940,Vendor!$A:$F,MATCH('Final Output'!M$1,Vendor!$A$1:$F$1,0),0)</f>
        <v>India</v>
      </c>
      <c r="N940" s="12" t="str">
        <f>VLOOKUP($I940,Vendor!$A:$F,MATCH('Final Output'!N$1,Vendor!$A$1:$F$1,0),0)</f>
        <v>North</v>
      </c>
      <c r="O940" s="12">
        <v>13</v>
      </c>
      <c r="P940" s="12">
        <v>4</v>
      </c>
      <c r="Q940" s="12" t="str">
        <f>VLOOKUP(P940,Time!A:B,2,0)</f>
        <v>Q2</v>
      </c>
      <c r="R940" s="12">
        <v>2010</v>
      </c>
      <c r="S940" s="13">
        <v>40281</v>
      </c>
      <c r="T940" s="12">
        <f t="shared" si="28"/>
        <v>201004</v>
      </c>
      <c r="U940" s="12">
        <v>784</v>
      </c>
      <c r="V940" s="12">
        <f t="shared" si="29"/>
        <v>86240</v>
      </c>
    </row>
    <row r="941" spans="1:22" x14ac:dyDescent="0.25">
      <c r="A941">
        <v>940</v>
      </c>
      <c r="B941" t="s">
        <v>21</v>
      </c>
      <c r="C941" t="str">
        <f>VLOOKUP(B941,Customer!A:C,2,0)</f>
        <v>Female</v>
      </c>
      <c r="D941">
        <f>VLOOKUP(B941,Customer!A:C,3,0)</f>
        <v>29</v>
      </c>
      <c r="E941" t="s">
        <v>55</v>
      </c>
      <c r="F941" t="str">
        <f>VLOOKUP($E941,Product!$A:$D,MATCH(F$1,Product!$A$1:$D$1,0),0)</f>
        <v>PONDS FW</v>
      </c>
      <c r="G941" s="12" t="str">
        <f>VLOOKUP($E941,Product!$A:$D,MATCH(G$1,Product!$A$1:$D$1,0),0)</f>
        <v>Beauty</v>
      </c>
      <c r="H941" s="12">
        <f>VLOOKUP($E941,Product!$A:$D,MATCH(H$1,Product!$A$1:$D$1,0),0)</f>
        <v>160</v>
      </c>
      <c r="I941" s="12" t="s">
        <v>97</v>
      </c>
      <c r="J941" s="12" t="str">
        <f>VLOOKUP($I941,Vendor!$A:$F,MATCH('Final Output'!J$1,Vendor!$A$1:$F$1,0),0)</f>
        <v>Big Bazar</v>
      </c>
      <c r="K941" s="12" t="str">
        <f>VLOOKUP($I941,Vendor!$A:$F,MATCH('Final Output'!K$1,Vendor!$A$1:$F$1,0),0)</f>
        <v>Malleswaram</v>
      </c>
      <c r="L941" s="12" t="str">
        <f>VLOOKUP($I941,Vendor!$A:$F,MATCH('Final Output'!L$1,Vendor!$A$1:$F$1,0),0)</f>
        <v>Karnataka</v>
      </c>
      <c r="M941" s="12" t="str">
        <f>VLOOKUP($I941,Vendor!$A:$F,MATCH('Final Output'!M$1,Vendor!$A$1:$F$1,0),0)</f>
        <v>India</v>
      </c>
      <c r="N941" s="12" t="str">
        <f>VLOOKUP($I941,Vendor!$A:$F,MATCH('Final Output'!N$1,Vendor!$A$1:$F$1,0),0)</f>
        <v>East</v>
      </c>
      <c r="O941" s="12">
        <v>22</v>
      </c>
      <c r="P941" s="12">
        <v>5</v>
      </c>
      <c r="Q941" s="12" t="str">
        <f>VLOOKUP(P941,Time!A:B,2,0)</f>
        <v>Q2</v>
      </c>
      <c r="R941" s="12">
        <v>2011</v>
      </c>
      <c r="S941" s="13">
        <v>40685</v>
      </c>
      <c r="T941" s="12">
        <f t="shared" si="28"/>
        <v>201105</v>
      </c>
      <c r="U941" s="12">
        <v>874</v>
      </c>
      <c r="V941" s="12">
        <f t="shared" si="29"/>
        <v>139840</v>
      </c>
    </row>
    <row r="942" spans="1:22" x14ac:dyDescent="0.25">
      <c r="A942">
        <v>941</v>
      </c>
      <c r="B942" t="s">
        <v>14</v>
      </c>
      <c r="C942" t="str">
        <f>VLOOKUP(B942,Customer!A:C,2,0)</f>
        <v>Female</v>
      </c>
      <c r="D942">
        <f>VLOOKUP(B942,Customer!A:C,3,0)</f>
        <v>40</v>
      </c>
      <c r="E942" t="s">
        <v>72</v>
      </c>
      <c r="F942" t="str">
        <f>VLOOKUP($E942,Product!$A:$D,MATCH(F$1,Product!$A$1:$D$1,0),0)</f>
        <v>SURF EXCEL MATIC</v>
      </c>
      <c r="G942" s="12" t="str">
        <f>VLOOKUP($E942,Product!$A:$D,MATCH(G$1,Product!$A$1:$D$1,0),0)</f>
        <v>Detergents</v>
      </c>
      <c r="H942" s="12">
        <f>VLOOKUP($E942,Product!$A:$D,MATCH(H$1,Product!$A$1:$D$1,0),0)</f>
        <v>120</v>
      </c>
      <c r="I942" s="12" t="s">
        <v>97</v>
      </c>
      <c r="J942" s="12" t="str">
        <f>VLOOKUP($I942,Vendor!$A:$F,MATCH('Final Output'!J$1,Vendor!$A$1:$F$1,0),0)</f>
        <v>Big Bazar</v>
      </c>
      <c r="K942" s="12" t="str">
        <f>VLOOKUP($I942,Vendor!$A:$F,MATCH('Final Output'!K$1,Vendor!$A$1:$F$1,0),0)</f>
        <v>Malleswaram</v>
      </c>
      <c r="L942" s="12" t="str">
        <f>VLOOKUP($I942,Vendor!$A:$F,MATCH('Final Output'!L$1,Vendor!$A$1:$F$1,0),0)</f>
        <v>Karnataka</v>
      </c>
      <c r="M942" s="12" t="str">
        <f>VLOOKUP($I942,Vendor!$A:$F,MATCH('Final Output'!M$1,Vendor!$A$1:$F$1,0),0)</f>
        <v>India</v>
      </c>
      <c r="N942" s="12" t="str">
        <f>VLOOKUP($I942,Vendor!$A:$F,MATCH('Final Output'!N$1,Vendor!$A$1:$F$1,0),0)</f>
        <v>East</v>
      </c>
      <c r="O942" s="12">
        <v>12</v>
      </c>
      <c r="P942" s="12">
        <v>7</v>
      </c>
      <c r="Q942" s="12" t="str">
        <f>VLOOKUP(P942,Time!A:B,2,0)</f>
        <v>Q3</v>
      </c>
      <c r="R942" s="12">
        <v>2011</v>
      </c>
      <c r="S942" s="13">
        <v>40736</v>
      </c>
      <c r="T942" s="12">
        <f t="shared" si="28"/>
        <v>201107</v>
      </c>
      <c r="U942" s="12">
        <v>186</v>
      </c>
      <c r="V942" s="12">
        <f t="shared" si="29"/>
        <v>22320</v>
      </c>
    </row>
    <row r="943" spans="1:22" x14ac:dyDescent="0.25">
      <c r="A943">
        <v>942</v>
      </c>
      <c r="B943" t="s">
        <v>27</v>
      </c>
      <c r="C943" t="str">
        <f>VLOOKUP(B943,Customer!A:C,2,0)</f>
        <v>Male</v>
      </c>
      <c r="D943">
        <f>VLOOKUP(B943,Customer!A:C,3,0)</f>
        <v>24</v>
      </c>
      <c r="E943" t="s">
        <v>78</v>
      </c>
      <c r="F943" t="str">
        <f>VLOOKUP($E943,Product!$A:$D,MATCH(F$1,Product!$A$1:$D$1,0),0)</f>
        <v>NIRMA</v>
      </c>
      <c r="G943" s="12" t="str">
        <f>VLOOKUP($E943,Product!$A:$D,MATCH(G$1,Product!$A$1:$D$1,0),0)</f>
        <v>Detergents</v>
      </c>
      <c r="H943" s="12">
        <f>VLOOKUP($E943,Product!$A:$D,MATCH(H$1,Product!$A$1:$D$1,0),0)</f>
        <v>60</v>
      </c>
      <c r="I943" s="12" t="s">
        <v>100</v>
      </c>
      <c r="J943" s="12" t="str">
        <f>VLOOKUP($I943,Vendor!$A:$F,MATCH('Final Output'!J$1,Vendor!$A$1:$F$1,0),0)</f>
        <v>More</v>
      </c>
      <c r="K943" s="12" t="str">
        <f>VLOOKUP($I943,Vendor!$A:$F,MATCH('Final Output'!K$1,Vendor!$A$1:$F$1,0),0)</f>
        <v>Jeevan Bima</v>
      </c>
      <c r="L943" s="12" t="str">
        <f>VLOOKUP($I943,Vendor!$A:$F,MATCH('Final Output'!L$1,Vendor!$A$1:$F$1,0),0)</f>
        <v>Karnataka</v>
      </c>
      <c r="M943" s="12" t="str">
        <f>VLOOKUP($I943,Vendor!$A:$F,MATCH('Final Output'!M$1,Vendor!$A$1:$F$1,0),0)</f>
        <v>India</v>
      </c>
      <c r="N943" s="12" t="str">
        <f>VLOOKUP($I943,Vendor!$A:$F,MATCH('Final Output'!N$1,Vendor!$A$1:$F$1,0),0)</f>
        <v>West</v>
      </c>
      <c r="O943" s="12">
        <v>4</v>
      </c>
      <c r="P943" s="12">
        <v>10</v>
      </c>
      <c r="Q943" s="12" t="str">
        <f>VLOOKUP(P943,Time!A:B,2,0)</f>
        <v>Q4</v>
      </c>
      <c r="R943" s="12">
        <v>2013</v>
      </c>
      <c r="S943" s="13">
        <v>41551</v>
      </c>
      <c r="T943" s="12">
        <f t="shared" si="28"/>
        <v>201310</v>
      </c>
      <c r="U943" s="12">
        <v>143</v>
      </c>
      <c r="V943" s="12">
        <f t="shared" si="29"/>
        <v>8580</v>
      </c>
    </row>
    <row r="944" spans="1:22" x14ac:dyDescent="0.25">
      <c r="A944">
        <v>943</v>
      </c>
      <c r="B944" t="s">
        <v>7</v>
      </c>
      <c r="C944" t="str">
        <f>VLOOKUP(B944,Customer!A:C,2,0)</f>
        <v>Female</v>
      </c>
      <c r="D944">
        <f>VLOOKUP(B944,Customer!A:C,3,0)</f>
        <v>19</v>
      </c>
      <c r="E944" t="s">
        <v>75</v>
      </c>
      <c r="F944" t="str">
        <f>VLOOKUP($E944,Product!$A:$D,MATCH(F$1,Product!$A$1:$D$1,0),0)</f>
        <v>MEERA</v>
      </c>
      <c r="G944" s="12" t="str">
        <f>VLOOKUP($E944,Product!$A:$D,MATCH(G$1,Product!$A$1:$D$1,0),0)</f>
        <v>Sampoo</v>
      </c>
      <c r="H944" s="12">
        <f>VLOOKUP($E944,Product!$A:$D,MATCH(H$1,Product!$A$1:$D$1,0),0)</f>
        <v>70</v>
      </c>
      <c r="I944" s="12" t="s">
        <v>98</v>
      </c>
      <c r="J944" s="12" t="str">
        <f>VLOOKUP($I944,Vendor!$A:$F,MATCH('Final Output'!J$1,Vendor!$A$1:$F$1,0),0)</f>
        <v>metro</v>
      </c>
      <c r="K944" s="12" t="str">
        <f>VLOOKUP($I944,Vendor!$A:$F,MATCH('Final Output'!K$1,Vendor!$A$1:$F$1,0),0)</f>
        <v>Basangudi</v>
      </c>
      <c r="L944" s="12" t="str">
        <f>VLOOKUP($I944,Vendor!$A:$F,MATCH('Final Output'!L$1,Vendor!$A$1:$F$1,0),0)</f>
        <v>Karnataka</v>
      </c>
      <c r="M944" s="12" t="str">
        <f>VLOOKUP($I944,Vendor!$A:$F,MATCH('Final Output'!M$1,Vendor!$A$1:$F$1,0),0)</f>
        <v>India</v>
      </c>
      <c r="N944" s="12" t="str">
        <f>VLOOKUP($I944,Vendor!$A:$F,MATCH('Final Output'!N$1,Vendor!$A$1:$F$1,0),0)</f>
        <v>East</v>
      </c>
      <c r="O944" s="12">
        <v>10</v>
      </c>
      <c r="P944" s="12">
        <v>7</v>
      </c>
      <c r="Q944" s="12" t="str">
        <f>VLOOKUP(P944,Time!A:B,2,0)</f>
        <v>Q3</v>
      </c>
      <c r="R944" s="12">
        <v>2013</v>
      </c>
      <c r="S944" s="13">
        <v>41465</v>
      </c>
      <c r="T944" s="12">
        <f t="shared" si="28"/>
        <v>201307</v>
      </c>
      <c r="U944" s="12">
        <v>638</v>
      </c>
      <c r="V944" s="12">
        <f t="shared" si="29"/>
        <v>44660</v>
      </c>
    </row>
    <row r="945" spans="1:22" x14ac:dyDescent="0.25">
      <c r="A945">
        <v>944</v>
      </c>
      <c r="B945" t="s">
        <v>18</v>
      </c>
      <c r="C945" t="str">
        <f>VLOOKUP(B945,Customer!A:C,2,0)</f>
        <v>Female</v>
      </c>
      <c r="D945">
        <f>VLOOKUP(B945,Customer!A:C,3,0)</f>
        <v>55</v>
      </c>
      <c r="E945" t="s">
        <v>70</v>
      </c>
      <c r="F945" t="str">
        <f>VLOOKUP($E945,Product!$A:$D,MATCH(F$1,Product!$A$1:$D$1,0),0)</f>
        <v>SURF EXCEL</v>
      </c>
      <c r="G945" s="12" t="str">
        <f>VLOOKUP($E945,Product!$A:$D,MATCH(G$1,Product!$A$1:$D$1,0),0)</f>
        <v>Detergents</v>
      </c>
      <c r="H945" s="12">
        <f>VLOOKUP($E945,Product!$A:$D,MATCH(H$1,Product!$A$1:$D$1,0),0)</f>
        <v>110</v>
      </c>
      <c r="I945" s="12" t="s">
        <v>92</v>
      </c>
      <c r="J945" s="12" t="str">
        <f>VLOOKUP($I945,Vendor!$A:$F,MATCH('Final Output'!J$1,Vendor!$A$1:$F$1,0),0)</f>
        <v>Sunny Super Market</v>
      </c>
      <c r="K945" s="12" t="str">
        <f>VLOOKUP($I945,Vendor!$A:$F,MATCH('Final Output'!K$1,Vendor!$A$1:$F$1,0),0)</f>
        <v>HAL</v>
      </c>
      <c r="L945" s="12" t="str">
        <f>VLOOKUP($I945,Vendor!$A:$F,MATCH('Final Output'!L$1,Vendor!$A$1:$F$1,0),0)</f>
        <v>Karnataka</v>
      </c>
      <c r="M945" s="12" t="str">
        <f>VLOOKUP($I945,Vendor!$A:$F,MATCH('Final Output'!M$1,Vendor!$A$1:$F$1,0),0)</f>
        <v>India</v>
      </c>
      <c r="N945" s="12" t="str">
        <f>VLOOKUP($I945,Vendor!$A:$F,MATCH('Final Output'!N$1,Vendor!$A$1:$F$1,0),0)</f>
        <v>South</v>
      </c>
      <c r="O945" s="12">
        <v>22</v>
      </c>
      <c r="P945" s="12">
        <v>10</v>
      </c>
      <c r="Q945" s="12" t="str">
        <f>VLOOKUP(P945,Time!A:B,2,0)</f>
        <v>Q4</v>
      </c>
      <c r="R945" s="12">
        <v>2013</v>
      </c>
      <c r="S945" s="13">
        <v>41569</v>
      </c>
      <c r="T945" s="12">
        <f t="shared" si="28"/>
        <v>201310</v>
      </c>
      <c r="U945" s="12">
        <v>598</v>
      </c>
      <c r="V945" s="12">
        <f t="shared" si="29"/>
        <v>65780</v>
      </c>
    </row>
    <row r="946" spans="1:22" x14ac:dyDescent="0.25">
      <c r="A946">
        <v>945</v>
      </c>
      <c r="B946" t="s">
        <v>42</v>
      </c>
      <c r="C946" t="str">
        <f>VLOOKUP(B946,Customer!A:C,2,0)</f>
        <v>Female</v>
      </c>
      <c r="D946">
        <f>VLOOKUP(B946,Customer!A:C,3,0)</f>
        <v>13</v>
      </c>
      <c r="E946" t="s">
        <v>69</v>
      </c>
      <c r="F946" t="str">
        <f>VLOOKUP($E946,Product!$A:$D,MATCH(F$1,Product!$A$1:$D$1,0),0)</f>
        <v>LIRIL</v>
      </c>
      <c r="G946" s="12" t="str">
        <f>VLOOKUP($E946,Product!$A:$D,MATCH(G$1,Product!$A$1:$D$1,0),0)</f>
        <v>Soaps</v>
      </c>
      <c r="H946" s="12">
        <f>VLOOKUP($E946,Product!$A:$D,MATCH(H$1,Product!$A$1:$D$1,0),0)</f>
        <v>42</v>
      </c>
      <c r="I946" s="12" t="s">
        <v>94</v>
      </c>
      <c r="J946" s="12" t="str">
        <f>VLOOKUP($I946,Vendor!$A:$F,MATCH('Final Output'!J$1,Vendor!$A$1:$F$1,0),0)</f>
        <v>Shetty Store</v>
      </c>
      <c r="K946" s="12" t="str">
        <f>VLOOKUP($I946,Vendor!$A:$F,MATCH('Final Output'!K$1,Vendor!$A$1:$F$1,0),0)</f>
        <v>Silk board</v>
      </c>
      <c r="L946" s="12" t="str">
        <f>VLOOKUP($I946,Vendor!$A:$F,MATCH('Final Output'!L$1,Vendor!$A$1:$F$1,0),0)</f>
        <v>Karnataka</v>
      </c>
      <c r="M946" s="12" t="str">
        <f>VLOOKUP($I946,Vendor!$A:$F,MATCH('Final Output'!M$1,Vendor!$A$1:$F$1,0),0)</f>
        <v>India</v>
      </c>
      <c r="N946" s="12" t="str">
        <f>VLOOKUP($I946,Vendor!$A:$F,MATCH('Final Output'!N$1,Vendor!$A$1:$F$1,0),0)</f>
        <v>North</v>
      </c>
      <c r="O946" s="12">
        <v>9</v>
      </c>
      <c r="P946" s="12">
        <v>8</v>
      </c>
      <c r="Q946" s="12" t="str">
        <f>VLOOKUP(P946,Time!A:B,2,0)</f>
        <v>Q3</v>
      </c>
      <c r="R946" s="12">
        <v>2012</v>
      </c>
      <c r="S946" s="13">
        <v>41130</v>
      </c>
      <c r="T946" s="12">
        <f t="shared" si="28"/>
        <v>201208</v>
      </c>
      <c r="U946" s="12">
        <v>625</v>
      </c>
      <c r="V946" s="12">
        <f t="shared" si="29"/>
        <v>26250</v>
      </c>
    </row>
    <row r="947" spans="1:22" x14ac:dyDescent="0.25">
      <c r="A947">
        <v>946</v>
      </c>
      <c r="B947" t="s">
        <v>31</v>
      </c>
      <c r="C947" t="str">
        <f>VLOOKUP(B947,Customer!A:C,2,0)</f>
        <v>Female</v>
      </c>
      <c r="D947">
        <f>VLOOKUP(B947,Customer!A:C,3,0)</f>
        <v>54</v>
      </c>
      <c r="E947" t="s">
        <v>53</v>
      </c>
      <c r="F947" t="str">
        <f>VLOOKUP($E947,Product!$A:$D,MATCH(F$1,Product!$A$1:$D$1,0),0)</f>
        <v>HEAD &amp; SOLDERS</v>
      </c>
      <c r="G947" s="12" t="str">
        <f>VLOOKUP($E947,Product!$A:$D,MATCH(G$1,Product!$A$1:$D$1,0),0)</f>
        <v>Sampoo</v>
      </c>
      <c r="H947" s="12">
        <f>VLOOKUP($E947,Product!$A:$D,MATCH(H$1,Product!$A$1:$D$1,0),0)</f>
        <v>110</v>
      </c>
      <c r="I947" s="12" t="s">
        <v>94</v>
      </c>
      <c r="J947" s="12" t="str">
        <f>VLOOKUP($I947,Vendor!$A:$F,MATCH('Final Output'!J$1,Vendor!$A$1:$F$1,0),0)</f>
        <v>Shetty Store</v>
      </c>
      <c r="K947" s="12" t="str">
        <f>VLOOKUP($I947,Vendor!$A:$F,MATCH('Final Output'!K$1,Vendor!$A$1:$F$1,0),0)</f>
        <v>Silk board</v>
      </c>
      <c r="L947" s="12" t="str">
        <f>VLOOKUP($I947,Vendor!$A:$F,MATCH('Final Output'!L$1,Vendor!$A$1:$F$1,0),0)</f>
        <v>Karnataka</v>
      </c>
      <c r="M947" s="12" t="str">
        <f>VLOOKUP($I947,Vendor!$A:$F,MATCH('Final Output'!M$1,Vendor!$A$1:$F$1,0),0)</f>
        <v>India</v>
      </c>
      <c r="N947" s="12" t="str">
        <f>VLOOKUP($I947,Vendor!$A:$F,MATCH('Final Output'!N$1,Vendor!$A$1:$F$1,0),0)</f>
        <v>North</v>
      </c>
      <c r="O947" s="12">
        <v>12</v>
      </c>
      <c r="P947" s="12">
        <v>2</v>
      </c>
      <c r="Q947" s="12" t="str">
        <f>VLOOKUP(P947,Time!A:B,2,0)</f>
        <v>Q1</v>
      </c>
      <c r="R947" s="12">
        <v>2012</v>
      </c>
      <c r="S947" s="13">
        <v>40951</v>
      </c>
      <c r="T947" s="12">
        <f t="shared" si="28"/>
        <v>201202</v>
      </c>
      <c r="U947" s="12">
        <v>520</v>
      </c>
      <c r="V947" s="12">
        <f t="shared" si="29"/>
        <v>57200</v>
      </c>
    </row>
    <row r="948" spans="1:22" x14ac:dyDescent="0.25">
      <c r="A948">
        <v>947</v>
      </c>
      <c r="B948" t="s">
        <v>30</v>
      </c>
      <c r="C948" t="str">
        <f>VLOOKUP(B948,Customer!A:C,2,0)</f>
        <v>Male</v>
      </c>
      <c r="D948">
        <f>VLOOKUP(B948,Customer!A:C,3,0)</f>
        <v>41</v>
      </c>
      <c r="E948" t="s">
        <v>70</v>
      </c>
      <c r="F948" t="str">
        <f>VLOOKUP($E948,Product!$A:$D,MATCH(F$1,Product!$A$1:$D$1,0),0)</f>
        <v>SURF EXCEL</v>
      </c>
      <c r="G948" s="12" t="str">
        <f>VLOOKUP($E948,Product!$A:$D,MATCH(G$1,Product!$A$1:$D$1,0),0)</f>
        <v>Detergents</v>
      </c>
      <c r="H948" s="12">
        <f>VLOOKUP($E948,Product!$A:$D,MATCH(H$1,Product!$A$1:$D$1,0),0)</f>
        <v>110</v>
      </c>
      <c r="I948" s="12" t="s">
        <v>94</v>
      </c>
      <c r="J948" s="12" t="str">
        <f>VLOOKUP($I948,Vendor!$A:$F,MATCH('Final Output'!J$1,Vendor!$A$1:$F$1,0),0)</f>
        <v>Shetty Store</v>
      </c>
      <c r="K948" s="12" t="str">
        <f>VLOOKUP($I948,Vendor!$A:$F,MATCH('Final Output'!K$1,Vendor!$A$1:$F$1,0),0)</f>
        <v>Silk board</v>
      </c>
      <c r="L948" s="12" t="str">
        <f>VLOOKUP($I948,Vendor!$A:$F,MATCH('Final Output'!L$1,Vendor!$A$1:$F$1,0),0)</f>
        <v>Karnataka</v>
      </c>
      <c r="M948" s="12" t="str">
        <f>VLOOKUP($I948,Vendor!$A:$F,MATCH('Final Output'!M$1,Vendor!$A$1:$F$1,0),0)</f>
        <v>India</v>
      </c>
      <c r="N948" s="12" t="str">
        <f>VLOOKUP($I948,Vendor!$A:$F,MATCH('Final Output'!N$1,Vendor!$A$1:$F$1,0),0)</f>
        <v>North</v>
      </c>
      <c r="O948" s="12">
        <v>26</v>
      </c>
      <c r="P948" s="12">
        <v>6</v>
      </c>
      <c r="Q948" s="12" t="str">
        <f>VLOOKUP(P948,Time!A:B,2,0)</f>
        <v>Q2</v>
      </c>
      <c r="R948" s="12">
        <v>2012</v>
      </c>
      <c r="S948" s="13">
        <v>41086</v>
      </c>
      <c r="T948" s="12">
        <f t="shared" si="28"/>
        <v>201206</v>
      </c>
      <c r="U948" s="12">
        <v>498</v>
      </c>
      <c r="V948" s="12">
        <f t="shared" si="29"/>
        <v>54780</v>
      </c>
    </row>
    <row r="949" spans="1:22" x14ac:dyDescent="0.25">
      <c r="A949">
        <v>948</v>
      </c>
      <c r="B949" t="s">
        <v>30</v>
      </c>
      <c r="C949" t="str">
        <f>VLOOKUP(B949,Customer!A:C,2,0)</f>
        <v>Male</v>
      </c>
      <c r="D949">
        <f>VLOOKUP(B949,Customer!A:C,3,0)</f>
        <v>41</v>
      </c>
      <c r="E949" t="s">
        <v>70</v>
      </c>
      <c r="F949" t="str">
        <f>VLOOKUP($E949,Product!$A:$D,MATCH(F$1,Product!$A$1:$D$1,0),0)</f>
        <v>SURF EXCEL</v>
      </c>
      <c r="G949" s="12" t="str">
        <f>VLOOKUP($E949,Product!$A:$D,MATCH(G$1,Product!$A$1:$D$1,0),0)</f>
        <v>Detergents</v>
      </c>
      <c r="H949" s="12">
        <f>VLOOKUP($E949,Product!$A:$D,MATCH(H$1,Product!$A$1:$D$1,0),0)</f>
        <v>110</v>
      </c>
      <c r="I949" s="12" t="s">
        <v>92</v>
      </c>
      <c r="J949" s="12" t="str">
        <f>VLOOKUP($I949,Vendor!$A:$F,MATCH('Final Output'!J$1,Vendor!$A$1:$F$1,0),0)</f>
        <v>Sunny Super Market</v>
      </c>
      <c r="K949" s="12" t="str">
        <f>VLOOKUP($I949,Vendor!$A:$F,MATCH('Final Output'!K$1,Vendor!$A$1:$F$1,0),0)</f>
        <v>HAL</v>
      </c>
      <c r="L949" s="12" t="str">
        <f>VLOOKUP($I949,Vendor!$A:$F,MATCH('Final Output'!L$1,Vendor!$A$1:$F$1,0),0)</f>
        <v>Karnataka</v>
      </c>
      <c r="M949" s="12" t="str">
        <f>VLOOKUP($I949,Vendor!$A:$F,MATCH('Final Output'!M$1,Vendor!$A$1:$F$1,0),0)</f>
        <v>India</v>
      </c>
      <c r="N949" s="12" t="str">
        <f>VLOOKUP($I949,Vendor!$A:$F,MATCH('Final Output'!N$1,Vendor!$A$1:$F$1,0),0)</f>
        <v>South</v>
      </c>
      <c r="O949" s="12">
        <v>16</v>
      </c>
      <c r="P949" s="12">
        <v>3</v>
      </c>
      <c r="Q949" s="12" t="str">
        <f>VLOOKUP(P949,Time!A:B,2,0)</f>
        <v>Q1</v>
      </c>
      <c r="R949" s="12">
        <v>2011</v>
      </c>
      <c r="S949" s="13">
        <v>40618</v>
      </c>
      <c r="T949" s="12">
        <f t="shared" si="28"/>
        <v>201103</v>
      </c>
      <c r="U949" s="12">
        <v>611</v>
      </c>
      <c r="V949" s="12">
        <f t="shared" si="29"/>
        <v>67210</v>
      </c>
    </row>
    <row r="950" spans="1:22" x14ac:dyDescent="0.25">
      <c r="A950">
        <v>949</v>
      </c>
      <c r="B950" t="s">
        <v>13</v>
      </c>
      <c r="C950" t="str">
        <f>VLOOKUP(B950,Customer!A:C,2,0)</f>
        <v>Female</v>
      </c>
      <c r="D950">
        <f>VLOOKUP(B950,Customer!A:C,3,0)</f>
        <v>21</v>
      </c>
      <c r="E950" t="s">
        <v>75</v>
      </c>
      <c r="F950" t="str">
        <f>VLOOKUP($E950,Product!$A:$D,MATCH(F$1,Product!$A$1:$D$1,0),0)</f>
        <v>MEERA</v>
      </c>
      <c r="G950" s="12" t="str">
        <f>VLOOKUP($E950,Product!$A:$D,MATCH(G$1,Product!$A$1:$D$1,0),0)</f>
        <v>Sampoo</v>
      </c>
      <c r="H950" s="12">
        <f>VLOOKUP($E950,Product!$A:$D,MATCH(H$1,Product!$A$1:$D$1,0),0)</f>
        <v>70</v>
      </c>
      <c r="I950" s="12" t="s">
        <v>101</v>
      </c>
      <c r="J950" s="12" t="str">
        <f>VLOOKUP($I950,Vendor!$A:$F,MATCH('Final Output'!J$1,Vendor!$A$1:$F$1,0),0)</f>
        <v>Reliance</v>
      </c>
      <c r="K950" s="12" t="str">
        <f>VLOOKUP($I950,Vendor!$A:$F,MATCH('Final Output'!K$1,Vendor!$A$1:$F$1,0),0)</f>
        <v>HSR</v>
      </c>
      <c r="L950" s="12" t="str">
        <f>VLOOKUP($I950,Vendor!$A:$F,MATCH('Final Output'!L$1,Vendor!$A$1:$F$1,0),0)</f>
        <v>Karnataka</v>
      </c>
      <c r="M950" s="12" t="str">
        <f>VLOOKUP($I950,Vendor!$A:$F,MATCH('Final Output'!M$1,Vendor!$A$1:$F$1,0),0)</f>
        <v>India</v>
      </c>
      <c r="N950" s="12" t="str">
        <f>VLOOKUP($I950,Vendor!$A:$F,MATCH('Final Output'!N$1,Vendor!$A$1:$F$1,0),0)</f>
        <v>West</v>
      </c>
      <c r="O950" s="12">
        <v>18</v>
      </c>
      <c r="P950" s="12">
        <v>7</v>
      </c>
      <c r="Q950" s="12" t="str">
        <f>VLOOKUP(P950,Time!A:B,2,0)</f>
        <v>Q3</v>
      </c>
      <c r="R950" s="12">
        <v>2010</v>
      </c>
      <c r="S950" s="13">
        <v>40377</v>
      </c>
      <c r="T950" s="12">
        <f t="shared" si="28"/>
        <v>201007</v>
      </c>
      <c r="U950" s="12">
        <v>128</v>
      </c>
      <c r="V950" s="12">
        <f t="shared" si="29"/>
        <v>8960</v>
      </c>
    </row>
    <row r="951" spans="1:22" x14ac:dyDescent="0.25">
      <c r="A951">
        <v>950</v>
      </c>
      <c r="B951" t="s">
        <v>8</v>
      </c>
      <c r="C951" t="str">
        <f>VLOOKUP(B951,Customer!A:C,2,0)</f>
        <v>Male</v>
      </c>
      <c r="D951">
        <f>VLOOKUP(B951,Customer!A:C,3,0)</f>
        <v>14</v>
      </c>
      <c r="E951" t="s">
        <v>60</v>
      </c>
      <c r="F951" t="str">
        <f>VLOOKUP($E951,Product!$A:$D,MATCH(F$1,Product!$A$1:$D$1,0),0)</f>
        <v>SUNFEAST</v>
      </c>
      <c r="G951" s="12" t="str">
        <f>VLOOKUP($E951,Product!$A:$D,MATCH(G$1,Product!$A$1:$D$1,0),0)</f>
        <v>Biscuits</v>
      </c>
      <c r="H951" s="12">
        <f>VLOOKUP($E951,Product!$A:$D,MATCH(H$1,Product!$A$1:$D$1,0),0)</f>
        <v>10</v>
      </c>
      <c r="I951" s="12" t="s">
        <v>97</v>
      </c>
      <c r="J951" s="12" t="str">
        <f>VLOOKUP($I951,Vendor!$A:$F,MATCH('Final Output'!J$1,Vendor!$A$1:$F$1,0),0)</f>
        <v>Big Bazar</v>
      </c>
      <c r="K951" s="12" t="str">
        <f>VLOOKUP($I951,Vendor!$A:$F,MATCH('Final Output'!K$1,Vendor!$A$1:$F$1,0),0)</f>
        <v>Malleswaram</v>
      </c>
      <c r="L951" s="12" t="str">
        <f>VLOOKUP($I951,Vendor!$A:$F,MATCH('Final Output'!L$1,Vendor!$A$1:$F$1,0),0)</f>
        <v>Karnataka</v>
      </c>
      <c r="M951" s="12" t="str">
        <f>VLOOKUP($I951,Vendor!$A:$F,MATCH('Final Output'!M$1,Vendor!$A$1:$F$1,0),0)</f>
        <v>India</v>
      </c>
      <c r="N951" s="12" t="str">
        <f>VLOOKUP($I951,Vendor!$A:$F,MATCH('Final Output'!N$1,Vendor!$A$1:$F$1,0),0)</f>
        <v>East</v>
      </c>
      <c r="O951" s="12">
        <v>18</v>
      </c>
      <c r="P951" s="12">
        <v>9</v>
      </c>
      <c r="Q951" s="12" t="str">
        <f>VLOOKUP(P951,Time!A:B,2,0)</f>
        <v>Q3</v>
      </c>
      <c r="R951" s="12">
        <v>2010</v>
      </c>
      <c r="S951" s="13">
        <v>40439</v>
      </c>
      <c r="T951" s="12">
        <f t="shared" si="28"/>
        <v>201009</v>
      </c>
      <c r="U951" s="12">
        <v>724</v>
      </c>
      <c r="V951" s="12">
        <f t="shared" si="29"/>
        <v>7240</v>
      </c>
    </row>
    <row r="952" spans="1:22" x14ac:dyDescent="0.25">
      <c r="A952">
        <v>951</v>
      </c>
      <c r="B952" t="s">
        <v>4</v>
      </c>
      <c r="C952" t="str">
        <f>VLOOKUP(B952,Customer!A:C,2,0)</f>
        <v>Female</v>
      </c>
      <c r="D952">
        <f>VLOOKUP(B952,Customer!A:C,3,0)</f>
        <v>25</v>
      </c>
      <c r="E952" t="s">
        <v>73</v>
      </c>
      <c r="F952" t="str">
        <f>VLOOKUP($E952,Product!$A:$D,MATCH(F$1,Product!$A$1:$D$1,0),0)</f>
        <v>MYSORE SANDLE</v>
      </c>
      <c r="G952" s="12" t="str">
        <f>VLOOKUP($E952,Product!$A:$D,MATCH(G$1,Product!$A$1:$D$1,0),0)</f>
        <v>Soaps</v>
      </c>
      <c r="H952" s="12">
        <f>VLOOKUP($E952,Product!$A:$D,MATCH(H$1,Product!$A$1:$D$1,0),0)</f>
        <v>65</v>
      </c>
      <c r="I952" s="12" t="s">
        <v>98</v>
      </c>
      <c r="J952" s="12" t="str">
        <f>VLOOKUP($I952,Vendor!$A:$F,MATCH('Final Output'!J$1,Vendor!$A$1:$F$1,0),0)</f>
        <v>metro</v>
      </c>
      <c r="K952" s="12" t="str">
        <f>VLOOKUP($I952,Vendor!$A:$F,MATCH('Final Output'!K$1,Vendor!$A$1:$F$1,0),0)</f>
        <v>Basangudi</v>
      </c>
      <c r="L952" s="12" t="str">
        <f>VLOOKUP($I952,Vendor!$A:$F,MATCH('Final Output'!L$1,Vendor!$A$1:$F$1,0),0)</f>
        <v>Karnataka</v>
      </c>
      <c r="M952" s="12" t="str">
        <f>VLOOKUP($I952,Vendor!$A:$F,MATCH('Final Output'!M$1,Vendor!$A$1:$F$1,0),0)</f>
        <v>India</v>
      </c>
      <c r="N952" s="12" t="str">
        <f>VLOOKUP($I952,Vendor!$A:$F,MATCH('Final Output'!N$1,Vendor!$A$1:$F$1,0),0)</f>
        <v>East</v>
      </c>
      <c r="O952" s="12">
        <v>25</v>
      </c>
      <c r="P952" s="12">
        <v>6</v>
      </c>
      <c r="Q952" s="12" t="str">
        <f>VLOOKUP(P952,Time!A:B,2,0)</f>
        <v>Q2</v>
      </c>
      <c r="R952" s="12">
        <v>2010</v>
      </c>
      <c r="S952" s="13">
        <v>40354</v>
      </c>
      <c r="T952" s="12">
        <f t="shared" si="28"/>
        <v>201006</v>
      </c>
      <c r="U952" s="12">
        <v>285</v>
      </c>
      <c r="V952" s="12">
        <f t="shared" si="29"/>
        <v>18525</v>
      </c>
    </row>
    <row r="953" spans="1:22" x14ac:dyDescent="0.25">
      <c r="A953">
        <v>952</v>
      </c>
      <c r="B953" t="s">
        <v>26</v>
      </c>
      <c r="C953" t="str">
        <f>VLOOKUP(B953,Customer!A:C,2,0)</f>
        <v>Male</v>
      </c>
      <c r="D953">
        <f>VLOOKUP(B953,Customer!A:C,3,0)</f>
        <v>40</v>
      </c>
      <c r="E953" t="s">
        <v>77</v>
      </c>
      <c r="F953" t="str">
        <f>VLOOKUP($E953,Product!$A:$D,MATCH(F$1,Product!$A$1:$D$1,0),0)</f>
        <v>GARNIER FEMALE FW</v>
      </c>
      <c r="G953" s="12" t="str">
        <f>VLOOKUP($E953,Product!$A:$D,MATCH(G$1,Product!$A$1:$D$1,0),0)</f>
        <v>Beauty</v>
      </c>
      <c r="H953" s="12">
        <f>VLOOKUP($E953,Product!$A:$D,MATCH(H$1,Product!$A$1:$D$1,0),0)</f>
        <v>130</v>
      </c>
      <c r="I953" s="12" t="s">
        <v>101</v>
      </c>
      <c r="J953" s="12" t="str">
        <f>VLOOKUP($I953,Vendor!$A:$F,MATCH('Final Output'!J$1,Vendor!$A$1:$F$1,0),0)</f>
        <v>Reliance</v>
      </c>
      <c r="K953" s="12" t="str">
        <f>VLOOKUP($I953,Vendor!$A:$F,MATCH('Final Output'!K$1,Vendor!$A$1:$F$1,0),0)</f>
        <v>HSR</v>
      </c>
      <c r="L953" s="12" t="str">
        <f>VLOOKUP($I953,Vendor!$A:$F,MATCH('Final Output'!L$1,Vendor!$A$1:$F$1,0),0)</f>
        <v>Karnataka</v>
      </c>
      <c r="M953" s="12" t="str">
        <f>VLOOKUP($I953,Vendor!$A:$F,MATCH('Final Output'!M$1,Vendor!$A$1:$F$1,0),0)</f>
        <v>India</v>
      </c>
      <c r="N953" s="12" t="str">
        <f>VLOOKUP($I953,Vendor!$A:$F,MATCH('Final Output'!N$1,Vendor!$A$1:$F$1,0),0)</f>
        <v>West</v>
      </c>
      <c r="O953" s="12">
        <v>21</v>
      </c>
      <c r="P953" s="12">
        <v>3</v>
      </c>
      <c r="Q953" s="12" t="str">
        <f>VLOOKUP(P953,Time!A:B,2,0)</f>
        <v>Q1</v>
      </c>
      <c r="R953" s="12">
        <v>2012</v>
      </c>
      <c r="S953" s="13">
        <v>40989</v>
      </c>
      <c r="T953" s="12">
        <f t="shared" si="28"/>
        <v>201203</v>
      </c>
      <c r="U953" s="12">
        <v>850</v>
      </c>
      <c r="V953" s="12">
        <f t="shared" si="29"/>
        <v>110500</v>
      </c>
    </row>
    <row r="954" spans="1:22" x14ac:dyDescent="0.25">
      <c r="A954">
        <v>953</v>
      </c>
      <c r="B954" t="s">
        <v>22</v>
      </c>
      <c r="C954" t="str">
        <f>VLOOKUP(B954,Customer!A:C,2,0)</f>
        <v>Male</v>
      </c>
      <c r="D954">
        <f>VLOOKUP(B954,Customer!A:C,3,0)</f>
        <v>26</v>
      </c>
      <c r="E954" t="s">
        <v>79</v>
      </c>
      <c r="F954" t="str">
        <f>VLOOKUP($E954,Product!$A:$D,MATCH(F$1,Product!$A$1:$D$1,0),0)</f>
        <v>CLINIC PLUS</v>
      </c>
      <c r="G954" s="12" t="str">
        <f>VLOOKUP($E954,Product!$A:$D,MATCH(G$1,Product!$A$1:$D$1,0),0)</f>
        <v>Sampoo</v>
      </c>
      <c r="H954" s="12">
        <f>VLOOKUP($E954,Product!$A:$D,MATCH(H$1,Product!$A$1:$D$1,0),0)</f>
        <v>85</v>
      </c>
      <c r="I954" s="12" t="s">
        <v>99</v>
      </c>
      <c r="J954" s="12" t="str">
        <f>VLOOKUP($I954,Vendor!$A:$F,MATCH('Final Output'!J$1,Vendor!$A$1:$F$1,0),0)</f>
        <v>D-Mart</v>
      </c>
      <c r="K954" s="12" t="str">
        <f>VLOOKUP($I954,Vendor!$A:$F,MATCH('Final Output'!K$1,Vendor!$A$1:$F$1,0),0)</f>
        <v>JP Nagar</v>
      </c>
      <c r="L954" s="12" t="str">
        <f>VLOOKUP($I954,Vendor!$A:$F,MATCH('Final Output'!L$1,Vendor!$A$1:$F$1,0),0)</f>
        <v>Karnataka</v>
      </c>
      <c r="M954" s="12" t="str">
        <f>VLOOKUP($I954,Vendor!$A:$F,MATCH('Final Output'!M$1,Vendor!$A$1:$F$1,0),0)</f>
        <v>India</v>
      </c>
      <c r="N954" s="12" t="str">
        <f>VLOOKUP($I954,Vendor!$A:$F,MATCH('Final Output'!N$1,Vendor!$A$1:$F$1,0),0)</f>
        <v>West</v>
      </c>
      <c r="O954" s="12">
        <v>24</v>
      </c>
      <c r="P954" s="12">
        <v>11</v>
      </c>
      <c r="Q954" s="12" t="str">
        <f>VLOOKUP(P954,Time!A:B,2,0)</f>
        <v>Q4</v>
      </c>
      <c r="R954" s="12">
        <v>2011</v>
      </c>
      <c r="S954" s="13">
        <v>40871</v>
      </c>
      <c r="T954" s="12">
        <f t="shared" si="28"/>
        <v>201111</v>
      </c>
      <c r="U954" s="12">
        <v>516</v>
      </c>
      <c r="V954" s="12">
        <f t="shared" si="29"/>
        <v>43860</v>
      </c>
    </row>
    <row r="955" spans="1:22" x14ac:dyDescent="0.25">
      <c r="A955">
        <v>954</v>
      </c>
      <c r="B955" t="s">
        <v>23</v>
      </c>
      <c r="C955" t="str">
        <f>VLOOKUP(B955,Customer!A:C,2,0)</f>
        <v>Male</v>
      </c>
      <c r="D955">
        <f>VLOOKUP(B955,Customer!A:C,3,0)</f>
        <v>44</v>
      </c>
      <c r="E955" t="s">
        <v>74</v>
      </c>
      <c r="F955" t="str">
        <f>VLOOKUP($E955,Product!$A:$D,MATCH(F$1,Product!$A$1:$D$1,0),0)</f>
        <v>LUIFEBUOY</v>
      </c>
      <c r="G955" s="12" t="str">
        <f>VLOOKUP($E955,Product!$A:$D,MATCH(G$1,Product!$A$1:$D$1,0),0)</f>
        <v>Soaps</v>
      </c>
      <c r="H955" s="12">
        <f>VLOOKUP($E955,Product!$A:$D,MATCH(H$1,Product!$A$1:$D$1,0),0)</f>
        <v>35</v>
      </c>
      <c r="I955" s="12" t="s">
        <v>97</v>
      </c>
      <c r="J955" s="12" t="str">
        <f>VLOOKUP($I955,Vendor!$A:$F,MATCH('Final Output'!J$1,Vendor!$A$1:$F$1,0),0)</f>
        <v>Big Bazar</v>
      </c>
      <c r="K955" s="12" t="str">
        <f>VLOOKUP($I955,Vendor!$A:$F,MATCH('Final Output'!K$1,Vendor!$A$1:$F$1,0),0)</f>
        <v>Malleswaram</v>
      </c>
      <c r="L955" s="12" t="str">
        <f>VLOOKUP($I955,Vendor!$A:$F,MATCH('Final Output'!L$1,Vendor!$A$1:$F$1,0),0)</f>
        <v>Karnataka</v>
      </c>
      <c r="M955" s="12" t="str">
        <f>VLOOKUP($I955,Vendor!$A:$F,MATCH('Final Output'!M$1,Vendor!$A$1:$F$1,0),0)</f>
        <v>India</v>
      </c>
      <c r="N955" s="12" t="str">
        <f>VLOOKUP($I955,Vendor!$A:$F,MATCH('Final Output'!N$1,Vendor!$A$1:$F$1,0),0)</f>
        <v>East</v>
      </c>
      <c r="O955" s="12">
        <v>6</v>
      </c>
      <c r="P955" s="12">
        <v>11</v>
      </c>
      <c r="Q955" s="12" t="str">
        <f>VLOOKUP(P955,Time!A:B,2,0)</f>
        <v>Q4</v>
      </c>
      <c r="R955" s="12">
        <v>2011</v>
      </c>
      <c r="S955" s="13">
        <v>40853</v>
      </c>
      <c r="T955" s="12">
        <f t="shared" si="28"/>
        <v>201111</v>
      </c>
      <c r="U955" s="12">
        <v>142</v>
      </c>
      <c r="V955" s="12">
        <f t="shared" si="29"/>
        <v>4970</v>
      </c>
    </row>
    <row r="956" spans="1:22" x14ac:dyDescent="0.25">
      <c r="A956">
        <v>955</v>
      </c>
      <c r="B956" t="s">
        <v>8</v>
      </c>
      <c r="C956" t="str">
        <f>VLOOKUP(B956,Customer!A:C,2,0)</f>
        <v>Male</v>
      </c>
      <c r="D956">
        <f>VLOOKUP(B956,Customer!A:C,3,0)</f>
        <v>14</v>
      </c>
      <c r="E956" t="s">
        <v>81</v>
      </c>
      <c r="F956" t="str">
        <f>VLOOKUP($E956,Product!$A:$D,MATCH(F$1,Product!$A$1:$D$1,0),0)</f>
        <v>ORIO</v>
      </c>
      <c r="G956" s="12" t="str">
        <f>VLOOKUP($E956,Product!$A:$D,MATCH(G$1,Product!$A$1:$D$1,0),0)</f>
        <v>Biscuits</v>
      </c>
      <c r="H956" s="12">
        <f>VLOOKUP($E956,Product!$A:$D,MATCH(H$1,Product!$A$1:$D$1,0),0)</f>
        <v>25</v>
      </c>
      <c r="I956" s="12" t="s">
        <v>91</v>
      </c>
      <c r="J956" s="12" t="str">
        <f>VLOOKUP($I956,Vendor!$A:$F,MATCH('Final Output'!J$1,Vendor!$A$1:$F$1,0),0)</f>
        <v>Hemachandra Grocerry Shops</v>
      </c>
      <c r="K956" s="12" t="str">
        <f>VLOOKUP($I956,Vendor!$A:$F,MATCH('Final Output'!K$1,Vendor!$A$1:$F$1,0),0)</f>
        <v>BTM</v>
      </c>
      <c r="L956" s="12" t="str">
        <f>VLOOKUP($I956,Vendor!$A:$F,MATCH('Final Output'!L$1,Vendor!$A$1:$F$1,0),0)</f>
        <v>Karnataka</v>
      </c>
      <c r="M956" s="12" t="str">
        <f>VLOOKUP($I956,Vendor!$A:$F,MATCH('Final Output'!M$1,Vendor!$A$1:$F$1,0),0)</f>
        <v>India</v>
      </c>
      <c r="N956" s="12" t="str">
        <f>VLOOKUP($I956,Vendor!$A:$F,MATCH('Final Output'!N$1,Vendor!$A$1:$F$1,0),0)</f>
        <v>South</v>
      </c>
      <c r="O956" s="12">
        <v>26</v>
      </c>
      <c r="P956" s="12">
        <v>4</v>
      </c>
      <c r="Q956" s="12" t="str">
        <f>VLOOKUP(P956,Time!A:B,2,0)</f>
        <v>Q2</v>
      </c>
      <c r="R956" s="12">
        <v>2011</v>
      </c>
      <c r="S956" s="13">
        <v>40659</v>
      </c>
      <c r="T956" s="12">
        <f t="shared" si="28"/>
        <v>201104</v>
      </c>
      <c r="U956" s="12">
        <v>301</v>
      </c>
      <c r="V956" s="12">
        <f t="shared" si="29"/>
        <v>7525</v>
      </c>
    </row>
    <row r="957" spans="1:22" x14ac:dyDescent="0.25">
      <c r="A957">
        <v>956</v>
      </c>
      <c r="B957" t="s">
        <v>29</v>
      </c>
      <c r="C957" t="str">
        <f>VLOOKUP(B957,Customer!A:C,2,0)</f>
        <v>Female</v>
      </c>
      <c r="D957">
        <f>VLOOKUP(B957,Customer!A:C,3,0)</f>
        <v>33</v>
      </c>
      <c r="E957" t="s">
        <v>75</v>
      </c>
      <c r="F957" t="str">
        <f>VLOOKUP($E957,Product!$A:$D,MATCH(F$1,Product!$A$1:$D$1,0),0)</f>
        <v>MEERA</v>
      </c>
      <c r="G957" s="12" t="str">
        <f>VLOOKUP($E957,Product!$A:$D,MATCH(G$1,Product!$A$1:$D$1,0),0)</f>
        <v>Sampoo</v>
      </c>
      <c r="H957" s="12">
        <f>VLOOKUP($E957,Product!$A:$D,MATCH(H$1,Product!$A$1:$D$1,0),0)</f>
        <v>70</v>
      </c>
      <c r="I957" s="12" t="s">
        <v>97</v>
      </c>
      <c r="J957" s="12" t="str">
        <f>VLOOKUP($I957,Vendor!$A:$F,MATCH('Final Output'!J$1,Vendor!$A$1:$F$1,0),0)</f>
        <v>Big Bazar</v>
      </c>
      <c r="K957" s="12" t="str">
        <f>VLOOKUP($I957,Vendor!$A:$F,MATCH('Final Output'!K$1,Vendor!$A$1:$F$1,0),0)</f>
        <v>Malleswaram</v>
      </c>
      <c r="L957" s="12" t="str">
        <f>VLOOKUP($I957,Vendor!$A:$F,MATCH('Final Output'!L$1,Vendor!$A$1:$F$1,0),0)</f>
        <v>Karnataka</v>
      </c>
      <c r="M957" s="12" t="str">
        <f>VLOOKUP($I957,Vendor!$A:$F,MATCH('Final Output'!M$1,Vendor!$A$1:$F$1,0),0)</f>
        <v>India</v>
      </c>
      <c r="N957" s="12" t="str">
        <f>VLOOKUP($I957,Vendor!$A:$F,MATCH('Final Output'!N$1,Vendor!$A$1:$F$1,0),0)</f>
        <v>East</v>
      </c>
      <c r="O957" s="12">
        <v>7</v>
      </c>
      <c r="P957" s="12">
        <v>4</v>
      </c>
      <c r="Q957" s="12" t="str">
        <f>VLOOKUP(P957,Time!A:B,2,0)</f>
        <v>Q2</v>
      </c>
      <c r="R957" s="12">
        <v>2013</v>
      </c>
      <c r="S957" s="13">
        <v>41371</v>
      </c>
      <c r="T957" s="12">
        <f t="shared" si="28"/>
        <v>201304</v>
      </c>
      <c r="U957" s="12">
        <v>484</v>
      </c>
      <c r="V957" s="12">
        <f t="shared" si="29"/>
        <v>33880</v>
      </c>
    </row>
    <row r="958" spans="1:22" x14ac:dyDescent="0.25">
      <c r="A958">
        <v>957</v>
      </c>
      <c r="B958" t="s">
        <v>41</v>
      </c>
      <c r="C958" t="str">
        <f>VLOOKUP(B958,Customer!A:C,2,0)</f>
        <v>Female</v>
      </c>
      <c r="D958">
        <f>VLOOKUP(B958,Customer!A:C,3,0)</f>
        <v>16</v>
      </c>
      <c r="E958" t="s">
        <v>75</v>
      </c>
      <c r="F958" t="str">
        <f>VLOOKUP($E958,Product!$A:$D,MATCH(F$1,Product!$A$1:$D$1,0),0)</f>
        <v>MEERA</v>
      </c>
      <c r="G958" s="12" t="str">
        <f>VLOOKUP($E958,Product!$A:$D,MATCH(G$1,Product!$A$1:$D$1,0),0)</f>
        <v>Sampoo</v>
      </c>
      <c r="H958" s="12">
        <f>VLOOKUP($E958,Product!$A:$D,MATCH(H$1,Product!$A$1:$D$1,0),0)</f>
        <v>70</v>
      </c>
      <c r="I958" s="12" t="s">
        <v>90</v>
      </c>
      <c r="J958" s="12" t="str">
        <f>VLOOKUP($I958,Vendor!$A:$F,MATCH('Final Output'!J$1,Vendor!$A$1:$F$1,0),0)</f>
        <v>Sumesh Ent</v>
      </c>
      <c r="K958" s="12" t="str">
        <f>VLOOKUP($I958,Vendor!$A:$F,MATCH('Final Output'!K$1,Vendor!$A$1:$F$1,0),0)</f>
        <v>Jaynagar</v>
      </c>
      <c r="L958" s="12" t="str">
        <f>VLOOKUP($I958,Vendor!$A:$F,MATCH('Final Output'!L$1,Vendor!$A$1:$F$1,0),0)</f>
        <v>Karnataka</v>
      </c>
      <c r="M958" s="12" t="str">
        <f>VLOOKUP($I958,Vendor!$A:$F,MATCH('Final Output'!M$1,Vendor!$A$1:$F$1,0),0)</f>
        <v>India</v>
      </c>
      <c r="N958" s="12" t="str">
        <f>VLOOKUP($I958,Vendor!$A:$F,MATCH('Final Output'!N$1,Vendor!$A$1:$F$1,0),0)</f>
        <v>South</v>
      </c>
      <c r="O958" s="12">
        <v>3</v>
      </c>
      <c r="P958" s="12">
        <v>8</v>
      </c>
      <c r="Q958" s="12" t="str">
        <f>VLOOKUP(P958,Time!A:B,2,0)</f>
        <v>Q3</v>
      </c>
      <c r="R958" s="12">
        <v>2010</v>
      </c>
      <c r="S958" s="13">
        <v>40393</v>
      </c>
      <c r="T958" s="12">
        <f t="shared" si="28"/>
        <v>201008</v>
      </c>
      <c r="U958" s="12">
        <v>434</v>
      </c>
      <c r="V958" s="12">
        <f t="shared" si="29"/>
        <v>30380</v>
      </c>
    </row>
    <row r="959" spans="1:22" x14ac:dyDescent="0.25">
      <c r="A959">
        <v>958</v>
      </c>
      <c r="B959" t="s">
        <v>16</v>
      </c>
      <c r="C959" t="str">
        <f>VLOOKUP(B959,Customer!A:C,2,0)</f>
        <v>Female</v>
      </c>
      <c r="D959">
        <f>VLOOKUP(B959,Customer!A:C,3,0)</f>
        <v>32</v>
      </c>
      <c r="E959" t="s">
        <v>73</v>
      </c>
      <c r="F959" t="str">
        <f>VLOOKUP($E959,Product!$A:$D,MATCH(F$1,Product!$A$1:$D$1,0),0)</f>
        <v>MYSORE SANDLE</v>
      </c>
      <c r="G959" s="12" t="str">
        <f>VLOOKUP($E959,Product!$A:$D,MATCH(G$1,Product!$A$1:$D$1,0),0)</f>
        <v>Soaps</v>
      </c>
      <c r="H959" s="12">
        <f>VLOOKUP($E959,Product!$A:$D,MATCH(H$1,Product!$A$1:$D$1,0),0)</f>
        <v>65</v>
      </c>
      <c r="I959" s="12" t="s">
        <v>94</v>
      </c>
      <c r="J959" s="12" t="str">
        <f>VLOOKUP($I959,Vendor!$A:$F,MATCH('Final Output'!J$1,Vendor!$A$1:$F$1,0),0)</f>
        <v>Shetty Store</v>
      </c>
      <c r="K959" s="12" t="str">
        <f>VLOOKUP($I959,Vendor!$A:$F,MATCH('Final Output'!K$1,Vendor!$A$1:$F$1,0),0)</f>
        <v>Silk board</v>
      </c>
      <c r="L959" s="12" t="str">
        <f>VLOOKUP($I959,Vendor!$A:$F,MATCH('Final Output'!L$1,Vendor!$A$1:$F$1,0),0)</f>
        <v>Karnataka</v>
      </c>
      <c r="M959" s="12" t="str">
        <f>VLOOKUP($I959,Vendor!$A:$F,MATCH('Final Output'!M$1,Vendor!$A$1:$F$1,0),0)</f>
        <v>India</v>
      </c>
      <c r="N959" s="12" t="str">
        <f>VLOOKUP($I959,Vendor!$A:$F,MATCH('Final Output'!N$1,Vendor!$A$1:$F$1,0),0)</f>
        <v>North</v>
      </c>
      <c r="O959" s="12">
        <v>1</v>
      </c>
      <c r="P959" s="12">
        <v>8</v>
      </c>
      <c r="Q959" s="12" t="str">
        <f>VLOOKUP(P959,Time!A:B,2,0)</f>
        <v>Q3</v>
      </c>
      <c r="R959" s="12">
        <v>2011</v>
      </c>
      <c r="S959" s="13">
        <v>40756</v>
      </c>
      <c r="T959" s="12">
        <f t="shared" si="28"/>
        <v>201108</v>
      </c>
      <c r="U959" s="12">
        <v>156</v>
      </c>
      <c r="V959" s="12">
        <f t="shared" si="29"/>
        <v>10140</v>
      </c>
    </row>
    <row r="960" spans="1:22" x14ac:dyDescent="0.25">
      <c r="A960">
        <v>959</v>
      </c>
      <c r="B960" t="s">
        <v>36</v>
      </c>
      <c r="C960" t="str">
        <f>VLOOKUP(B960,Customer!A:C,2,0)</f>
        <v>Male</v>
      </c>
      <c r="D960">
        <f>VLOOKUP(B960,Customer!A:C,3,0)</f>
        <v>14</v>
      </c>
      <c r="E960" t="s">
        <v>80</v>
      </c>
      <c r="F960" t="str">
        <f>VLOOKUP($E960,Product!$A:$D,MATCH(F$1,Product!$A$1:$D$1,0),0)</f>
        <v>SANTOOR</v>
      </c>
      <c r="G960" s="12" t="str">
        <f>VLOOKUP($E960,Product!$A:$D,MATCH(G$1,Product!$A$1:$D$1,0),0)</f>
        <v>Soaps</v>
      </c>
      <c r="H960" s="12">
        <f>VLOOKUP($E960,Product!$A:$D,MATCH(H$1,Product!$A$1:$D$1,0),0)</f>
        <v>43</v>
      </c>
      <c r="I960" s="12" t="s">
        <v>96</v>
      </c>
      <c r="J960" s="12" t="str">
        <f>VLOOKUP($I960,Vendor!$A:$F,MATCH('Final Output'!J$1,Vendor!$A$1:$F$1,0),0)</f>
        <v>MK Retail</v>
      </c>
      <c r="K960" s="12" t="str">
        <f>VLOOKUP($I960,Vendor!$A:$F,MATCH('Final Output'!K$1,Vendor!$A$1:$F$1,0),0)</f>
        <v>KR Market</v>
      </c>
      <c r="L960" s="12" t="str">
        <f>VLOOKUP($I960,Vendor!$A:$F,MATCH('Final Output'!L$1,Vendor!$A$1:$F$1,0),0)</f>
        <v>Karnataka</v>
      </c>
      <c r="M960" s="12" t="str">
        <f>VLOOKUP($I960,Vendor!$A:$F,MATCH('Final Output'!M$1,Vendor!$A$1:$F$1,0),0)</f>
        <v>India</v>
      </c>
      <c r="N960" s="12" t="str">
        <f>VLOOKUP($I960,Vendor!$A:$F,MATCH('Final Output'!N$1,Vendor!$A$1:$F$1,0),0)</f>
        <v>East</v>
      </c>
      <c r="O960" s="12">
        <v>11</v>
      </c>
      <c r="P960" s="12">
        <v>5</v>
      </c>
      <c r="Q960" s="12" t="str">
        <f>VLOOKUP(P960,Time!A:B,2,0)</f>
        <v>Q2</v>
      </c>
      <c r="R960" s="12">
        <v>2013</v>
      </c>
      <c r="S960" s="13">
        <v>41405</v>
      </c>
      <c r="T960" s="12">
        <f t="shared" si="28"/>
        <v>201305</v>
      </c>
      <c r="U960" s="12">
        <v>746</v>
      </c>
      <c r="V960" s="12">
        <f t="shared" si="29"/>
        <v>32078</v>
      </c>
    </row>
    <row r="961" spans="1:22" x14ac:dyDescent="0.25">
      <c r="A961">
        <v>960</v>
      </c>
      <c r="B961" t="s">
        <v>30</v>
      </c>
      <c r="C961" t="str">
        <f>VLOOKUP(B961,Customer!A:C,2,0)</f>
        <v>Male</v>
      </c>
      <c r="D961">
        <f>VLOOKUP(B961,Customer!A:C,3,0)</f>
        <v>41</v>
      </c>
      <c r="E961" t="s">
        <v>69</v>
      </c>
      <c r="F961" t="str">
        <f>VLOOKUP($E961,Product!$A:$D,MATCH(F$1,Product!$A$1:$D$1,0),0)</f>
        <v>LIRIL</v>
      </c>
      <c r="G961" s="12" t="str">
        <f>VLOOKUP($E961,Product!$A:$D,MATCH(G$1,Product!$A$1:$D$1,0),0)</f>
        <v>Soaps</v>
      </c>
      <c r="H961" s="12">
        <f>VLOOKUP($E961,Product!$A:$D,MATCH(H$1,Product!$A$1:$D$1,0),0)</f>
        <v>42</v>
      </c>
      <c r="I961" s="12" t="s">
        <v>99</v>
      </c>
      <c r="J961" s="12" t="str">
        <f>VLOOKUP($I961,Vendor!$A:$F,MATCH('Final Output'!J$1,Vendor!$A$1:$F$1,0),0)</f>
        <v>D-Mart</v>
      </c>
      <c r="K961" s="12" t="str">
        <f>VLOOKUP($I961,Vendor!$A:$F,MATCH('Final Output'!K$1,Vendor!$A$1:$F$1,0),0)</f>
        <v>JP Nagar</v>
      </c>
      <c r="L961" s="12" t="str">
        <f>VLOOKUP($I961,Vendor!$A:$F,MATCH('Final Output'!L$1,Vendor!$A$1:$F$1,0),0)</f>
        <v>Karnataka</v>
      </c>
      <c r="M961" s="12" t="str">
        <f>VLOOKUP($I961,Vendor!$A:$F,MATCH('Final Output'!M$1,Vendor!$A$1:$F$1,0),0)</f>
        <v>India</v>
      </c>
      <c r="N961" s="12" t="str">
        <f>VLOOKUP($I961,Vendor!$A:$F,MATCH('Final Output'!N$1,Vendor!$A$1:$F$1,0),0)</f>
        <v>West</v>
      </c>
      <c r="O961" s="12">
        <v>19</v>
      </c>
      <c r="P961" s="12">
        <v>4</v>
      </c>
      <c r="Q961" s="12" t="str">
        <f>VLOOKUP(P961,Time!A:B,2,0)</f>
        <v>Q2</v>
      </c>
      <c r="R961" s="12">
        <v>2011</v>
      </c>
      <c r="S961" s="13">
        <v>40652</v>
      </c>
      <c r="T961" s="12">
        <f t="shared" si="28"/>
        <v>201104</v>
      </c>
      <c r="U961" s="12">
        <v>218</v>
      </c>
      <c r="V961" s="12">
        <f t="shared" si="29"/>
        <v>9156</v>
      </c>
    </row>
    <row r="962" spans="1:22" x14ac:dyDescent="0.25">
      <c r="A962">
        <v>961</v>
      </c>
      <c r="B962" t="s">
        <v>17</v>
      </c>
      <c r="C962" t="str">
        <f>VLOOKUP(B962,Customer!A:C,2,0)</f>
        <v>Female</v>
      </c>
      <c r="D962">
        <f>VLOOKUP(B962,Customer!A:C,3,0)</f>
        <v>52</v>
      </c>
      <c r="E962" t="s">
        <v>73</v>
      </c>
      <c r="F962" t="str">
        <f>VLOOKUP($E962,Product!$A:$D,MATCH(F$1,Product!$A$1:$D$1,0),0)</f>
        <v>MYSORE SANDLE</v>
      </c>
      <c r="G962" s="12" t="str">
        <f>VLOOKUP($E962,Product!$A:$D,MATCH(G$1,Product!$A$1:$D$1,0),0)</f>
        <v>Soaps</v>
      </c>
      <c r="H962" s="12">
        <f>VLOOKUP($E962,Product!$A:$D,MATCH(H$1,Product!$A$1:$D$1,0),0)</f>
        <v>65</v>
      </c>
      <c r="I962" s="12" t="s">
        <v>91</v>
      </c>
      <c r="J962" s="12" t="str">
        <f>VLOOKUP($I962,Vendor!$A:$F,MATCH('Final Output'!J$1,Vendor!$A$1:$F$1,0),0)</f>
        <v>Hemachandra Grocerry Shops</v>
      </c>
      <c r="K962" s="12" t="str">
        <f>VLOOKUP($I962,Vendor!$A:$F,MATCH('Final Output'!K$1,Vendor!$A$1:$F$1,0),0)</f>
        <v>BTM</v>
      </c>
      <c r="L962" s="12" t="str">
        <f>VLOOKUP($I962,Vendor!$A:$F,MATCH('Final Output'!L$1,Vendor!$A$1:$F$1,0),0)</f>
        <v>Karnataka</v>
      </c>
      <c r="M962" s="12" t="str">
        <f>VLOOKUP($I962,Vendor!$A:$F,MATCH('Final Output'!M$1,Vendor!$A$1:$F$1,0),0)</f>
        <v>India</v>
      </c>
      <c r="N962" s="12" t="str">
        <f>VLOOKUP($I962,Vendor!$A:$F,MATCH('Final Output'!N$1,Vendor!$A$1:$F$1,0),0)</f>
        <v>South</v>
      </c>
      <c r="O962" s="12">
        <v>11</v>
      </c>
      <c r="P962" s="12">
        <v>9</v>
      </c>
      <c r="Q962" s="12" t="str">
        <f>VLOOKUP(P962,Time!A:B,2,0)</f>
        <v>Q3</v>
      </c>
      <c r="R962" s="12">
        <v>2013</v>
      </c>
      <c r="S962" s="13">
        <v>41528</v>
      </c>
      <c r="T962" s="12">
        <f t="shared" si="28"/>
        <v>201309</v>
      </c>
      <c r="U962" s="12">
        <v>850</v>
      </c>
      <c r="V962" s="12">
        <f t="shared" si="29"/>
        <v>55250</v>
      </c>
    </row>
    <row r="963" spans="1:22" x14ac:dyDescent="0.25">
      <c r="A963">
        <v>962</v>
      </c>
      <c r="B963" t="s">
        <v>15</v>
      </c>
      <c r="C963" t="str">
        <f>VLOOKUP(B963,Customer!A:C,2,0)</f>
        <v>Female</v>
      </c>
      <c r="D963">
        <f>VLOOKUP(B963,Customer!A:C,3,0)</f>
        <v>25</v>
      </c>
      <c r="E963" t="s">
        <v>65</v>
      </c>
      <c r="F963" t="str">
        <f>VLOOKUP($E963,Product!$A:$D,MATCH(F$1,Product!$A$1:$D$1,0),0)</f>
        <v>LITTLE HEART</v>
      </c>
      <c r="G963" s="12" t="str">
        <f>VLOOKUP($E963,Product!$A:$D,MATCH(G$1,Product!$A$1:$D$1,0),0)</f>
        <v>Biscuits</v>
      </c>
      <c r="H963" s="12">
        <f>VLOOKUP($E963,Product!$A:$D,MATCH(H$1,Product!$A$1:$D$1,0),0)</f>
        <v>15</v>
      </c>
      <c r="I963" s="12" t="s">
        <v>98</v>
      </c>
      <c r="J963" s="12" t="str">
        <f>VLOOKUP($I963,Vendor!$A:$F,MATCH('Final Output'!J$1,Vendor!$A$1:$F$1,0),0)</f>
        <v>metro</v>
      </c>
      <c r="K963" s="12" t="str">
        <f>VLOOKUP($I963,Vendor!$A:$F,MATCH('Final Output'!K$1,Vendor!$A$1:$F$1,0),0)</f>
        <v>Basangudi</v>
      </c>
      <c r="L963" s="12" t="str">
        <f>VLOOKUP($I963,Vendor!$A:$F,MATCH('Final Output'!L$1,Vendor!$A$1:$F$1,0),0)</f>
        <v>Karnataka</v>
      </c>
      <c r="M963" s="12" t="str">
        <f>VLOOKUP($I963,Vendor!$A:$F,MATCH('Final Output'!M$1,Vendor!$A$1:$F$1,0),0)</f>
        <v>India</v>
      </c>
      <c r="N963" s="12" t="str">
        <f>VLOOKUP($I963,Vendor!$A:$F,MATCH('Final Output'!N$1,Vendor!$A$1:$F$1,0),0)</f>
        <v>East</v>
      </c>
      <c r="O963" s="12">
        <v>12</v>
      </c>
      <c r="P963" s="12">
        <v>2</v>
      </c>
      <c r="Q963" s="12" t="str">
        <f>VLOOKUP(P963,Time!A:B,2,0)</f>
        <v>Q1</v>
      </c>
      <c r="R963" s="12">
        <v>2013</v>
      </c>
      <c r="S963" s="13">
        <v>41317</v>
      </c>
      <c r="T963" s="12">
        <f t="shared" ref="T963:T1026" si="30">R963*100+P963</f>
        <v>201302</v>
      </c>
      <c r="U963" s="12">
        <v>480</v>
      </c>
      <c r="V963" s="12">
        <f t="shared" ref="V963:V1026" si="31">U963*H963</f>
        <v>7200</v>
      </c>
    </row>
    <row r="964" spans="1:22" x14ac:dyDescent="0.25">
      <c r="A964">
        <v>963</v>
      </c>
      <c r="B964" t="s">
        <v>9</v>
      </c>
      <c r="C964" t="str">
        <f>VLOOKUP(B964,Customer!A:C,2,0)</f>
        <v>Male</v>
      </c>
      <c r="D964">
        <f>VLOOKUP(B964,Customer!A:C,3,0)</f>
        <v>49</v>
      </c>
      <c r="E964" t="s">
        <v>53</v>
      </c>
      <c r="F964" t="str">
        <f>VLOOKUP($E964,Product!$A:$D,MATCH(F$1,Product!$A$1:$D$1,0),0)</f>
        <v>HEAD &amp; SOLDERS</v>
      </c>
      <c r="G964" s="12" t="str">
        <f>VLOOKUP($E964,Product!$A:$D,MATCH(G$1,Product!$A$1:$D$1,0),0)</f>
        <v>Sampoo</v>
      </c>
      <c r="H964" s="12">
        <f>VLOOKUP($E964,Product!$A:$D,MATCH(H$1,Product!$A$1:$D$1,0),0)</f>
        <v>110</v>
      </c>
      <c r="I964" s="12" t="s">
        <v>92</v>
      </c>
      <c r="J964" s="12" t="str">
        <f>VLOOKUP($I964,Vendor!$A:$F,MATCH('Final Output'!J$1,Vendor!$A$1:$F$1,0),0)</f>
        <v>Sunny Super Market</v>
      </c>
      <c r="K964" s="12" t="str">
        <f>VLOOKUP($I964,Vendor!$A:$F,MATCH('Final Output'!K$1,Vendor!$A$1:$F$1,0),0)</f>
        <v>HAL</v>
      </c>
      <c r="L964" s="12" t="str">
        <f>VLOOKUP($I964,Vendor!$A:$F,MATCH('Final Output'!L$1,Vendor!$A$1:$F$1,0),0)</f>
        <v>Karnataka</v>
      </c>
      <c r="M964" s="12" t="str">
        <f>VLOOKUP($I964,Vendor!$A:$F,MATCH('Final Output'!M$1,Vendor!$A$1:$F$1,0),0)</f>
        <v>India</v>
      </c>
      <c r="N964" s="12" t="str">
        <f>VLOOKUP($I964,Vendor!$A:$F,MATCH('Final Output'!N$1,Vendor!$A$1:$F$1,0),0)</f>
        <v>South</v>
      </c>
      <c r="O964" s="12">
        <v>21</v>
      </c>
      <c r="P964" s="12">
        <v>11</v>
      </c>
      <c r="Q964" s="12" t="str">
        <f>VLOOKUP(P964,Time!A:B,2,0)</f>
        <v>Q4</v>
      </c>
      <c r="R964" s="12">
        <v>2013</v>
      </c>
      <c r="S964" s="13">
        <v>41599</v>
      </c>
      <c r="T964" s="12">
        <f t="shared" si="30"/>
        <v>201311</v>
      </c>
      <c r="U964" s="12">
        <v>710</v>
      </c>
      <c r="V964" s="12">
        <f t="shared" si="31"/>
        <v>78100</v>
      </c>
    </row>
    <row r="965" spans="1:22" x14ac:dyDescent="0.25">
      <c r="A965">
        <v>964</v>
      </c>
      <c r="B965" t="s">
        <v>5</v>
      </c>
      <c r="C965" t="str">
        <f>VLOOKUP(B965,Customer!A:C,2,0)</f>
        <v>Female</v>
      </c>
      <c r="D965">
        <f>VLOOKUP(B965,Customer!A:C,3,0)</f>
        <v>59</v>
      </c>
      <c r="E965" t="s">
        <v>53</v>
      </c>
      <c r="F965" t="str">
        <f>VLOOKUP($E965,Product!$A:$D,MATCH(F$1,Product!$A$1:$D$1,0),0)</f>
        <v>HEAD &amp; SOLDERS</v>
      </c>
      <c r="G965" s="12" t="str">
        <f>VLOOKUP($E965,Product!$A:$D,MATCH(G$1,Product!$A$1:$D$1,0),0)</f>
        <v>Sampoo</v>
      </c>
      <c r="H965" s="12">
        <f>VLOOKUP($E965,Product!$A:$D,MATCH(H$1,Product!$A$1:$D$1,0),0)</f>
        <v>110</v>
      </c>
      <c r="I965" s="12" t="s">
        <v>100</v>
      </c>
      <c r="J965" s="12" t="str">
        <f>VLOOKUP($I965,Vendor!$A:$F,MATCH('Final Output'!J$1,Vendor!$A$1:$F$1,0),0)</f>
        <v>More</v>
      </c>
      <c r="K965" s="12" t="str">
        <f>VLOOKUP($I965,Vendor!$A:$F,MATCH('Final Output'!K$1,Vendor!$A$1:$F$1,0),0)</f>
        <v>Jeevan Bima</v>
      </c>
      <c r="L965" s="12" t="str">
        <f>VLOOKUP($I965,Vendor!$A:$F,MATCH('Final Output'!L$1,Vendor!$A$1:$F$1,0),0)</f>
        <v>Karnataka</v>
      </c>
      <c r="M965" s="12" t="str">
        <f>VLOOKUP($I965,Vendor!$A:$F,MATCH('Final Output'!M$1,Vendor!$A$1:$F$1,0),0)</f>
        <v>India</v>
      </c>
      <c r="N965" s="12" t="str">
        <f>VLOOKUP($I965,Vendor!$A:$F,MATCH('Final Output'!N$1,Vendor!$A$1:$F$1,0),0)</f>
        <v>West</v>
      </c>
      <c r="O965" s="12">
        <v>23</v>
      </c>
      <c r="P965" s="12">
        <v>10</v>
      </c>
      <c r="Q965" s="12" t="str">
        <f>VLOOKUP(P965,Time!A:B,2,0)</f>
        <v>Q4</v>
      </c>
      <c r="R965" s="12">
        <v>2013</v>
      </c>
      <c r="S965" s="13">
        <v>41570</v>
      </c>
      <c r="T965" s="12">
        <f t="shared" si="30"/>
        <v>201310</v>
      </c>
      <c r="U965" s="12">
        <v>582</v>
      </c>
      <c r="V965" s="12">
        <f t="shared" si="31"/>
        <v>64020</v>
      </c>
    </row>
    <row r="966" spans="1:22" x14ac:dyDescent="0.25">
      <c r="A966">
        <v>965</v>
      </c>
      <c r="B966" t="s">
        <v>34</v>
      </c>
      <c r="C966" t="str">
        <f>VLOOKUP(B966,Customer!A:C,2,0)</f>
        <v>Male</v>
      </c>
      <c r="D966">
        <f>VLOOKUP(B966,Customer!A:C,3,0)</f>
        <v>33</v>
      </c>
      <c r="E966" t="s">
        <v>75</v>
      </c>
      <c r="F966" t="str">
        <f>VLOOKUP($E966,Product!$A:$D,MATCH(F$1,Product!$A$1:$D$1,0),0)</f>
        <v>MEERA</v>
      </c>
      <c r="G966" s="12" t="str">
        <f>VLOOKUP($E966,Product!$A:$D,MATCH(G$1,Product!$A$1:$D$1,0),0)</f>
        <v>Sampoo</v>
      </c>
      <c r="H966" s="12">
        <f>VLOOKUP($E966,Product!$A:$D,MATCH(H$1,Product!$A$1:$D$1,0),0)</f>
        <v>70</v>
      </c>
      <c r="I966" s="12" t="s">
        <v>99</v>
      </c>
      <c r="J966" s="12" t="str">
        <f>VLOOKUP($I966,Vendor!$A:$F,MATCH('Final Output'!J$1,Vendor!$A$1:$F$1,0),0)</f>
        <v>D-Mart</v>
      </c>
      <c r="K966" s="12" t="str">
        <f>VLOOKUP($I966,Vendor!$A:$F,MATCH('Final Output'!K$1,Vendor!$A$1:$F$1,0),0)</f>
        <v>JP Nagar</v>
      </c>
      <c r="L966" s="12" t="str">
        <f>VLOOKUP($I966,Vendor!$A:$F,MATCH('Final Output'!L$1,Vendor!$A$1:$F$1,0),0)</f>
        <v>Karnataka</v>
      </c>
      <c r="M966" s="12" t="str">
        <f>VLOOKUP($I966,Vendor!$A:$F,MATCH('Final Output'!M$1,Vendor!$A$1:$F$1,0),0)</f>
        <v>India</v>
      </c>
      <c r="N966" s="12" t="str">
        <f>VLOOKUP($I966,Vendor!$A:$F,MATCH('Final Output'!N$1,Vendor!$A$1:$F$1,0),0)</f>
        <v>West</v>
      </c>
      <c r="O966" s="12">
        <v>19</v>
      </c>
      <c r="P966" s="12">
        <v>12</v>
      </c>
      <c r="Q966" s="12" t="str">
        <f>VLOOKUP(P966,Time!A:B,2,0)</f>
        <v>Q4</v>
      </c>
      <c r="R966" s="12">
        <v>2010</v>
      </c>
      <c r="S966" s="13">
        <v>40531</v>
      </c>
      <c r="T966" s="12">
        <f t="shared" si="30"/>
        <v>201012</v>
      </c>
      <c r="U966" s="12">
        <v>162</v>
      </c>
      <c r="V966" s="12">
        <f t="shared" si="31"/>
        <v>11340</v>
      </c>
    </row>
    <row r="967" spans="1:22" x14ac:dyDescent="0.25">
      <c r="A967">
        <v>966</v>
      </c>
      <c r="B967" t="s">
        <v>5</v>
      </c>
      <c r="C967" t="str">
        <f>VLOOKUP(B967,Customer!A:C,2,0)</f>
        <v>Female</v>
      </c>
      <c r="D967">
        <f>VLOOKUP(B967,Customer!A:C,3,0)</f>
        <v>59</v>
      </c>
      <c r="E967" t="s">
        <v>65</v>
      </c>
      <c r="F967" t="str">
        <f>VLOOKUP($E967,Product!$A:$D,MATCH(F$1,Product!$A$1:$D$1,0),0)</f>
        <v>LITTLE HEART</v>
      </c>
      <c r="G967" s="12" t="str">
        <f>VLOOKUP($E967,Product!$A:$D,MATCH(G$1,Product!$A$1:$D$1,0),0)</f>
        <v>Biscuits</v>
      </c>
      <c r="H967" s="12">
        <f>VLOOKUP($E967,Product!$A:$D,MATCH(H$1,Product!$A$1:$D$1,0),0)</f>
        <v>15</v>
      </c>
      <c r="I967" s="12" t="s">
        <v>90</v>
      </c>
      <c r="J967" s="12" t="str">
        <f>VLOOKUP($I967,Vendor!$A:$F,MATCH('Final Output'!J$1,Vendor!$A$1:$F$1,0),0)</f>
        <v>Sumesh Ent</v>
      </c>
      <c r="K967" s="12" t="str">
        <f>VLOOKUP($I967,Vendor!$A:$F,MATCH('Final Output'!K$1,Vendor!$A$1:$F$1,0),0)</f>
        <v>Jaynagar</v>
      </c>
      <c r="L967" s="12" t="str">
        <f>VLOOKUP($I967,Vendor!$A:$F,MATCH('Final Output'!L$1,Vendor!$A$1:$F$1,0),0)</f>
        <v>Karnataka</v>
      </c>
      <c r="M967" s="12" t="str">
        <f>VLOOKUP($I967,Vendor!$A:$F,MATCH('Final Output'!M$1,Vendor!$A$1:$F$1,0),0)</f>
        <v>India</v>
      </c>
      <c r="N967" s="12" t="str">
        <f>VLOOKUP($I967,Vendor!$A:$F,MATCH('Final Output'!N$1,Vendor!$A$1:$F$1,0),0)</f>
        <v>South</v>
      </c>
      <c r="O967" s="12">
        <v>2</v>
      </c>
      <c r="P967" s="12">
        <v>1</v>
      </c>
      <c r="Q967" s="12" t="str">
        <f>VLOOKUP(P967,Time!A:B,2,0)</f>
        <v>Q1</v>
      </c>
      <c r="R967" s="12">
        <v>2010</v>
      </c>
      <c r="S967" s="13">
        <v>40180</v>
      </c>
      <c r="T967" s="12">
        <f t="shared" si="30"/>
        <v>201001</v>
      </c>
      <c r="U967" s="12">
        <v>378</v>
      </c>
      <c r="V967" s="12">
        <f t="shared" si="31"/>
        <v>5670</v>
      </c>
    </row>
    <row r="968" spans="1:22" x14ac:dyDescent="0.25">
      <c r="A968">
        <v>967</v>
      </c>
      <c r="B968" t="s">
        <v>23</v>
      </c>
      <c r="C968" t="str">
        <f>VLOOKUP(B968,Customer!A:C,2,0)</f>
        <v>Male</v>
      </c>
      <c r="D968">
        <f>VLOOKUP(B968,Customer!A:C,3,0)</f>
        <v>44</v>
      </c>
      <c r="E968" t="s">
        <v>69</v>
      </c>
      <c r="F968" t="str">
        <f>VLOOKUP($E968,Product!$A:$D,MATCH(F$1,Product!$A$1:$D$1,0),0)</f>
        <v>LIRIL</v>
      </c>
      <c r="G968" s="12" t="str">
        <f>VLOOKUP($E968,Product!$A:$D,MATCH(G$1,Product!$A$1:$D$1,0),0)</f>
        <v>Soaps</v>
      </c>
      <c r="H968" s="12">
        <f>VLOOKUP($E968,Product!$A:$D,MATCH(H$1,Product!$A$1:$D$1,0),0)</f>
        <v>42</v>
      </c>
      <c r="I968" s="12" t="s">
        <v>91</v>
      </c>
      <c r="J968" s="12" t="str">
        <f>VLOOKUP($I968,Vendor!$A:$F,MATCH('Final Output'!J$1,Vendor!$A$1:$F$1,0),0)</f>
        <v>Hemachandra Grocerry Shops</v>
      </c>
      <c r="K968" s="12" t="str">
        <f>VLOOKUP($I968,Vendor!$A:$F,MATCH('Final Output'!K$1,Vendor!$A$1:$F$1,0),0)</f>
        <v>BTM</v>
      </c>
      <c r="L968" s="12" t="str">
        <f>VLOOKUP($I968,Vendor!$A:$F,MATCH('Final Output'!L$1,Vendor!$A$1:$F$1,0),0)</f>
        <v>Karnataka</v>
      </c>
      <c r="M968" s="12" t="str">
        <f>VLOOKUP($I968,Vendor!$A:$F,MATCH('Final Output'!M$1,Vendor!$A$1:$F$1,0),0)</f>
        <v>India</v>
      </c>
      <c r="N968" s="12" t="str">
        <f>VLOOKUP($I968,Vendor!$A:$F,MATCH('Final Output'!N$1,Vendor!$A$1:$F$1,0),0)</f>
        <v>South</v>
      </c>
      <c r="O968" s="12">
        <v>1</v>
      </c>
      <c r="P968" s="12">
        <v>5</v>
      </c>
      <c r="Q968" s="12" t="str">
        <f>VLOOKUP(P968,Time!A:B,2,0)</f>
        <v>Q2</v>
      </c>
      <c r="R968" s="12">
        <v>2011</v>
      </c>
      <c r="S968" s="13">
        <v>40664</v>
      </c>
      <c r="T968" s="12">
        <f t="shared" si="30"/>
        <v>201105</v>
      </c>
      <c r="U968" s="12">
        <v>297</v>
      </c>
      <c r="V968" s="12">
        <f t="shared" si="31"/>
        <v>12474</v>
      </c>
    </row>
    <row r="969" spans="1:22" x14ac:dyDescent="0.25">
      <c r="A969">
        <v>968</v>
      </c>
      <c r="B969" t="s">
        <v>39</v>
      </c>
      <c r="C969" t="str">
        <f>VLOOKUP(B969,Customer!A:C,2,0)</f>
        <v>Female</v>
      </c>
      <c r="D969">
        <f>VLOOKUP(B969,Customer!A:C,3,0)</f>
        <v>33</v>
      </c>
      <c r="E969" t="s">
        <v>54</v>
      </c>
      <c r="F969" t="str">
        <f>VLOOKUP($E969,Product!$A:$D,MATCH(F$1,Product!$A$1:$D$1,0),0)</f>
        <v>RIN</v>
      </c>
      <c r="G969" s="12" t="str">
        <f>VLOOKUP($E969,Product!$A:$D,MATCH(G$1,Product!$A$1:$D$1,0),0)</f>
        <v>Detergents</v>
      </c>
      <c r="H969" s="12">
        <f>VLOOKUP($E969,Product!$A:$D,MATCH(H$1,Product!$A$1:$D$1,0),0)</f>
        <v>80</v>
      </c>
      <c r="I969" s="12" t="s">
        <v>93</v>
      </c>
      <c r="J969" s="12" t="str">
        <f>VLOOKUP($I969,Vendor!$A:$F,MATCH('Final Output'!J$1,Vendor!$A$1:$F$1,0),0)</f>
        <v>Vashavi Genral Store</v>
      </c>
      <c r="K969" s="12" t="str">
        <f>VLOOKUP($I969,Vendor!$A:$F,MATCH('Final Output'!K$1,Vendor!$A$1:$F$1,0),0)</f>
        <v>Koramangala</v>
      </c>
      <c r="L969" s="12" t="str">
        <f>VLOOKUP($I969,Vendor!$A:$F,MATCH('Final Output'!L$1,Vendor!$A$1:$F$1,0),0)</f>
        <v>Karnataka</v>
      </c>
      <c r="M969" s="12" t="str">
        <f>VLOOKUP($I969,Vendor!$A:$F,MATCH('Final Output'!M$1,Vendor!$A$1:$F$1,0),0)</f>
        <v>India</v>
      </c>
      <c r="N969" s="12" t="str">
        <f>VLOOKUP($I969,Vendor!$A:$F,MATCH('Final Output'!N$1,Vendor!$A$1:$F$1,0),0)</f>
        <v>North</v>
      </c>
      <c r="O969" s="12">
        <v>28</v>
      </c>
      <c r="P969" s="12">
        <v>8</v>
      </c>
      <c r="Q969" s="12" t="str">
        <f>VLOOKUP(P969,Time!A:B,2,0)</f>
        <v>Q3</v>
      </c>
      <c r="R969" s="12">
        <v>2010</v>
      </c>
      <c r="S969" s="13">
        <v>40418</v>
      </c>
      <c r="T969" s="12">
        <f t="shared" si="30"/>
        <v>201008</v>
      </c>
      <c r="U969" s="12">
        <v>123</v>
      </c>
      <c r="V969" s="12">
        <f t="shared" si="31"/>
        <v>9840</v>
      </c>
    </row>
    <row r="970" spans="1:22" x14ac:dyDescent="0.25">
      <c r="A970">
        <v>969</v>
      </c>
      <c r="B970" t="s">
        <v>15</v>
      </c>
      <c r="C970" t="str">
        <f>VLOOKUP(B970,Customer!A:C,2,0)</f>
        <v>Female</v>
      </c>
      <c r="D970">
        <f>VLOOKUP(B970,Customer!A:C,3,0)</f>
        <v>25</v>
      </c>
      <c r="E970" t="s">
        <v>76</v>
      </c>
      <c r="F970" t="str">
        <f>VLOOKUP($E970,Product!$A:$D,MATCH(F$1,Product!$A$1:$D$1,0),0)</f>
        <v>FAIR AND LOVELY FC</v>
      </c>
      <c r="G970" s="12" t="str">
        <f>VLOOKUP($E970,Product!$A:$D,MATCH(G$1,Product!$A$1:$D$1,0),0)</f>
        <v>Beauty</v>
      </c>
      <c r="H970" s="12">
        <f>VLOOKUP($E970,Product!$A:$D,MATCH(H$1,Product!$A$1:$D$1,0),0)</f>
        <v>85</v>
      </c>
      <c r="I970" s="12" t="s">
        <v>95</v>
      </c>
      <c r="J970" s="12" t="str">
        <f>VLOOKUP($I970,Vendor!$A:$F,MATCH('Final Output'!J$1,Vendor!$A$1:$F$1,0),0)</f>
        <v>Patel Store</v>
      </c>
      <c r="K970" s="12" t="str">
        <f>VLOOKUP($I970,Vendor!$A:$F,MATCH('Final Output'!K$1,Vendor!$A$1:$F$1,0),0)</f>
        <v>Marathalli</v>
      </c>
      <c r="L970" s="12" t="str">
        <f>VLOOKUP($I970,Vendor!$A:$F,MATCH('Final Output'!L$1,Vendor!$A$1:$F$1,0),0)</f>
        <v>Karnataka</v>
      </c>
      <c r="M970" s="12" t="str">
        <f>VLOOKUP($I970,Vendor!$A:$F,MATCH('Final Output'!M$1,Vendor!$A$1:$F$1,0),0)</f>
        <v>India</v>
      </c>
      <c r="N970" s="12" t="str">
        <f>VLOOKUP($I970,Vendor!$A:$F,MATCH('Final Output'!N$1,Vendor!$A$1:$F$1,0),0)</f>
        <v>North</v>
      </c>
      <c r="O970" s="12">
        <v>7</v>
      </c>
      <c r="P970" s="12">
        <v>4</v>
      </c>
      <c r="Q970" s="12" t="str">
        <f>VLOOKUP(P970,Time!A:B,2,0)</f>
        <v>Q2</v>
      </c>
      <c r="R970" s="12">
        <v>2012</v>
      </c>
      <c r="S970" s="13">
        <v>41006</v>
      </c>
      <c r="T970" s="12">
        <f t="shared" si="30"/>
        <v>201204</v>
      </c>
      <c r="U970" s="12">
        <v>462</v>
      </c>
      <c r="V970" s="12">
        <f t="shared" si="31"/>
        <v>39270</v>
      </c>
    </row>
    <row r="971" spans="1:22" x14ac:dyDescent="0.25">
      <c r="A971">
        <v>970</v>
      </c>
      <c r="B971" t="s">
        <v>16</v>
      </c>
      <c r="C971" t="str">
        <f>VLOOKUP(B971,Customer!A:C,2,0)</f>
        <v>Female</v>
      </c>
      <c r="D971">
        <f>VLOOKUP(B971,Customer!A:C,3,0)</f>
        <v>32</v>
      </c>
      <c r="E971" t="s">
        <v>76</v>
      </c>
      <c r="F971" t="str">
        <f>VLOOKUP($E971,Product!$A:$D,MATCH(F$1,Product!$A$1:$D$1,0),0)</f>
        <v>FAIR AND LOVELY FC</v>
      </c>
      <c r="G971" s="12" t="str">
        <f>VLOOKUP($E971,Product!$A:$D,MATCH(G$1,Product!$A$1:$D$1,0),0)</f>
        <v>Beauty</v>
      </c>
      <c r="H971" s="12">
        <f>VLOOKUP($E971,Product!$A:$D,MATCH(H$1,Product!$A$1:$D$1,0),0)</f>
        <v>85</v>
      </c>
      <c r="I971" s="12" t="s">
        <v>97</v>
      </c>
      <c r="J971" s="12" t="str">
        <f>VLOOKUP($I971,Vendor!$A:$F,MATCH('Final Output'!J$1,Vendor!$A$1:$F$1,0),0)</f>
        <v>Big Bazar</v>
      </c>
      <c r="K971" s="12" t="str">
        <f>VLOOKUP($I971,Vendor!$A:$F,MATCH('Final Output'!K$1,Vendor!$A$1:$F$1,0),0)</f>
        <v>Malleswaram</v>
      </c>
      <c r="L971" s="12" t="str">
        <f>VLOOKUP($I971,Vendor!$A:$F,MATCH('Final Output'!L$1,Vendor!$A$1:$F$1,0),0)</f>
        <v>Karnataka</v>
      </c>
      <c r="M971" s="12" t="str">
        <f>VLOOKUP($I971,Vendor!$A:$F,MATCH('Final Output'!M$1,Vendor!$A$1:$F$1,0),0)</f>
        <v>India</v>
      </c>
      <c r="N971" s="12" t="str">
        <f>VLOOKUP($I971,Vendor!$A:$F,MATCH('Final Output'!N$1,Vendor!$A$1:$F$1,0),0)</f>
        <v>East</v>
      </c>
      <c r="O971" s="12">
        <v>9</v>
      </c>
      <c r="P971" s="12">
        <v>6</v>
      </c>
      <c r="Q971" s="12" t="str">
        <f>VLOOKUP(P971,Time!A:B,2,0)</f>
        <v>Q2</v>
      </c>
      <c r="R971" s="12">
        <v>2010</v>
      </c>
      <c r="S971" s="13">
        <v>40338</v>
      </c>
      <c r="T971" s="12">
        <f t="shared" si="30"/>
        <v>201006</v>
      </c>
      <c r="U971" s="12">
        <v>882</v>
      </c>
      <c r="V971" s="12">
        <f t="shared" si="31"/>
        <v>74970</v>
      </c>
    </row>
    <row r="972" spans="1:22" x14ac:dyDescent="0.25">
      <c r="A972">
        <v>971</v>
      </c>
      <c r="B972" t="s">
        <v>41</v>
      </c>
      <c r="C972" t="str">
        <f>VLOOKUP(B972,Customer!A:C,2,0)</f>
        <v>Female</v>
      </c>
      <c r="D972">
        <f>VLOOKUP(B972,Customer!A:C,3,0)</f>
        <v>16</v>
      </c>
      <c r="E972" t="s">
        <v>81</v>
      </c>
      <c r="F972" t="str">
        <f>VLOOKUP($E972,Product!$A:$D,MATCH(F$1,Product!$A$1:$D$1,0),0)</f>
        <v>ORIO</v>
      </c>
      <c r="G972" s="12" t="str">
        <f>VLOOKUP($E972,Product!$A:$D,MATCH(G$1,Product!$A$1:$D$1,0),0)</f>
        <v>Biscuits</v>
      </c>
      <c r="H972" s="12">
        <f>VLOOKUP($E972,Product!$A:$D,MATCH(H$1,Product!$A$1:$D$1,0),0)</f>
        <v>25</v>
      </c>
      <c r="I972" s="12" t="s">
        <v>93</v>
      </c>
      <c r="J972" s="12" t="str">
        <f>VLOOKUP($I972,Vendor!$A:$F,MATCH('Final Output'!J$1,Vendor!$A$1:$F$1,0),0)</f>
        <v>Vashavi Genral Store</v>
      </c>
      <c r="K972" s="12" t="str">
        <f>VLOOKUP($I972,Vendor!$A:$F,MATCH('Final Output'!K$1,Vendor!$A$1:$F$1,0),0)</f>
        <v>Koramangala</v>
      </c>
      <c r="L972" s="12" t="str">
        <f>VLOOKUP($I972,Vendor!$A:$F,MATCH('Final Output'!L$1,Vendor!$A$1:$F$1,0),0)</f>
        <v>Karnataka</v>
      </c>
      <c r="M972" s="12" t="str">
        <f>VLOOKUP($I972,Vendor!$A:$F,MATCH('Final Output'!M$1,Vendor!$A$1:$F$1,0),0)</f>
        <v>India</v>
      </c>
      <c r="N972" s="12" t="str">
        <f>VLOOKUP($I972,Vendor!$A:$F,MATCH('Final Output'!N$1,Vendor!$A$1:$F$1,0),0)</f>
        <v>North</v>
      </c>
      <c r="O972" s="12">
        <v>9</v>
      </c>
      <c r="P972" s="12">
        <v>2</v>
      </c>
      <c r="Q972" s="12" t="str">
        <f>VLOOKUP(P972,Time!A:B,2,0)</f>
        <v>Q1</v>
      </c>
      <c r="R972" s="12">
        <v>2012</v>
      </c>
      <c r="S972" s="13">
        <v>40948</v>
      </c>
      <c r="T972" s="12">
        <f t="shared" si="30"/>
        <v>201202</v>
      </c>
      <c r="U972" s="12">
        <v>323</v>
      </c>
      <c r="V972" s="12">
        <f t="shared" si="31"/>
        <v>8075</v>
      </c>
    </row>
    <row r="973" spans="1:22" x14ac:dyDescent="0.25">
      <c r="A973">
        <v>972</v>
      </c>
      <c r="B973" t="s">
        <v>35</v>
      </c>
      <c r="C973" t="str">
        <f>VLOOKUP(B973,Customer!A:C,2,0)</f>
        <v>Female</v>
      </c>
      <c r="D973">
        <f>VLOOKUP(B973,Customer!A:C,3,0)</f>
        <v>29</v>
      </c>
      <c r="E973" t="s">
        <v>81</v>
      </c>
      <c r="F973" t="str">
        <f>VLOOKUP($E973,Product!$A:$D,MATCH(F$1,Product!$A$1:$D$1,0),0)</f>
        <v>ORIO</v>
      </c>
      <c r="G973" s="12" t="str">
        <f>VLOOKUP($E973,Product!$A:$D,MATCH(G$1,Product!$A$1:$D$1,0),0)</f>
        <v>Biscuits</v>
      </c>
      <c r="H973" s="12">
        <f>VLOOKUP($E973,Product!$A:$D,MATCH(H$1,Product!$A$1:$D$1,0),0)</f>
        <v>25</v>
      </c>
      <c r="I973" s="12" t="s">
        <v>96</v>
      </c>
      <c r="J973" s="12" t="str">
        <f>VLOOKUP($I973,Vendor!$A:$F,MATCH('Final Output'!J$1,Vendor!$A$1:$F$1,0),0)</f>
        <v>MK Retail</v>
      </c>
      <c r="K973" s="12" t="str">
        <f>VLOOKUP($I973,Vendor!$A:$F,MATCH('Final Output'!K$1,Vendor!$A$1:$F$1,0),0)</f>
        <v>KR Market</v>
      </c>
      <c r="L973" s="12" t="str">
        <f>VLOOKUP($I973,Vendor!$A:$F,MATCH('Final Output'!L$1,Vendor!$A$1:$F$1,0),0)</f>
        <v>Karnataka</v>
      </c>
      <c r="M973" s="12" t="str">
        <f>VLOOKUP($I973,Vendor!$A:$F,MATCH('Final Output'!M$1,Vendor!$A$1:$F$1,0),0)</f>
        <v>India</v>
      </c>
      <c r="N973" s="12" t="str">
        <f>VLOOKUP($I973,Vendor!$A:$F,MATCH('Final Output'!N$1,Vendor!$A$1:$F$1,0),0)</f>
        <v>East</v>
      </c>
      <c r="O973" s="12">
        <v>16</v>
      </c>
      <c r="P973" s="12">
        <v>9</v>
      </c>
      <c r="Q973" s="12" t="str">
        <f>VLOOKUP(P973,Time!A:B,2,0)</f>
        <v>Q3</v>
      </c>
      <c r="R973" s="12">
        <v>2010</v>
      </c>
      <c r="S973" s="13">
        <v>40437</v>
      </c>
      <c r="T973" s="12">
        <f t="shared" si="30"/>
        <v>201009</v>
      </c>
      <c r="U973" s="12">
        <v>302</v>
      </c>
      <c r="V973" s="12">
        <f t="shared" si="31"/>
        <v>7550</v>
      </c>
    </row>
    <row r="974" spans="1:22" x14ac:dyDescent="0.25">
      <c r="A974">
        <v>973</v>
      </c>
      <c r="B974" t="s">
        <v>38</v>
      </c>
      <c r="C974" t="str">
        <f>VLOOKUP(B974,Customer!A:C,2,0)</f>
        <v>Male</v>
      </c>
      <c r="D974">
        <f>VLOOKUP(B974,Customer!A:C,3,0)</f>
        <v>25</v>
      </c>
      <c r="E974" t="s">
        <v>77</v>
      </c>
      <c r="F974" t="str">
        <f>VLOOKUP($E974,Product!$A:$D,MATCH(F$1,Product!$A$1:$D$1,0),0)</f>
        <v>GARNIER FEMALE FW</v>
      </c>
      <c r="G974" s="12" t="str">
        <f>VLOOKUP($E974,Product!$A:$D,MATCH(G$1,Product!$A$1:$D$1,0),0)</f>
        <v>Beauty</v>
      </c>
      <c r="H974" s="12">
        <f>VLOOKUP($E974,Product!$A:$D,MATCH(H$1,Product!$A$1:$D$1,0),0)</f>
        <v>130</v>
      </c>
      <c r="I974" s="12" t="s">
        <v>91</v>
      </c>
      <c r="J974" s="12" t="str">
        <f>VLOOKUP($I974,Vendor!$A:$F,MATCH('Final Output'!J$1,Vendor!$A$1:$F$1,0),0)</f>
        <v>Hemachandra Grocerry Shops</v>
      </c>
      <c r="K974" s="12" t="str">
        <f>VLOOKUP($I974,Vendor!$A:$F,MATCH('Final Output'!K$1,Vendor!$A$1:$F$1,0),0)</f>
        <v>BTM</v>
      </c>
      <c r="L974" s="12" t="str">
        <f>VLOOKUP($I974,Vendor!$A:$F,MATCH('Final Output'!L$1,Vendor!$A$1:$F$1,0),0)</f>
        <v>Karnataka</v>
      </c>
      <c r="M974" s="12" t="str">
        <f>VLOOKUP($I974,Vendor!$A:$F,MATCH('Final Output'!M$1,Vendor!$A$1:$F$1,0),0)</f>
        <v>India</v>
      </c>
      <c r="N974" s="12" t="str">
        <f>VLOOKUP($I974,Vendor!$A:$F,MATCH('Final Output'!N$1,Vendor!$A$1:$F$1,0),0)</f>
        <v>South</v>
      </c>
      <c r="O974" s="12">
        <v>21</v>
      </c>
      <c r="P974" s="12">
        <v>2</v>
      </c>
      <c r="Q974" s="12" t="str">
        <f>VLOOKUP(P974,Time!A:B,2,0)</f>
        <v>Q1</v>
      </c>
      <c r="R974" s="12">
        <v>2010</v>
      </c>
      <c r="S974" s="13">
        <v>40230</v>
      </c>
      <c r="T974" s="12">
        <f t="shared" si="30"/>
        <v>201002</v>
      </c>
      <c r="U974" s="12">
        <v>340</v>
      </c>
      <c r="V974" s="12">
        <f t="shared" si="31"/>
        <v>44200</v>
      </c>
    </row>
    <row r="975" spans="1:22" x14ac:dyDescent="0.25">
      <c r="A975">
        <v>974</v>
      </c>
      <c r="B975" t="s">
        <v>47</v>
      </c>
      <c r="C975" t="str">
        <f>VLOOKUP(B975,Customer!A:C,2,0)</f>
        <v>Male</v>
      </c>
      <c r="D975">
        <f>VLOOKUP(B975,Customer!A:C,3,0)</f>
        <v>35</v>
      </c>
      <c r="E975" t="s">
        <v>58</v>
      </c>
      <c r="F975" t="str">
        <f>VLOOKUP($E975,Product!$A:$D,MATCH(F$1,Product!$A$1:$D$1,0),0)</f>
        <v>BOURBON</v>
      </c>
      <c r="G975" s="12" t="str">
        <f>VLOOKUP($E975,Product!$A:$D,MATCH(G$1,Product!$A$1:$D$1,0),0)</f>
        <v>Biscuits</v>
      </c>
      <c r="H975" s="12">
        <f>VLOOKUP($E975,Product!$A:$D,MATCH(H$1,Product!$A$1:$D$1,0),0)</f>
        <v>20</v>
      </c>
      <c r="I975" s="12" t="s">
        <v>100</v>
      </c>
      <c r="J975" s="12" t="str">
        <f>VLOOKUP($I975,Vendor!$A:$F,MATCH('Final Output'!J$1,Vendor!$A$1:$F$1,0),0)</f>
        <v>More</v>
      </c>
      <c r="K975" s="12" t="str">
        <f>VLOOKUP($I975,Vendor!$A:$F,MATCH('Final Output'!K$1,Vendor!$A$1:$F$1,0),0)</f>
        <v>Jeevan Bima</v>
      </c>
      <c r="L975" s="12" t="str">
        <f>VLOOKUP($I975,Vendor!$A:$F,MATCH('Final Output'!L$1,Vendor!$A$1:$F$1,0),0)</f>
        <v>Karnataka</v>
      </c>
      <c r="M975" s="12" t="str">
        <f>VLOOKUP($I975,Vendor!$A:$F,MATCH('Final Output'!M$1,Vendor!$A$1:$F$1,0),0)</f>
        <v>India</v>
      </c>
      <c r="N975" s="12" t="str">
        <f>VLOOKUP($I975,Vendor!$A:$F,MATCH('Final Output'!N$1,Vendor!$A$1:$F$1,0),0)</f>
        <v>West</v>
      </c>
      <c r="O975" s="12">
        <v>6</v>
      </c>
      <c r="P975" s="12">
        <v>4</v>
      </c>
      <c r="Q975" s="12" t="str">
        <f>VLOOKUP(P975,Time!A:B,2,0)</f>
        <v>Q2</v>
      </c>
      <c r="R975" s="12">
        <v>2012</v>
      </c>
      <c r="S975" s="13">
        <v>41005</v>
      </c>
      <c r="T975" s="12">
        <f t="shared" si="30"/>
        <v>201204</v>
      </c>
      <c r="U975" s="12">
        <v>315</v>
      </c>
      <c r="V975" s="12">
        <f t="shared" si="31"/>
        <v>6300</v>
      </c>
    </row>
    <row r="976" spans="1:22" x14ac:dyDescent="0.25">
      <c r="A976">
        <v>975</v>
      </c>
      <c r="B976" t="s">
        <v>24</v>
      </c>
      <c r="C976" t="str">
        <f>VLOOKUP(B976,Customer!A:C,2,0)</f>
        <v>Female</v>
      </c>
      <c r="D976">
        <f>VLOOKUP(B976,Customer!A:C,3,0)</f>
        <v>36</v>
      </c>
      <c r="E976" t="s">
        <v>75</v>
      </c>
      <c r="F976" t="str">
        <f>VLOOKUP($E976,Product!$A:$D,MATCH(F$1,Product!$A$1:$D$1,0),0)</f>
        <v>MEERA</v>
      </c>
      <c r="G976" s="12" t="str">
        <f>VLOOKUP($E976,Product!$A:$D,MATCH(G$1,Product!$A$1:$D$1,0),0)</f>
        <v>Sampoo</v>
      </c>
      <c r="H976" s="12">
        <f>VLOOKUP($E976,Product!$A:$D,MATCH(H$1,Product!$A$1:$D$1,0),0)</f>
        <v>70</v>
      </c>
      <c r="I976" s="12" t="s">
        <v>90</v>
      </c>
      <c r="J976" s="12" t="str">
        <f>VLOOKUP($I976,Vendor!$A:$F,MATCH('Final Output'!J$1,Vendor!$A$1:$F$1,0),0)</f>
        <v>Sumesh Ent</v>
      </c>
      <c r="K976" s="12" t="str">
        <f>VLOOKUP($I976,Vendor!$A:$F,MATCH('Final Output'!K$1,Vendor!$A$1:$F$1,0),0)</f>
        <v>Jaynagar</v>
      </c>
      <c r="L976" s="12" t="str">
        <f>VLOOKUP($I976,Vendor!$A:$F,MATCH('Final Output'!L$1,Vendor!$A$1:$F$1,0),0)</f>
        <v>Karnataka</v>
      </c>
      <c r="M976" s="12" t="str">
        <f>VLOOKUP($I976,Vendor!$A:$F,MATCH('Final Output'!M$1,Vendor!$A$1:$F$1,0),0)</f>
        <v>India</v>
      </c>
      <c r="N976" s="12" t="str">
        <f>VLOOKUP($I976,Vendor!$A:$F,MATCH('Final Output'!N$1,Vendor!$A$1:$F$1,0),0)</f>
        <v>South</v>
      </c>
      <c r="O976" s="12">
        <v>11</v>
      </c>
      <c r="P976" s="12">
        <v>10</v>
      </c>
      <c r="Q976" s="12" t="str">
        <f>VLOOKUP(P976,Time!A:B,2,0)</f>
        <v>Q4</v>
      </c>
      <c r="R976" s="12">
        <v>2013</v>
      </c>
      <c r="S976" s="13">
        <v>41558</v>
      </c>
      <c r="T976" s="12">
        <f t="shared" si="30"/>
        <v>201310</v>
      </c>
      <c r="U976" s="12">
        <v>258</v>
      </c>
      <c r="V976" s="12">
        <f t="shared" si="31"/>
        <v>18060</v>
      </c>
    </row>
    <row r="977" spans="1:22" x14ac:dyDescent="0.25">
      <c r="A977">
        <v>976</v>
      </c>
      <c r="B977" t="s">
        <v>32</v>
      </c>
      <c r="C977" t="str">
        <f>VLOOKUP(B977,Customer!A:C,2,0)</f>
        <v>Male</v>
      </c>
      <c r="D977">
        <f>VLOOKUP(B977,Customer!A:C,3,0)</f>
        <v>10</v>
      </c>
      <c r="E977" t="s">
        <v>80</v>
      </c>
      <c r="F977" t="str">
        <f>VLOOKUP($E977,Product!$A:$D,MATCH(F$1,Product!$A$1:$D$1,0),0)</f>
        <v>SANTOOR</v>
      </c>
      <c r="G977" s="12" t="str">
        <f>VLOOKUP($E977,Product!$A:$D,MATCH(G$1,Product!$A$1:$D$1,0),0)</f>
        <v>Soaps</v>
      </c>
      <c r="H977" s="12">
        <f>VLOOKUP($E977,Product!$A:$D,MATCH(H$1,Product!$A$1:$D$1,0),0)</f>
        <v>43</v>
      </c>
      <c r="I977" s="12" t="s">
        <v>98</v>
      </c>
      <c r="J977" s="12" t="str">
        <f>VLOOKUP($I977,Vendor!$A:$F,MATCH('Final Output'!J$1,Vendor!$A$1:$F$1,0),0)</f>
        <v>metro</v>
      </c>
      <c r="K977" s="12" t="str">
        <f>VLOOKUP($I977,Vendor!$A:$F,MATCH('Final Output'!K$1,Vendor!$A$1:$F$1,0),0)</f>
        <v>Basangudi</v>
      </c>
      <c r="L977" s="12" t="str">
        <f>VLOOKUP($I977,Vendor!$A:$F,MATCH('Final Output'!L$1,Vendor!$A$1:$F$1,0),0)</f>
        <v>Karnataka</v>
      </c>
      <c r="M977" s="12" t="str">
        <f>VLOOKUP($I977,Vendor!$A:$F,MATCH('Final Output'!M$1,Vendor!$A$1:$F$1,0),0)</f>
        <v>India</v>
      </c>
      <c r="N977" s="12" t="str">
        <f>VLOOKUP($I977,Vendor!$A:$F,MATCH('Final Output'!N$1,Vendor!$A$1:$F$1,0),0)</f>
        <v>East</v>
      </c>
      <c r="O977" s="12">
        <v>8</v>
      </c>
      <c r="P977" s="12">
        <v>3</v>
      </c>
      <c r="Q977" s="12" t="str">
        <f>VLOOKUP(P977,Time!A:B,2,0)</f>
        <v>Q1</v>
      </c>
      <c r="R977" s="12">
        <v>2011</v>
      </c>
      <c r="S977" s="13">
        <v>40610</v>
      </c>
      <c r="T977" s="12">
        <f t="shared" si="30"/>
        <v>201103</v>
      </c>
      <c r="U977" s="12">
        <v>780</v>
      </c>
      <c r="V977" s="12">
        <f t="shared" si="31"/>
        <v>33540</v>
      </c>
    </row>
    <row r="978" spans="1:22" x14ac:dyDescent="0.25">
      <c r="A978">
        <v>977</v>
      </c>
      <c r="B978" t="s">
        <v>26</v>
      </c>
      <c r="C978" t="str">
        <f>VLOOKUP(B978,Customer!A:C,2,0)</f>
        <v>Male</v>
      </c>
      <c r="D978">
        <f>VLOOKUP(B978,Customer!A:C,3,0)</f>
        <v>40</v>
      </c>
      <c r="E978" t="s">
        <v>59</v>
      </c>
      <c r="F978" t="str">
        <f>VLOOKUP($E978,Product!$A:$D,MATCH(F$1,Product!$A$1:$D$1,0),0)</f>
        <v>CHICK</v>
      </c>
      <c r="G978" s="12" t="str">
        <f>VLOOKUP($E978,Product!$A:$D,MATCH(G$1,Product!$A$1:$D$1,0),0)</f>
        <v>Sampoo</v>
      </c>
      <c r="H978" s="12">
        <f>VLOOKUP($E978,Product!$A:$D,MATCH(H$1,Product!$A$1:$D$1,0),0)</f>
        <v>60</v>
      </c>
      <c r="I978" s="12" t="s">
        <v>95</v>
      </c>
      <c r="J978" s="12" t="str">
        <f>VLOOKUP($I978,Vendor!$A:$F,MATCH('Final Output'!J$1,Vendor!$A$1:$F$1,0),0)</f>
        <v>Patel Store</v>
      </c>
      <c r="K978" s="12" t="str">
        <f>VLOOKUP($I978,Vendor!$A:$F,MATCH('Final Output'!K$1,Vendor!$A$1:$F$1,0),0)</f>
        <v>Marathalli</v>
      </c>
      <c r="L978" s="12" t="str">
        <f>VLOOKUP($I978,Vendor!$A:$F,MATCH('Final Output'!L$1,Vendor!$A$1:$F$1,0),0)</f>
        <v>Karnataka</v>
      </c>
      <c r="M978" s="12" t="str">
        <f>VLOOKUP($I978,Vendor!$A:$F,MATCH('Final Output'!M$1,Vendor!$A$1:$F$1,0),0)</f>
        <v>India</v>
      </c>
      <c r="N978" s="12" t="str">
        <f>VLOOKUP($I978,Vendor!$A:$F,MATCH('Final Output'!N$1,Vendor!$A$1:$F$1,0),0)</f>
        <v>North</v>
      </c>
      <c r="O978" s="12">
        <v>12</v>
      </c>
      <c r="P978" s="12">
        <v>1</v>
      </c>
      <c r="Q978" s="12" t="str">
        <f>VLOOKUP(P978,Time!A:B,2,0)</f>
        <v>Q1</v>
      </c>
      <c r="R978" s="12">
        <v>2013</v>
      </c>
      <c r="S978" s="13">
        <v>41286</v>
      </c>
      <c r="T978" s="12">
        <f t="shared" si="30"/>
        <v>201301</v>
      </c>
      <c r="U978" s="12">
        <v>629</v>
      </c>
      <c r="V978" s="12">
        <f t="shared" si="31"/>
        <v>37740</v>
      </c>
    </row>
    <row r="979" spans="1:22" x14ac:dyDescent="0.25">
      <c r="A979">
        <v>978</v>
      </c>
      <c r="B979" t="s">
        <v>13</v>
      </c>
      <c r="C979" t="str">
        <f>VLOOKUP(B979,Customer!A:C,2,0)</f>
        <v>Female</v>
      </c>
      <c r="D979">
        <f>VLOOKUP(B979,Customer!A:C,3,0)</f>
        <v>21</v>
      </c>
      <c r="E979" t="s">
        <v>58</v>
      </c>
      <c r="F979" t="str">
        <f>VLOOKUP($E979,Product!$A:$D,MATCH(F$1,Product!$A$1:$D$1,0),0)</f>
        <v>BOURBON</v>
      </c>
      <c r="G979" s="12" t="str">
        <f>VLOOKUP($E979,Product!$A:$D,MATCH(G$1,Product!$A$1:$D$1,0),0)</f>
        <v>Biscuits</v>
      </c>
      <c r="H979" s="12">
        <f>VLOOKUP($E979,Product!$A:$D,MATCH(H$1,Product!$A$1:$D$1,0),0)</f>
        <v>20</v>
      </c>
      <c r="I979" s="12" t="s">
        <v>99</v>
      </c>
      <c r="J979" s="12" t="str">
        <f>VLOOKUP($I979,Vendor!$A:$F,MATCH('Final Output'!J$1,Vendor!$A$1:$F$1,0),0)</f>
        <v>D-Mart</v>
      </c>
      <c r="K979" s="12" t="str">
        <f>VLOOKUP($I979,Vendor!$A:$F,MATCH('Final Output'!K$1,Vendor!$A$1:$F$1,0),0)</f>
        <v>JP Nagar</v>
      </c>
      <c r="L979" s="12" t="str">
        <f>VLOOKUP($I979,Vendor!$A:$F,MATCH('Final Output'!L$1,Vendor!$A$1:$F$1,0),0)</f>
        <v>Karnataka</v>
      </c>
      <c r="M979" s="12" t="str">
        <f>VLOOKUP($I979,Vendor!$A:$F,MATCH('Final Output'!M$1,Vendor!$A$1:$F$1,0),0)</f>
        <v>India</v>
      </c>
      <c r="N979" s="12" t="str">
        <f>VLOOKUP($I979,Vendor!$A:$F,MATCH('Final Output'!N$1,Vendor!$A$1:$F$1,0),0)</f>
        <v>West</v>
      </c>
      <c r="O979" s="12">
        <v>12</v>
      </c>
      <c r="P979" s="12">
        <v>12</v>
      </c>
      <c r="Q979" s="12" t="str">
        <f>VLOOKUP(P979,Time!A:B,2,0)</f>
        <v>Q4</v>
      </c>
      <c r="R979" s="12">
        <v>2013</v>
      </c>
      <c r="S979" s="13">
        <v>41620</v>
      </c>
      <c r="T979" s="12">
        <f t="shared" si="30"/>
        <v>201312</v>
      </c>
      <c r="U979" s="12">
        <v>354</v>
      </c>
      <c r="V979" s="12">
        <f t="shared" si="31"/>
        <v>7080</v>
      </c>
    </row>
    <row r="980" spans="1:22" x14ac:dyDescent="0.25">
      <c r="A980">
        <v>979</v>
      </c>
      <c r="B980" t="s">
        <v>28</v>
      </c>
      <c r="C980" t="str">
        <f>VLOOKUP(B980,Customer!A:C,2,0)</f>
        <v>Female</v>
      </c>
      <c r="D980">
        <f>VLOOKUP(B980,Customer!A:C,3,0)</f>
        <v>33</v>
      </c>
      <c r="E980" t="s">
        <v>70</v>
      </c>
      <c r="F980" t="str">
        <f>VLOOKUP($E980,Product!$A:$D,MATCH(F$1,Product!$A$1:$D$1,0),0)</f>
        <v>SURF EXCEL</v>
      </c>
      <c r="G980" s="12" t="str">
        <f>VLOOKUP($E980,Product!$A:$D,MATCH(G$1,Product!$A$1:$D$1,0),0)</f>
        <v>Detergents</v>
      </c>
      <c r="H980" s="12">
        <f>VLOOKUP($E980,Product!$A:$D,MATCH(H$1,Product!$A$1:$D$1,0),0)</f>
        <v>110</v>
      </c>
      <c r="I980" s="12" t="s">
        <v>99</v>
      </c>
      <c r="J980" s="12" t="str">
        <f>VLOOKUP($I980,Vendor!$A:$F,MATCH('Final Output'!J$1,Vendor!$A$1:$F$1,0),0)</f>
        <v>D-Mart</v>
      </c>
      <c r="K980" s="12" t="str">
        <f>VLOOKUP($I980,Vendor!$A:$F,MATCH('Final Output'!K$1,Vendor!$A$1:$F$1,0),0)</f>
        <v>JP Nagar</v>
      </c>
      <c r="L980" s="12" t="str">
        <f>VLOOKUP($I980,Vendor!$A:$F,MATCH('Final Output'!L$1,Vendor!$A$1:$F$1,0),0)</f>
        <v>Karnataka</v>
      </c>
      <c r="M980" s="12" t="str">
        <f>VLOOKUP($I980,Vendor!$A:$F,MATCH('Final Output'!M$1,Vendor!$A$1:$F$1,0),0)</f>
        <v>India</v>
      </c>
      <c r="N980" s="12" t="str">
        <f>VLOOKUP($I980,Vendor!$A:$F,MATCH('Final Output'!N$1,Vendor!$A$1:$F$1,0),0)</f>
        <v>West</v>
      </c>
      <c r="O980" s="12">
        <v>26</v>
      </c>
      <c r="P980" s="12">
        <v>10</v>
      </c>
      <c r="Q980" s="12" t="str">
        <f>VLOOKUP(P980,Time!A:B,2,0)</f>
        <v>Q4</v>
      </c>
      <c r="R980" s="12">
        <v>2012</v>
      </c>
      <c r="S980" s="13">
        <v>41208</v>
      </c>
      <c r="T980" s="12">
        <f t="shared" si="30"/>
        <v>201210</v>
      </c>
      <c r="U980" s="12">
        <v>396</v>
      </c>
      <c r="V980" s="12">
        <f t="shared" si="31"/>
        <v>43560</v>
      </c>
    </row>
    <row r="981" spans="1:22" x14ac:dyDescent="0.25">
      <c r="A981">
        <v>980</v>
      </c>
      <c r="B981" t="s">
        <v>50</v>
      </c>
      <c r="C981" t="str">
        <f>VLOOKUP(B981,Customer!A:C,2,0)</f>
        <v>Female</v>
      </c>
      <c r="D981">
        <f>VLOOKUP(B981,Customer!A:C,3,0)</f>
        <v>56</v>
      </c>
      <c r="E981" t="s">
        <v>82</v>
      </c>
      <c r="F981" t="str">
        <f>VLOOKUP($E981,Product!$A:$D,MATCH(F$1,Product!$A$1:$D$1,0),0)</f>
        <v>CINTHOL</v>
      </c>
      <c r="G981" s="12" t="str">
        <f>VLOOKUP($E981,Product!$A:$D,MATCH(G$1,Product!$A$1:$D$1,0),0)</f>
        <v>Soaps</v>
      </c>
      <c r="H981" s="12">
        <f>VLOOKUP($E981,Product!$A:$D,MATCH(H$1,Product!$A$1:$D$1,0),0)</f>
        <v>68</v>
      </c>
      <c r="I981" s="12" t="s">
        <v>90</v>
      </c>
      <c r="J981" s="12" t="str">
        <f>VLOOKUP($I981,Vendor!$A:$F,MATCH('Final Output'!J$1,Vendor!$A$1:$F$1,0),0)</f>
        <v>Sumesh Ent</v>
      </c>
      <c r="K981" s="12" t="str">
        <f>VLOOKUP($I981,Vendor!$A:$F,MATCH('Final Output'!K$1,Vendor!$A$1:$F$1,0),0)</f>
        <v>Jaynagar</v>
      </c>
      <c r="L981" s="12" t="str">
        <f>VLOOKUP($I981,Vendor!$A:$F,MATCH('Final Output'!L$1,Vendor!$A$1:$F$1,0),0)</f>
        <v>Karnataka</v>
      </c>
      <c r="M981" s="12" t="str">
        <f>VLOOKUP($I981,Vendor!$A:$F,MATCH('Final Output'!M$1,Vendor!$A$1:$F$1,0),0)</f>
        <v>India</v>
      </c>
      <c r="N981" s="12" t="str">
        <f>VLOOKUP($I981,Vendor!$A:$F,MATCH('Final Output'!N$1,Vendor!$A$1:$F$1,0),0)</f>
        <v>South</v>
      </c>
      <c r="O981" s="12">
        <v>7</v>
      </c>
      <c r="P981" s="12">
        <v>7</v>
      </c>
      <c r="Q981" s="12" t="str">
        <f>VLOOKUP(P981,Time!A:B,2,0)</f>
        <v>Q3</v>
      </c>
      <c r="R981" s="12">
        <v>2011</v>
      </c>
      <c r="S981" s="13">
        <v>40731</v>
      </c>
      <c r="T981" s="12">
        <f t="shared" si="30"/>
        <v>201107</v>
      </c>
      <c r="U981" s="12">
        <v>493</v>
      </c>
      <c r="V981" s="12">
        <f t="shared" si="31"/>
        <v>33524</v>
      </c>
    </row>
    <row r="982" spans="1:22" x14ac:dyDescent="0.25">
      <c r="A982">
        <v>981</v>
      </c>
      <c r="B982" t="s">
        <v>42</v>
      </c>
      <c r="C982" t="str">
        <f>VLOOKUP(B982,Customer!A:C,2,0)</f>
        <v>Female</v>
      </c>
      <c r="D982">
        <f>VLOOKUP(B982,Customer!A:C,3,0)</f>
        <v>13</v>
      </c>
      <c r="E982" t="s">
        <v>70</v>
      </c>
      <c r="F982" t="str">
        <f>VLOOKUP($E982,Product!$A:$D,MATCH(F$1,Product!$A$1:$D$1,0),0)</f>
        <v>SURF EXCEL</v>
      </c>
      <c r="G982" s="12" t="str">
        <f>VLOOKUP($E982,Product!$A:$D,MATCH(G$1,Product!$A$1:$D$1,0),0)</f>
        <v>Detergents</v>
      </c>
      <c r="H982" s="12">
        <f>VLOOKUP($E982,Product!$A:$D,MATCH(H$1,Product!$A$1:$D$1,0),0)</f>
        <v>110</v>
      </c>
      <c r="I982" s="12" t="s">
        <v>99</v>
      </c>
      <c r="J982" s="12" t="str">
        <f>VLOOKUP($I982,Vendor!$A:$F,MATCH('Final Output'!J$1,Vendor!$A$1:$F$1,0),0)</f>
        <v>D-Mart</v>
      </c>
      <c r="K982" s="12" t="str">
        <f>VLOOKUP($I982,Vendor!$A:$F,MATCH('Final Output'!K$1,Vendor!$A$1:$F$1,0),0)</f>
        <v>JP Nagar</v>
      </c>
      <c r="L982" s="12" t="str">
        <f>VLOOKUP($I982,Vendor!$A:$F,MATCH('Final Output'!L$1,Vendor!$A$1:$F$1,0),0)</f>
        <v>Karnataka</v>
      </c>
      <c r="M982" s="12" t="str">
        <f>VLOOKUP($I982,Vendor!$A:$F,MATCH('Final Output'!M$1,Vendor!$A$1:$F$1,0),0)</f>
        <v>India</v>
      </c>
      <c r="N982" s="12" t="str">
        <f>VLOOKUP($I982,Vendor!$A:$F,MATCH('Final Output'!N$1,Vendor!$A$1:$F$1,0),0)</f>
        <v>West</v>
      </c>
      <c r="O982" s="12">
        <v>16</v>
      </c>
      <c r="P982" s="12">
        <v>2</v>
      </c>
      <c r="Q982" s="12" t="str">
        <f>VLOOKUP(P982,Time!A:B,2,0)</f>
        <v>Q1</v>
      </c>
      <c r="R982" s="12">
        <v>2010</v>
      </c>
      <c r="S982" s="13">
        <v>40225</v>
      </c>
      <c r="T982" s="12">
        <f t="shared" si="30"/>
        <v>201002</v>
      </c>
      <c r="U982" s="12">
        <v>536</v>
      </c>
      <c r="V982" s="12">
        <f t="shared" si="31"/>
        <v>58960</v>
      </c>
    </row>
    <row r="983" spans="1:22" x14ac:dyDescent="0.25">
      <c r="A983">
        <v>982</v>
      </c>
      <c r="B983" t="s">
        <v>28</v>
      </c>
      <c r="C983" t="str">
        <f>VLOOKUP(B983,Customer!A:C,2,0)</f>
        <v>Female</v>
      </c>
      <c r="D983">
        <f>VLOOKUP(B983,Customer!A:C,3,0)</f>
        <v>33</v>
      </c>
      <c r="E983" t="s">
        <v>61</v>
      </c>
      <c r="F983" t="str">
        <f>VLOOKUP($E983,Product!$A:$D,MATCH(F$1,Product!$A$1:$D$1,0),0)</f>
        <v>SUNSILK</v>
      </c>
      <c r="G983" s="12" t="str">
        <f>VLOOKUP($E983,Product!$A:$D,MATCH(G$1,Product!$A$1:$D$1,0),0)</f>
        <v>Sampoo</v>
      </c>
      <c r="H983" s="12">
        <f>VLOOKUP($E983,Product!$A:$D,MATCH(H$1,Product!$A$1:$D$1,0),0)</f>
        <v>65</v>
      </c>
      <c r="I983" s="12" t="s">
        <v>97</v>
      </c>
      <c r="J983" s="12" t="str">
        <f>VLOOKUP($I983,Vendor!$A:$F,MATCH('Final Output'!J$1,Vendor!$A$1:$F$1,0),0)</f>
        <v>Big Bazar</v>
      </c>
      <c r="K983" s="12" t="str">
        <f>VLOOKUP($I983,Vendor!$A:$F,MATCH('Final Output'!K$1,Vendor!$A$1:$F$1,0),0)</f>
        <v>Malleswaram</v>
      </c>
      <c r="L983" s="12" t="str">
        <f>VLOOKUP($I983,Vendor!$A:$F,MATCH('Final Output'!L$1,Vendor!$A$1:$F$1,0),0)</f>
        <v>Karnataka</v>
      </c>
      <c r="M983" s="12" t="str">
        <f>VLOOKUP($I983,Vendor!$A:$F,MATCH('Final Output'!M$1,Vendor!$A$1:$F$1,0),0)</f>
        <v>India</v>
      </c>
      <c r="N983" s="12" t="str">
        <f>VLOOKUP($I983,Vendor!$A:$F,MATCH('Final Output'!N$1,Vendor!$A$1:$F$1,0),0)</f>
        <v>East</v>
      </c>
      <c r="O983" s="12">
        <v>17</v>
      </c>
      <c r="P983" s="12">
        <v>3</v>
      </c>
      <c r="Q983" s="12" t="str">
        <f>VLOOKUP(P983,Time!A:B,2,0)</f>
        <v>Q1</v>
      </c>
      <c r="R983" s="12">
        <v>2011</v>
      </c>
      <c r="S983" s="13">
        <v>40619</v>
      </c>
      <c r="T983" s="12">
        <f t="shared" si="30"/>
        <v>201103</v>
      </c>
      <c r="U983" s="12">
        <v>478</v>
      </c>
      <c r="V983" s="12">
        <f t="shared" si="31"/>
        <v>31070</v>
      </c>
    </row>
    <row r="984" spans="1:22" x14ac:dyDescent="0.25">
      <c r="A984">
        <v>983</v>
      </c>
      <c r="B984" t="s">
        <v>41</v>
      </c>
      <c r="C984" t="str">
        <f>VLOOKUP(B984,Customer!A:C,2,0)</f>
        <v>Female</v>
      </c>
      <c r="D984">
        <f>VLOOKUP(B984,Customer!A:C,3,0)</f>
        <v>16</v>
      </c>
      <c r="E984" t="s">
        <v>66</v>
      </c>
      <c r="F984" t="str">
        <f>VLOOKUP($E984,Product!$A:$D,MATCH(F$1,Product!$A$1:$D$1,0),0)</f>
        <v>TIDE</v>
      </c>
      <c r="G984" s="12" t="str">
        <f>VLOOKUP($E984,Product!$A:$D,MATCH(G$1,Product!$A$1:$D$1,0),0)</f>
        <v>Detergents</v>
      </c>
      <c r="H984" s="12">
        <f>VLOOKUP($E984,Product!$A:$D,MATCH(H$1,Product!$A$1:$D$1,0),0)</f>
        <v>70</v>
      </c>
      <c r="I984" s="12" t="s">
        <v>92</v>
      </c>
      <c r="J984" s="12" t="str">
        <f>VLOOKUP($I984,Vendor!$A:$F,MATCH('Final Output'!J$1,Vendor!$A$1:$F$1,0),0)</f>
        <v>Sunny Super Market</v>
      </c>
      <c r="K984" s="12" t="str">
        <f>VLOOKUP($I984,Vendor!$A:$F,MATCH('Final Output'!K$1,Vendor!$A$1:$F$1,0),0)</f>
        <v>HAL</v>
      </c>
      <c r="L984" s="12" t="str">
        <f>VLOOKUP($I984,Vendor!$A:$F,MATCH('Final Output'!L$1,Vendor!$A$1:$F$1,0),0)</f>
        <v>Karnataka</v>
      </c>
      <c r="M984" s="12" t="str">
        <f>VLOOKUP($I984,Vendor!$A:$F,MATCH('Final Output'!M$1,Vendor!$A$1:$F$1,0),0)</f>
        <v>India</v>
      </c>
      <c r="N984" s="12" t="str">
        <f>VLOOKUP($I984,Vendor!$A:$F,MATCH('Final Output'!N$1,Vendor!$A$1:$F$1,0),0)</f>
        <v>South</v>
      </c>
      <c r="O984" s="12">
        <v>12</v>
      </c>
      <c r="P984" s="12">
        <v>2</v>
      </c>
      <c r="Q984" s="12" t="str">
        <f>VLOOKUP(P984,Time!A:B,2,0)</f>
        <v>Q1</v>
      </c>
      <c r="R984" s="12">
        <v>2011</v>
      </c>
      <c r="S984" s="13">
        <v>40586</v>
      </c>
      <c r="T984" s="12">
        <f t="shared" si="30"/>
        <v>201102</v>
      </c>
      <c r="U984" s="12">
        <v>302</v>
      </c>
      <c r="V984" s="12">
        <f t="shared" si="31"/>
        <v>21140</v>
      </c>
    </row>
    <row r="985" spans="1:22" x14ac:dyDescent="0.25">
      <c r="A985">
        <v>984</v>
      </c>
      <c r="B985" t="s">
        <v>29</v>
      </c>
      <c r="C985" t="str">
        <f>VLOOKUP(B985,Customer!A:C,2,0)</f>
        <v>Female</v>
      </c>
      <c r="D985">
        <f>VLOOKUP(B985,Customer!A:C,3,0)</f>
        <v>33</v>
      </c>
      <c r="E985" t="s">
        <v>73</v>
      </c>
      <c r="F985" t="str">
        <f>VLOOKUP($E985,Product!$A:$D,MATCH(F$1,Product!$A$1:$D$1,0),0)</f>
        <v>MYSORE SANDLE</v>
      </c>
      <c r="G985" s="12" t="str">
        <f>VLOOKUP($E985,Product!$A:$D,MATCH(G$1,Product!$A$1:$D$1,0),0)</f>
        <v>Soaps</v>
      </c>
      <c r="H985" s="12">
        <f>VLOOKUP($E985,Product!$A:$D,MATCH(H$1,Product!$A$1:$D$1,0),0)</f>
        <v>65</v>
      </c>
      <c r="I985" s="12" t="s">
        <v>95</v>
      </c>
      <c r="J985" s="12" t="str">
        <f>VLOOKUP($I985,Vendor!$A:$F,MATCH('Final Output'!J$1,Vendor!$A$1:$F$1,0),0)</f>
        <v>Patel Store</v>
      </c>
      <c r="K985" s="12" t="str">
        <f>VLOOKUP($I985,Vendor!$A:$F,MATCH('Final Output'!K$1,Vendor!$A$1:$F$1,0),0)</f>
        <v>Marathalli</v>
      </c>
      <c r="L985" s="12" t="str">
        <f>VLOOKUP($I985,Vendor!$A:$F,MATCH('Final Output'!L$1,Vendor!$A$1:$F$1,0),0)</f>
        <v>Karnataka</v>
      </c>
      <c r="M985" s="12" t="str">
        <f>VLOOKUP($I985,Vendor!$A:$F,MATCH('Final Output'!M$1,Vendor!$A$1:$F$1,0),0)</f>
        <v>India</v>
      </c>
      <c r="N985" s="12" t="str">
        <f>VLOOKUP($I985,Vendor!$A:$F,MATCH('Final Output'!N$1,Vendor!$A$1:$F$1,0),0)</f>
        <v>North</v>
      </c>
      <c r="O985" s="12">
        <v>15</v>
      </c>
      <c r="P985" s="12">
        <v>3</v>
      </c>
      <c r="Q985" s="12" t="str">
        <f>VLOOKUP(P985,Time!A:B,2,0)</f>
        <v>Q1</v>
      </c>
      <c r="R985" s="12">
        <v>2013</v>
      </c>
      <c r="S985" s="13">
        <v>41348</v>
      </c>
      <c r="T985" s="12">
        <f t="shared" si="30"/>
        <v>201303</v>
      </c>
      <c r="U985" s="12">
        <v>141</v>
      </c>
      <c r="V985" s="12">
        <f t="shared" si="31"/>
        <v>9165</v>
      </c>
    </row>
    <row r="986" spans="1:22" x14ac:dyDescent="0.25">
      <c r="A986">
        <v>985</v>
      </c>
      <c r="B986" t="s">
        <v>36</v>
      </c>
      <c r="C986" t="str">
        <f>VLOOKUP(B986,Customer!A:C,2,0)</f>
        <v>Male</v>
      </c>
      <c r="D986">
        <f>VLOOKUP(B986,Customer!A:C,3,0)</f>
        <v>14</v>
      </c>
      <c r="E986" t="s">
        <v>82</v>
      </c>
      <c r="F986" t="str">
        <f>VLOOKUP($E986,Product!$A:$D,MATCH(F$1,Product!$A$1:$D$1,0),0)</f>
        <v>CINTHOL</v>
      </c>
      <c r="G986" s="12" t="str">
        <f>VLOOKUP($E986,Product!$A:$D,MATCH(G$1,Product!$A$1:$D$1,0),0)</f>
        <v>Soaps</v>
      </c>
      <c r="H986" s="12">
        <f>VLOOKUP($E986,Product!$A:$D,MATCH(H$1,Product!$A$1:$D$1,0),0)</f>
        <v>68</v>
      </c>
      <c r="I986" s="12" t="s">
        <v>100</v>
      </c>
      <c r="J986" s="12" t="str">
        <f>VLOOKUP($I986,Vendor!$A:$F,MATCH('Final Output'!J$1,Vendor!$A$1:$F$1,0),0)</f>
        <v>More</v>
      </c>
      <c r="K986" s="12" t="str">
        <f>VLOOKUP($I986,Vendor!$A:$F,MATCH('Final Output'!K$1,Vendor!$A$1:$F$1,0),0)</f>
        <v>Jeevan Bima</v>
      </c>
      <c r="L986" s="12" t="str">
        <f>VLOOKUP($I986,Vendor!$A:$F,MATCH('Final Output'!L$1,Vendor!$A$1:$F$1,0),0)</f>
        <v>Karnataka</v>
      </c>
      <c r="M986" s="12" t="str">
        <f>VLOOKUP($I986,Vendor!$A:$F,MATCH('Final Output'!M$1,Vendor!$A$1:$F$1,0),0)</f>
        <v>India</v>
      </c>
      <c r="N986" s="12" t="str">
        <f>VLOOKUP($I986,Vendor!$A:$F,MATCH('Final Output'!N$1,Vendor!$A$1:$F$1,0),0)</f>
        <v>West</v>
      </c>
      <c r="O986" s="12">
        <v>17</v>
      </c>
      <c r="P986" s="12">
        <v>1</v>
      </c>
      <c r="Q986" s="12" t="str">
        <f>VLOOKUP(P986,Time!A:B,2,0)</f>
        <v>Q1</v>
      </c>
      <c r="R986" s="12">
        <v>2012</v>
      </c>
      <c r="S986" s="13">
        <v>40925</v>
      </c>
      <c r="T986" s="12">
        <f t="shared" si="30"/>
        <v>201201</v>
      </c>
      <c r="U986" s="12">
        <v>757</v>
      </c>
      <c r="V986" s="12">
        <f t="shared" si="31"/>
        <v>51476</v>
      </c>
    </row>
    <row r="987" spans="1:22" x14ac:dyDescent="0.25">
      <c r="A987">
        <v>986</v>
      </c>
      <c r="B987" t="s">
        <v>21</v>
      </c>
      <c r="C987" t="str">
        <f>VLOOKUP(B987,Customer!A:C,2,0)</f>
        <v>Female</v>
      </c>
      <c r="D987">
        <f>VLOOKUP(B987,Customer!A:C,3,0)</f>
        <v>29</v>
      </c>
      <c r="E987" t="s">
        <v>77</v>
      </c>
      <c r="F987" t="str">
        <f>VLOOKUP($E987,Product!$A:$D,MATCH(F$1,Product!$A$1:$D$1,0),0)</f>
        <v>GARNIER FEMALE FW</v>
      </c>
      <c r="G987" s="12" t="str">
        <f>VLOOKUP($E987,Product!$A:$D,MATCH(G$1,Product!$A$1:$D$1,0),0)</f>
        <v>Beauty</v>
      </c>
      <c r="H987" s="12">
        <f>VLOOKUP($E987,Product!$A:$D,MATCH(H$1,Product!$A$1:$D$1,0),0)</f>
        <v>130</v>
      </c>
      <c r="I987" s="12" t="s">
        <v>90</v>
      </c>
      <c r="J987" s="12" t="str">
        <f>VLOOKUP($I987,Vendor!$A:$F,MATCH('Final Output'!J$1,Vendor!$A$1:$F$1,0),0)</f>
        <v>Sumesh Ent</v>
      </c>
      <c r="K987" s="12" t="str">
        <f>VLOOKUP($I987,Vendor!$A:$F,MATCH('Final Output'!K$1,Vendor!$A$1:$F$1,0),0)</f>
        <v>Jaynagar</v>
      </c>
      <c r="L987" s="12" t="str">
        <f>VLOOKUP($I987,Vendor!$A:$F,MATCH('Final Output'!L$1,Vendor!$A$1:$F$1,0),0)</f>
        <v>Karnataka</v>
      </c>
      <c r="M987" s="12" t="str">
        <f>VLOOKUP($I987,Vendor!$A:$F,MATCH('Final Output'!M$1,Vendor!$A$1:$F$1,0),0)</f>
        <v>India</v>
      </c>
      <c r="N987" s="12" t="str">
        <f>VLOOKUP($I987,Vendor!$A:$F,MATCH('Final Output'!N$1,Vendor!$A$1:$F$1,0),0)</f>
        <v>South</v>
      </c>
      <c r="O987" s="12">
        <v>23</v>
      </c>
      <c r="P987" s="12">
        <v>4</v>
      </c>
      <c r="Q987" s="12" t="str">
        <f>VLOOKUP(P987,Time!A:B,2,0)</f>
        <v>Q2</v>
      </c>
      <c r="R987" s="12">
        <v>2012</v>
      </c>
      <c r="S987" s="13">
        <v>41022</v>
      </c>
      <c r="T987" s="12">
        <f t="shared" si="30"/>
        <v>201204</v>
      </c>
      <c r="U987" s="12">
        <v>113</v>
      </c>
      <c r="V987" s="12">
        <f t="shared" si="31"/>
        <v>14690</v>
      </c>
    </row>
    <row r="988" spans="1:22" x14ac:dyDescent="0.25">
      <c r="A988">
        <v>987</v>
      </c>
      <c r="B988" t="s">
        <v>35</v>
      </c>
      <c r="C988" t="str">
        <f>VLOOKUP(B988,Customer!A:C,2,0)</f>
        <v>Female</v>
      </c>
      <c r="D988">
        <f>VLOOKUP(B988,Customer!A:C,3,0)</f>
        <v>29</v>
      </c>
      <c r="E988" t="s">
        <v>56</v>
      </c>
      <c r="F988" t="str">
        <f>VLOOKUP($E988,Product!$A:$D,MATCH(F$1,Product!$A$1:$D$1,0),0)</f>
        <v>BEERS</v>
      </c>
      <c r="G988" s="12" t="str">
        <f>VLOOKUP($E988,Product!$A:$D,MATCH(G$1,Product!$A$1:$D$1,0),0)</f>
        <v>Sampoo</v>
      </c>
      <c r="H988" s="12">
        <f>VLOOKUP($E988,Product!$A:$D,MATCH(H$1,Product!$A$1:$D$1,0),0)</f>
        <v>120</v>
      </c>
      <c r="I988" s="12" t="s">
        <v>96</v>
      </c>
      <c r="J988" s="12" t="str">
        <f>VLOOKUP($I988,Vendor!$A:$F,MATCH('Final Output'!J$1,Vendor!$A$1:$F$1,0),0)</f>
        <v>MK Retail</v>
      </c>
      <c r="K988" s="12" t="str">
        <f>VLOOKUP($I988,Vendor!$A:$F,MATCH('Final Output'!K$1,Vendor!$A$1:$F$1,0),0)</f>
        <v>KR Market</v>
      </c>
      <c r="L988" s="12" t="str">
        <f>VLOOKUP($I988,Vendor!$A:$F,MATCH('Final Output'!L$1,Vendor!$A$1:$F$1,0),0)</f>
        <v>Karnataka</v>
      </c>
      <c r="M988" s="12" t="str">
        <f>VLOOKUP($I988,Vendor!$A:$F,MATCH('Final Output'!M$1,Vendor!$A$1:$F$1,0),0)</f>
        <v>India</v>
      </c>
      <c r="N988" s="12" t="str">
        <f>VLOOKUP($I988,Vendor!$A:$F,MATCH('Final Output'!N$1,Vendor!$A$1:$F$1,0),0)</f>
        <v>East</v>
      </c>
      <c r="O988" s="12">
        <v>10</v>
      </c>
      <c r="P988" s="12">
        <v>4</v>
      </c>
      <c r="Q988" s="12" t="str">
        <f>VLOOKUP(P988,Time!A:B,2,0)</f>
        <v>Q2</v>
      </c>
      <c r="R988" s="12">
        <v>2011</v>
      </c>
      <c r="S988" s="13">
        <v>40643</v>
      </c>
      <c r="T988" s="12">
        <f t="shared" si="30"/>
        <v>201104</v>
      </c>
      <c r="U988" s="12">
        <v>100</v>
      </c>
      <c r="V988" s="12">
        <f t="shared" si="31"/>
        <v>12000</v>
      </c>
    </row>
    <row r="989" spans="1:22" x14ac:dyDescent="0.25">
      <c r="A989">
        <v>988</v>
      </c>
      <c r="B989" t="s">
        <v>51</v>
      </c>
      <c r="C989" t="str">
        <f>VLOOKUP(B989,Customer!A:C,2,0)</f>
        <v>Female</v>
      </c>
      <c r="D989">
        <f>VLOOKUP(B989,Customer!A:C,3,0)</f>
        <v>12</v>
      </c>
      <c r="E989" t="s">
        <v>60</v>
      </c>
      <c r="F989" t="str">
        <f>VLOOKUP($E989,Product!$A:$D,MATCH(F$1,Product!$A$1:$D$1,0),0)</f>
        <v>SUNFEAST</v>
      </c>
      <c r="G989" s="12" t="str">
        <f>VLOOKUP($E989,Product!$A:$D,MATCH(G$1,Product!$A$1:$D$1,0),0)</f>
        <v>Biscuits</v>
      </c>
      <c r="H989" s="12">
        <f>VLOOKUP($E989,Product!$A:$D,MATCH(H$1,Product!$A$1:$D$1,0),0)</f>
        <v>10</v>
      </c>
      <c r="I989" s="12" t="s">
        <v>91</v>
      </c>
      <c r="J989" s="12" t="str">
        <f>VLOOKUP($I989,Vendor!$A:$F,MATCH('Final Output'!J$1,Vendor!$A$1:$F$1,0),0)</f>
        <v>Hemachandra Grocerry Shops</v>
      </c>
      <c r="K989" s="12" t="str">
        <f>VLOOKUP($I989,Vendor!$A:$F,MATCH('Final Output'!K$1,Vendor!$A$1:$F$1,0),0)</f>
        <v>BTM</v>
      </c>
      <c r="L989" s="12" t="str">
        <f>VLOOKUP($I989,Vendor!$A:$F,MATCH('Final Output'!L$1,Vendor!$A$1:$F$1,0),0)</f>
        <v>Karnataka</v>
      </c>
      <c r="M989" s="12" t="str">
        <f>VLOOKUP($I989,Vendor!$A:$F,MATCH('Final Output'!M$1,Vendor!$A$1:$F$1,0),0)</f>
        <v>India</v>
      </c>
      <c r="N989" s="12" t="str">
        <f>VLOOKUP($I989,Vendor!$A:$F,MATCH('Final Output'!N$1,Vendor!$A$1:$F$1,0),0)</f>
        <v>South</v>
      </c>
      <c r="O989" s="12">
        <v>7</v>
      </c>
      <c r="P989" s="12">
        <v>10</v>
      </c>
      <c r="Q989" s="12" t="str">
        <f>VLOOKUP(P989,Time!A:B,2,0)</f>
        <v>Q4</v>
      </c>
      <c r="R989" s="12">
        <v>2010</v>
      </c>
      <c r="S989" s="13">
        <v>40458</v>
      </c>
      <c r="T989" s="12">
        <f t="shared" si="30"/>
        <v>201010</v>
      </c>
      <c r="U989" s="12">
        <v>695</v>
      </c>
      <c r="V989" s="12">
        <f t="shared" si="31"/>
        <v>6950</v>
      </c>
    </row>
    <row r="990" spans="1:22" x14ac:dyDescent="0.25">
      <c r="A990">
        <v>989</v>
      </c>
      <c r="B990" t="s">
        <v>8</v>
      </c>
      <c r="C990" t="str">
        <f>VLOOKUP(B990,Customer!A:C,2,0)</f>
        <v>Male</v>
      </c>
      <c r="D990">
        <f>VLOOKUP(B990,Customer!A:C,3,0)</f>
        <v>14</v>
      </c>
      <c r="E990" t="s">
        <v>55</v>
      </c>
      <c r="F990" t="str">
        <f>VLOOKUP($E990,Product!$A:$D,MATCH(F$1,Product!$A$1:$D$1,0),0)</f>
        <v>PONDS FW</v>
      </c>
      <c r="G990" s="12" t="str">
        <f>VLOOKUP($E990,Product!$A:$D,MATCH(G$1,Product!$A$1:$D$1,0),0)</f>
        <v>Beauty</v>
      </c>
      <c r="H990" s="12">
        <f>VLOOKUP($E990,Product!$A:$D,MATCH(H$1,Product!$A$1:$D$1,0),0)</f>
        <v>160</v>
      </c>
      <c r="I990" s="12" t="s">
        <v>91</v>
      </c>
      <c r="J990" s="12" t="str">
        <f>VLOOKUP($I990,Vendor!$A:$F,MATCH('Final Output'!J$1,Vendor!$A$1:$F$1,0),0)</f>
        <v>Hemachandra Grocerry Shops</v>
      </c>
      <c r="K990" s="12" t="str">
        <f>VLOOKUP($I990,Vendor!$A:$F,MATCH('Final Output'!K$1,Vendor!$A$1:$F$1,0),0)</f>
        <v>BTM</v>
      </c>
      <c r="L990" s="12" t="str">
        <f>VLOOKUP($I990,Vendor!$A:$F,MATCH('Final Output'!L$1,Vendor!$A$1:$F$1,0),0)</f>
        <v>Karnataka</v>
      </c>
      <c r="M990" s="12" t="str">
        <f>VLOOKUP($I990,Vendor!$A:$F,MATCH('Final Output'!M$1,Vendor!$A$1:$F$1,0),0)</f>
        <v>India</v>
      </c>
      <c r="N990" s="12" t="str">
        <f>VLOOKUP($I990,Vendor!$A:$F,MATCH('Final Output'!N$1,Vendor!$A$1:$F$1,0),0)</f>
        <v>South</v>
      </c>
      <c r="O990" s="12">
        <v>19</v>
      </c>
      <c r="P990" s="12">
        <v>1</v>
      </c>
      <c r="Q990" s="12" t="str">
        <f>VLOOKUP(P990,Time!A:B,2,0)</f>
        <v>Q1</v>
      </c>
      <c r="R990" s="12">
        <v>2011</v>
      </c>
      <c r="S990" s="13">
        <v>40562</v>
      </c>
      <c r="T990" s="12">
        <f t="shared" si="30"/>
        <v>201101</v>
      </c>
      <c r="U990" s="12">
        <v>174</v>
      </c>
      <c r="V990" s="12">
        <f t="shared" si="31"/>
        <v>27840</v>
      </c>
    </row>
    <row r="991" spans="1:22" x14ac:dyDescent="0.25">
      <c r="A991">
        <v>990</v>
      </c>
      <c r="B991" t="s">
        <v>45</v>
      </c>
      <c r="C991" t="str">
        <f>VLOOKUP(B991,Customer!A:C,2,0)</f>
        <v>Female</v>
      </c>
      <c r="D991">
        <f>VLOOKUP(B991,Customer!A:C,3,0)</f>
        <v>48</v>
      </c>
      <c r="E991" t="s">
        <v>66</v>
      </c>
      <c r="F991" t="str">
        <f>VLOOKUP($E991,Product!$A:$D,MATCH(F$1,Product!$A$1:$D$1,0),0)</f>
        <v>TIDE</v>
      </c>
      <c r="G991" s="12" t="str">
        <f>VLOOKUP($E991,Product!$A:$D,MATCH(G$1,Product!$A$1:$D$1,0),0)</f>
        <v>Detergents</v>
      </c>
      <c r="H991" s="12">
        <f>VLOOKUP($E991,Product!$A:$D,MATCH(H$1,Product!$A$1:$D$1,0),0)</f>
        <v>70</v>
      </c>
      <c r="I991" s="12" t="s">
        <v>98</v>
      </c>
      <c r="J991" s="12" t="str">
        <f>VLOOKUP($I991,Vendor!$A:$F,MATCH('Final Output'!J$1,Vendor!$A$1:$F$1,0),0)</f>
        <v>metro</v>
      </c>
      <c r="K991" s="12" t="str">
        <f>VLOOKUP($I991,Vendor!$A:$F,MATCH('Final Output'!K$1,Vendor!$A$1:$F$1,0),0)</f>
        <v>Basangudi</v>
      </c>
      <c r="L991" s="12" t="str">
        <f>VLOOKUP($I991,Vendor!$A:$F,MATCH('Final Output'!L$1,Vendor!$A$1:$F$1,0),0)</f>
        <v>Karnataka</v>
      </c>
      <c r="M991" s="12" t="str">
        <f>VLOOKUP($I991,Vendor!$A:$F,MATCH('Final Output'!M$1,Vendor!$A$1:$F$1,0),0)</f>
        <v>India</v>
      </c>
      <c r="N991" s="12" t="str">
        <f>VLOOKUP($I991,Vendor!$A:$F,MATCH('Final Output'!N$1,Vendor!$A$1:$F$1,0),0)</f>
        <v>East</v>
      </c>
      <c r="O991" s="12">
        <v>17</v>
      </c>
      <c r="P991" s="12">
        <v>2</v>
      </c>
      <c r="Q991" s="12" t="str">
        <f>VLOOKUP(P991,Time!A:B,2,0)</f>
        <v>Q1</v>
      </c>
      <c r="R991" s="12">
        <v>2010</v>
      </c>
      <c r="S991" s="13">
        <v>40226</v>
      </c>
      <c r="T991" s="12">
        <f t="shared" si="30"/>
        <v>201002</v>
      </c>
      <c r="U991" s="12">
        <v>638</v>
      </c>
      <c r="V991" s="12">
        <f t="shared" si="31"/>
        <v>44660</v>
      </c>
    </row>
    <row r="992" spans="1:22" x14ac:dyDescent="0.25">
      <c r="A992">
        <v>991</v>
      </c>
      <c r="B992" t="s">
        <v>51</v>
      </c>
      <c r="C992" t="str">
        <f>VLOOKUP(B992,Customer!A:C,2,0)</f>
        <v>Female</v>
      </c>
      <c r="D992">
        <f>VLOOKUP(B992,Customer!A:C,3,0)</f>
        <v>12</v>
      </c>
      <c r="E992" t="s">
        <v>76</v>
      </c>
      <c r="F992" t="str">
        <f>VLOOKUP($E992,Product!$A:$D,MATCH(F$1,Product!$A$1:$D$1,0),0)</f>
        <v>FAIR AND LOVELY FC</v>
      </c>
      <c r="G992" s="12" t="str">
        <f>VLOOKUP($E992,Product!$A:$D,MATCH(G$1,Product!$A$1:$D$1,0),0)</f>
        <v>Beauty</v>
      </c>
      <c r="H992" s="12">
        <f>VLOOKUP($E992,Product!$A:$D,MATCH(H$1,Product!$A$1:$D$1,0),0)</f>
        <v>85</v>
      </c>
      <c r="I992" s="12" t="s">
        <v>95</v>
      </c>
      <c r="J992" s="12" t="str">
        <f>VLOOKUP($I992,Vendor!$A:$F,MATCH('Final Output'!J$1,Vendor!$A$1:$F$1,0),0)</f>
        <v>Patel Store</v>
      </c>
      <c r="K992" s="12" t="str">
        <f>VLOOKUP($I992,Vendor!$A:$F,MATCH('Final Output'!K$1,Vendor!$A$1:$F$1,0),0)</f>
        <v>Marathalli</v>
      </c>
      <c r="L992" s="12" t="str">
        <f>VLOOKUP($I992,Vendor!$A:$F,MATCH('Final Output'!L$1,Vendor!$A$1:$F$1,0),0)</f>
        <v>Karnataka</v>
      </c>
      <c r="M992" s="12" t="str">
        <f>VLOOKUP($I992,Vendor!$A:$F,MATCH('Final Output'!M$1,Vendor!$A$1:$F$1,0),0)</f>
        <v>India</v>
      </c>
      <c r="N992" s="12" t="str">
        <f>VLOOKUP($I992,Vendor!$A:$F,MATCH('Final Output'!N$1,Vendor!$A$1:$F$1,0),0)</f>
        <v>North</v>
      </c>
      <c r="O992" s="12">
        <v>4</v>
      </c>
      <c r="P992" s="12">
        <v>1</v>
      </c>
      <c r="Q992" s="12" t="str">
        <f>VLOOKUP(P992,Time!A:B,2,0)</f>
        <v>Q1</v>
      </c>
      <c r="R992" s="12">
        <v>2013</v>
      </c>
      <c r="S992" s="13">
        <v>41278</v>
      </c>
      <c r="T992" s="12">
        <f t="shared" si="30"/>
        <v>201301</v>
      </c>
      <c r="U992" s="12">
        <v>448</v>
      </c>
      <c r="V992" s="12">
        <f t="shared" si="31"/>
        <v>38080</v>
      </c>
    </row>
    <row r="993" spans="1:22" x14ac:dyDescent="0.25">
      <c r="A993">
        <v>992</v>
      </c>
      <c r="B993" t="s">
        <v>49</v>
      </c>
      <c r="C993" t="str">
        <f>VLOOKUP(B993,Customer!A:C,2,0)</f>
        <v>Female</v>
      </c>
      <c r="D993">
        <f>VLOOKUP(B993,Customer!A:C,3,0)</f>
        <v>28</v>
      </c>
      <c r="E993" t="s">
        <v>55</v>
      </c>
      <c r="F993" t="str">
        <f>VLOOKUP($E993,Product!$A:$D,MATCH(F$1,Product!$A$1:$D$1,0),0)</f>
        <v>PONDS FW</v>
      </c>
      <c r="G993" s="12" t="str">
        <f>VLOOKUP($E993,Product!$A:$D,MATCH(G$1,Product!$A$1:$D$1,0),0)</f>
        <v>Beauty</v>
      </c>
      <c r="H993" s="12">
        <f>VLOOKUP($E993,Product!$A:$D,MATCH(H$1,Product!$A$1:$D$1,0),0)</f>
        <v>160</v>
      </c>
      <c r="I993" s="12" t="s">
        <v>100</v>
      </c>
      <c r="J993" s="12" t="str">
        <f>VLOOKUP($I993,Vendor!$A:$F,MATCH('Final Output'!J$1,Vendor!$A$1:$F$1,0),0)</f>
        <v>More</v>
      </c>
      <c r="K993" s="12" t="str">
        <f>VLOOKUP($I993,Vendor!$A:$F,MATCH('Final Output'!K$1,Vendor!$A$1:$F$1,0),0)</f>
        <v>Jeevan Bima</v>
      </c>
      <c r="L993" s="12" t="str">
        <f>VLOOKUP($I993,Vendor!$A:$F,MATCH('Final Output'!L$1,Vendor!$A$1:$F$1,0),0)</f>
        <v>Karnataka</v>
      </c>
      <c r="M993" s="12" t="str">
        <f>VLOOKUP($I993,Vendor!$A:$F,MATCH('Final Output'!M$1,Vendor!$A$1:$F$1,0),0)</f>
        <v>India</v>
      </c>
      <c r="N993" s="12" t="str">
        <f>VLOOKUP($I993,Vendor!$A:$F,MATCH('Final Output'!N$1,Vendor!$A$1:$F$1,0),0)</f>
        <v>West</v>
      </c>
      <c r="O993" s="12">
        <v>1</v>
      </c>
      <c r="P993" s="12">
        <v>3</v>
      </c>
      <c r="Q993" s="12" t="str">
        <f>VLOOKUP(P993,Time!A:B,2,0)</f>
        <v>Q1</v>
      </c>
      <c r="R993" s="12">
        <v>2012</v>
      </c>
      <c r="S993" s="13">
        <v>40969</v>
      </c>
      <c r="T993" s="12">
        <f t="shared" si="30"/>
        <v>201203</v>
      </c>
      <c r="U993" s="12">
        <v>172</v>
      </c>
      <c r="V993" s="12">
        <f t="shared" si="31"/>
        <v>27520</v>
      </c>
    </row>
    <row r="994" spans="1:22" x14ac:dyDescent="0.25">
      <c r="A994">
        <v>993</v>
      </c>
      <c r="B994" t="s">
        <v>30</v>
      </c>
      <c r="C994" t="str">
        <f>VLOOKUP(B994,Customer!A:C,2,0)</f>
        <v>Male</v>
      </c>
      <c r="D994">
        <f>VLOOKUP(B994,Customer!A:C,3,0)</f>
        <v>41</v>
      </c>
      <c r="E994" t="s">
        <v>55</v>
      </c>
      <c r="F994" t="str">
        <f>VLOOKUP($E994,Product!$A:$D,MATCH(F$1,Product!$A$1:$D$1,0),0)</f>
        <v>PONDS FW</v>
      </c>
      <c r="G994" s="12" t="str">
        <f>VLOOKUP($E994,Product!$A:$D,MATCH(G$1,Product!$A$1:$D$1,0),0)</f>
        <v>Beauty</v>
      </c>
      <c r="H994" s="12">
        <f>VLOOKUP($E994,Product!$A:$D,MATCH(H$1,Product!$A$1:$D$1,0),0)</f>
        <v>160</v>
      </c>
      <c r="I994" s="12" t="s">
        <v>92</v>
      </c>
      <c r="J994" s="12" t="str">
        <f>VLOOKUP($I994,Vendor!$A:$F,MATCH('Final Output'!J$1,Vendor!$A$1:$F$1,0),0)</f>
        <v>Sunny Super Market</v>
      </c>
      <c r="K994" s="12" t="str">
        <f>VLOOKUP($I994,Vendor!$A:$F,MATCH('Final Output'!K$1,Vendor!$A$1:$F$1,0),0)</f>
        <v>HAL</v>
      </c>
      <c r="L994" s="12" t="str">
        <f>VLOOKUP($I994,Vendor!$A:$F,MATCH('Final Output'!L$1,Vendor!$A$1:$F$1,0),0)</f>
        <v>Karnataka</v>
      </c>
      <c r="M994" s="12" t="str">
        <f>VLOOKUP($I994,Vendor!$A:$F,MATCH('Final Output'!M$1,Vendor!$A$1:$F$1,0),0)</f>
        <v>India</v>
      </c>
      <c r="N994" s="12" t="str">
        <f>VLOOKUP($I994,Vendor!$A:$F,MATCH('Final Output'!N$1,Vendor!$A$1:$F$1,0),0)</f>
        <v>South</v>
      </c>
      <c r="O994" s="12">
        <v>26</v>
      </c>
      <c r="P994" s="12">
        <v>7</v>
      </c>
      <c r="Q994" s="12" t="str">
        <f>VLOOKUP(P994,Time!A:B,2,0)</f>
        <v>Q3</v>
      </c>
      <c r="R994" s="12">
        <v>2011</v>
      </c>
      <c r="S994" s="13">
        <v>40750</v>
      </c>
      <c r="T994" s="12">
        <f t="shared" si="30"/>
        <v>201107</v>
      </c>
      <c r="U994" s="12">
        <v>306</v>
      </c>
      <c r="V994" s="12">
        <f t="shared" si="31"/>
        <v>48960</v>
      </c>
    </row>
    <row r="995" spans="1:22" x14ac:dyDescent="0.25">
      <c r="A995">
        <v>994</v>
      </c>
      <c r="B995" t="s">
        <v>21</v>
      </c>
      <c r="C995" t="str">
        <f>VLOOKUP(B995,Customer!A:C,2,0)</f>
        <v>Female</v>
      </c>
      <c r="D995">
        <f>VLOOKUP(B995,Customer!A:C,3,0)</f>
        <v>29</v>
      </c>
      <c r="E995" t="s">
        <v>82</v>
      </c>
      <c r="F995" t="str">
        <f>VLOOKUP($E995,Product!$A:$D,MATCH(F$1,Product!$A$1:$D$1,0),0)</f>
        <v>CINTHOL</v>
      </c>
      <c r="G995" s="12" t="str">
        <f>VLOOKUP($E995,Product!$A:$D,MATCH(G$1,Product!$A$1:$D$1,0),0)</f>
        <v>Soaps</v>
      </c>
      <c r="H995" s="12">
        <f>VLOOKUP($E995,Product!$A:$D,MATCH(H$1,Product!$A$1:$D$1,0),0)</f>
        <v>68</v>
      </c>
      <c r="I995" s="12" t="s">
        <v>96</v>
      </c>
      <c r="J995" s="12" t="str">
        <f>VLOOKUP($I995,Vendor!$A:$F,MATCH('Final Output'!J$1,Vendor!$A$1:$F$1,0),0)</f>
        <v>MK Retail</v>
      </c>
      <c r="K995" s="12" t="str">
        <f>VLOOKUP($I995,Vendor!$A:$F,MATCH('Final Output'!K$1,Vendor!$A$1:$F$1,0),0)</f>
        <v>KR Market</v>
      </c>
      <c r="L995" s="12" t="str">
        <f>VLOOKUP($I995,Vendor!$A:$F,MATCH('Final Output'!L$1,Vendor!$A$1:$F$1,0),0)</f>
        <v>Karnataka</v>
      </c>
      <c r="M995" s="12" t="str">
        <f>VLOOKUP($I995,Vendor!$A:$F,MATCH('Final Output'!M$1,Vendor!$A$1:$F$1,0),0)</f>
        <v>India</v>
      </c>
      <c r="N995" s="12" t="str">
        <f>VLOOKUP($I995,Vendor!$A:$F,MATCH('Final Output'!N$1,Vendor!$A$1:$F$1,0),0)</f>
        <v>East</v>
      </c>
      <c r="O995" s="12">
        <v>17</v>
      </c>
      <c r="P995" s="12">
        <v>10</v>
      </c>
      <c r="Q995" s="12" t="str">
        <f>VLOOKUP(P995,Time!A:B,2,0)</f>
        <v>Q4</v>
      </c>
      <c r="R995" s="12">
        <v>2011</v>
      </c>
      <c r="S995" s="13">
        <v>40833</v>
      </c>
      <c r="T995" s="12">
        <f t="shared" si="30"/>
        <v>201110</v>
      </c>
      <c r="U995" s="12">
        <v>126</v>
      </c>
      <c r="V995" s="12">
        <f t="shared" si="31"/>
        <v>8568</v>
      </c>
    </row>
    <row r="996" spans="1:22" x14ac:dyDescent="0.25">
      <c r="A996">
        <v>995</v>
      </c>
      <c r="B996" t="s">
        <v>37</v>
      </c>
      <c r="C996" t="str">
        <f>VLOOKUP(B996,Customer!A:C,2,0)</f>
        <v>Female</v>
      </c>
      <c r="D996">
        <f>VLOOKUP(B996,Customer!A:C,3,0)</f>
        <v>56</v>
      </c>
      <c r="E996" t="s">
        <v>76</v>
      </c>
      <c r="F996" t="str">
        <f>VLOOKUP($E996,Product!$A:$D,MATCH(F$1,Product!$A$1:$D$1,0),0)</f>
        <v>FAIR AND LOVELY FC</v>
      </c>
      <c r="G996" s="12" t="str">
        <f>VLOOKUP($E996,Product!$A:$D,MATCH(G$1,Product!$A$1:$D$1,0),0)</f>
        <v>Beauty</v>
      </c>
      <c r="H996" s="12">
        <f>VLOOKUP($E996,Product!$A:$D,MATCH(H$1,Product!$A$1:$D$1,0),0)</f>
        <v>85</v>
      </c>
      <c r="I996" s="12" t="s">
        <v>96</v>
      </c>
      <c r="J996" s="12" t="str">
        <f>VLOOKUP($I996,Vendor!$A:$F,MATCH('Final Output'!J$1,Vendor!$A$1:$F$1,0),0)</f>
        <v>MK Retail</v>
      </c>
      <c r="K996" s="12" t="str">
        <f>VLOOKUP($I996,Vendor!$A:$F,MATCH('Final Output'!K$1,Vendor!$A$1:$F$1,0),0)</f>
        <v>KR Market</v>
      </c>
      <c r="L996" s="12" t="str">
        <f>VLOOKUP($I996,Vendor!$A:$F,MATCH('Final Output'!L$1,Vendor!$A$1:$F$1,0),0)</f>
        <v>Karnataka</v>
      </c>
      <c r="M996" s="12" t="str">
        <f>VLOOKUP($I996,Vendor!$A:$F,MATCH('Final Output'!M$1,Vendor!$A$1:$F$1,0),0)</f>
        <v>India</v>
      </c>
      <c r="N996" s="12" t="str">
        <f>VLOOKUP($I996,Vendor!$A:$F,MATCH('Final Output'!N$1,Vendor!$A$1:$F$1,0),0)</f>
        <v>East</v>
      </c>
      <c r="O996" s="12">
        <v>16</v>
      </c>
      <c r="P996" s="12">
        <v>7</v>
      </c>
      <c r="Q996" s="12" t="str">
        <f>VLOOKUP(P996,Time!A:B,2,0)</f>
        <v>Q3</v>
      </c>
      <c r="R996" s="12">
        <v>2012</v>
      </c>
      <c r="S996" s="13">
        <v>41106</v>
      </c>
      <c r="T996" s="12">
        <f t="shared" si="30"/>
        <v>201207</v>
      </c>
      <c r="U996" s="12">
        <v>439</v>
      </c>
      <c r="V996" s="12">
        <f t="shared" si="31"/>
        <v>37315</v>
      </c>
    </row>
    <row r="997" spans="1:22" x14ac:dyDescent="0.25">
      <c r="A997">
        <v>996</v>
      </c>
      <c r="B997" t="s">
        <v>26</v>
      </c>
      <c r="C997" t="str">
        <f>VLOOKUP(B997,Customer!A:C,2,0)</f>
        <v>Male</v>
      </c>
      <c r="D997">
        <f>VLOOKUP(B997,Customer!A:C,3,0)</f>
        <v>40</v>
      </c>
      <c r="E997" t="s">
        <v>68</v>
      </c>
      <c r="F997" t="str">
        <f>VLOOKUP($E997,Product!$A:$D,MATCH(F$1,Product!$A$1:$D$1,0),0)</f>
        <v>BRITANIA</v>
      </c>
      <c r="G997" s="12" t="str">
        <f>VLOOKUP($E997,Product!$A:$D,MATCH(G$1,Product!$A$1:$D$1,0),0)</f>
        <v>Biscuits</v>
      </c>
      <c r="H997" s="12">
        <f>VLOOKUP($E997,Product!$A:$D,MATCH(H$1,Product!$A$1:$D$1,0),0)</f>
        <v>20</v>
      </c>
      <c r="I997" s="12" t="s">
        <v>96</v>
      </c>
      <c r="J997" s="12" t="str">
        <f>VLOOKUP($I997,Vendor!$A:$F,MATCH('Final Output'!J$1,Vendor!$A$1:$F$1,0),0)</f>
        <v>MK Retail</v>
      </c>
      <c r="K997" s="12" t="str">
        <f>VLOOKUP($I997,Vendor!$A:$F,MATCH('Final Output'!K$1,Vendor!$A$1:$F$1,0),0)</f>
        <v>KR Market</v>
      </c>
      <c r="L997" s="12" t="str">
        <f>VLOOKUP($I997,Vendor!$A:$F,MATCH('Final Output'!L$1,Vendor!$A$1:$F$1,0),0)</f>
        <v>Karnataka</v>
      </c>
      <c r="M997" s="12" t="str">
        <f>VLOOKUP($I997,Vendor!$A:$F,MATCH('Final Output'!M$1,Vendor!$A$1:$F$1,0),0)</f>
        <v>India</v>
      </c>
      <c r="N997" s="12" t="str">
        <f>VLOOKUP($I997,Vendor!$A:$F,MATCH('Final Output'!N$1,Vendor!$A$1:$F$1,0),0)</f>
        <v>East</v>
      </c>
      <c r="O997" s="12">
        <v>13</v>
      </c>
      <c r="P997" s="12">
        <v>9</v>
      </c>
      <c r="Q997" s="12" t="str">
        <f>VLOOKUP(P997,Time!A:B,2,0)</f>
        <v>Q3</v>
      </c>
      <c r="R997" s="12">
        <v>2010</v>
      </c>
      <c r="S997" s="13">
        <v>40434</v>
      </c>
      <c r="T997" s="12">
        <f t="shared" si="30"/>
        <v>201009</v>
      </c>
      <c r="U997" s="12">
        <v>208</v>
      </c>
      <c r="V997" s="12">
        <f t="shared" si="31"/>
        <v>4160</v>
      </c>
    </row>
    <row r="998" spans="1:22" x14ac:dyDescent="0.25">
      <c r="A998">
        <v>997</v>
      </c>
      <c r="B998" t="s">
        <v>7</v>
      </c>
      <c r="C998" t="str">
        <f>VLOOKUP(B998,Customer!A:C,2,0)</f>
        <v>Female</v>
      </c>
      <c r="D998">
        <f>VLOOKUP(B998,Customer!A:C,3,0)</f>
        <v>19</v>
      </c>
      <c r="E998" t="s">
        <v>57</v>
      </c>
      <c r="F998" t="str">
        <f>VLOOKUP($E998,Product!$A:$D,MATCH(F$1,Product!$A$1:$D$1,0),0)</f>
        <v>HIDE AND SEEK</v>
      </c>
      <c r="G998" s="12" t="str">
        <f>VLOOKUP($E998,Product!$A:$D,MATCH(G$1,Product!$A$1:$D$1,0),0)</f>
        <v>Biscuits</v>
      </c>
      <c r="H998" s="12">
        <f>VLOOKUP($E998,Product!$A:$D,MATCH(H$1,Product!$A$1:$D$1,0),0)</f>
        <v>25</v>
      </c>
      <c r="I998" s="12" t="s">
        <v>94</v>
      </c>
      <c r="J998" s="12" t="str">
        <f>VLOOKUP($I998,Vendor!$A:$F,MATCH('Final Output'!J$1,Vendor!$A$1:$F$1,0),0)</f>
        <v>Shetty Store</v>
      </c>
      <c r="K998" s="12" t="str">
        <f>VLOOKUP($I998,Vendor!$A:$F,MATCH('Final Output'!K$1,Vendor!$A$1:$F$1,0),0)</f>
        <v>Silk board</v>
      </c>
      <c r="L998" s="12" t="str">
        <f>VLOOKUP($I998,Vendor!$A:$F,MATCH('Final Output'!L$1,Vendor!$A$1:$F$1,0),0)</f>
        <v>Karnataka</v>
      </c>
      <c r="M998" s="12" t="str">
        <f>VLOOKUP($I998,Vendor!$A:$F,MATCH('Final Output'!M$1,Vendor!$A$1:$F$1,0),0)</f>
        <v>India</v>
      </c>
      <c r="N998" s="12" t="str">
        <f>VLOOKUP($I998,Vendor!$A:$F,MATCH('Final Output'!N$1,Vendor!$A$1:$F$1,0),0)</f>
        <v>North</v>
      </c>
      <c r="O998" s="12">
        <v>19</v>
      </c>
      <c r="P998" s="12">
        <v>10</v>
      </c>
      <c r="Q998" s="12" t="str">
        <f>VLOOKUP(P998,Time!A:B,2,0)</f>
        <v>Q4</v>
      </c>
      <c r="R998" s="12">
        <v>2010</v>
      </c>
      <c r="S998" s="13">
        <v>40470</v>
      </c>
      <c r="T998" s="12">
        <f t="shared" si="30"/>
        <v>201010</v>
      </c>
      <c r="U998" s="12">
        <v>223</v>
      </c>
      <c r="V998" s="12">
        <f t="shared" si="31"/>
        <v>5575</v>
      </c>
    </row>
    <row r="999" spans="1:22" x14ac:dyDescent="0.25">
      <c r="A999">
        <v>998</v>
      </c>
      <c r="B999" t="s">
        <v>40</v>
      </c>
      <c r="C999" t="str">
        <f>VLOOKUP(B999,Customer!A:C,2,0)</f>
        <v>Male</v>
      </c>
      <c r="D999">
        <f>VLOOKUP(B999,Customer!A:C,3,0)</f>
        <v>47</v>
      </c>
      <c r="E999" t="s">
        <v>80</v>
      </c>
      <c r="F999" t="str">
        <f>VLOOKUP($E999,Product!$A:$D,MATCH(F$1,Product!$A$1:$D$1,0),0)</f>
        <v>SANTOOR</v>
      </c>
      <c r="G999" s="12" t="str">
        <f>VLOOKUP($E999,Product!$A:$D,MATCH(G$1,Product!$A$1:$D$1,0),0)</f>
        <v>Soaps</v>
      </c>
      <c r="H999" s="12">
        <f>VLOOKUP($E999,Product!$A:$D,MATCH(H$1,Product!$A$1:$D$1,0),0)</f>
        <v>43</v>
      </c>
      <c r="I999" s="12" t="s">
        <v>91</v>
      </c>
      <c r="J999" s="12" t="str">
        <f>VLOOKUP($I999,Vendor!$A:$F,MATCH('Final Output'!J$1,Vendor!$A$1:$F$1,0),0)</f>
        <v>Hemachandra Grocerry Shops</v>
      </c>
      <c r="K999" s="12" t="str">
        <f>VLOOKUP($I999,Vendor!$A:$F,MATCH('Final Output'!K$1,Vendor!$A$1:$F$1,0),0)</f>
        <v>BTM</v>
      </c>
      <c r="L999" s="12" t="str">
        <f>VLOOKUP($I999,Vendor!$A:$F,MATCH('Final Output'!L$1,Vendor!$A$1:$F$1,0),0)</f>
        <v>Karnataka</v>
      </c>
      <c r="M999" s="12" t="str">
        <f>VLOOKUP($I999,Vendor!$A:$F,MATCH('Final Output'!M$1,Vendor!$A$1:$F$1,0),0)</f>
        <v>India</v>
      </c>
      <c r="N999" s="12" t="str">
        <f>VLOOKUP($I999,Vendor!$A:$F,MATCH('Final Output'!N$1,Vendor!$A$1:$F$1,0),0)</f>
        <v>South</v>
      </c>
      <c r="O999" s="12">
        <v>16</v>
      </c>
      <c r="P999" s="12">
        <v>11</v>
      </c>
      <c r="Q999" s="12" t="str">
        <f>VLOOKUP(P999,Time!A:B,2,0)</f>
        <v>Q4</v>
      </c>
      <c r="R999" s="12">
        <v>2011</v>
      </c>
      <c r="S999" s="13">
        <v>40863</v>
      </c>
      <c r="T999" s="12">
        <f t="shared" si="30"/>
        <v>201111</v>
      </c>
      <c r="U999" s="12">
        <v>562</v>
      </c>
      <c r="V999" s="12">
        <f t="shared" si="31"/>
        <v>24166</v>
      </c>
    </row>
    <row r="1000" spans="1:22" x14ac:dyDescent="0.25">
      <c r="A1000">
        <v>999</v>
      </c>
      <c r="B1000" t="s">
        <v>21</v>
      </c>
      <c r="C1000" t="str">
        <f>VLOOKUP(B1000,Customer!A:C,2,0)</f>
        <v>Female</v>
      </c>
      <c r="D1000">
        <f>VLOOKUP(B1000,Customer!A:C,3,0)</f>
        <v>29</v>
      </c>
      <c r="E1000" t="s">
        <v>74</v>
      </c>
      <c r="F1000" t="str">
        <f>VLOOKUP($E1000,Product!$A:$D,MATCH(F$1,Product!$A$1:$D$1,0),0)</f>
        <v>LUIFEBUOY</v>
      </c>
      <c r="G1000" s="12" t="str">
        <f>VLOOKUP($E1000,Product!$A:$D,MATCH(G$1,Product!$A$1:$D$1,0),0)</f>
        <v>Soaps</v>
      </c>
      <c r="H1000" s="12">
        <f>VLOOKUP($E1000,Product!$A:$D,MATCH(H$1,Product!$A$1:$D$1,0),0)</f>
        <v>35</v>
      </c>
      <c r="I1000" s="12" t="s">
        <v>99</v>
      </c>
      <c r="J1000" s="12" t="str">
        <f>VLOOKUP($I1000,Vendor!$A:$F,MATCH('Final Output'!J$1,Vendor!$A$1:$F$1,0),0)</f>
        <v>D-Mart</v>
      </c>
      <c r="K1000" s="12" t="str">
        <f>VLOOKUP($I1000,Vendor!$A:$F,MATCH('Final Output'!K$1,Vendor!$A$1:$F$1,0),0)</f>
        <v>JP Nagar</v>
      </c>
      <c r="L1000" s="12" t="str">
        <f>VLOOKUP($I1000,Vendor!$A:$F,MATCH('Final Output'!L$1,Vendor!$A$1:$F$1,0),0)</f>
        <v>Karnataka</v>
      </c>
      <c r="M1000" s="12" t="str">
        <f>VLOOKUP($I1000,Vendor!$A:$F,MATCH('Final Output'!M$1,Vendor!$A$1:$F$1,0),0)</f>
        <v>India</v>
      </c>
      <c r="N1000" s="12" t="str">
        <f>VLOOKUP($I1000,Vendor!$A:$F,MATCH('Final Output'!N$1,Vendor!$A$1:$F$1,0),0)</f>
        <v>West</v>
      </c>
      <c r="O1000" s="12">
        <v>1</v>
      </c>
      <c r="P1000" s="12">
        <v>4</v>
      </c>
      <c r="Q1000" s="12" t="str">
        <f>VLOOKUP(P1000,Time!A:B,2,0)</f>
        <v>Q2</v>
      </c>
      <c r="R1000" s="12">
        <v>2013</v>
      </c>
      <c r="S1000" s="13">
        <v>41365</v>
      </c>
      <c r="T1000" s="12">
        <f t="shared" si="30"/>
        <v>201304</v>
      </c>
      <c r="U1000" s="12">
        <v>773</v>
      </c>
      <c r="V1000" s="12">
        <f t="shared" si="31"/>
        <v>27055</v>
      </c>
    </row>
    <row r="1001" spans="1:22" x14ac:dyDescent="0.25">
      <c r="A1001">
        <v>1000</v>
      </c>
      <c r="B1001" t="s">
        <v>28</v>
      </c>
      <c r="C1001" t="str">
        <f>VLOOKUP(B1001,Customer!A:C,2,0)</f>
        <v>Female</v>
      </c>
      <c r="D1001">
        <f>VLOOKUP(B1001,Customer!A:C,3,0)</f>
        <v>33</v>
      </c>
      <c r="E1001" t="s">
        <v>69</v>
      </c>
      <c r="F1001" t="str">
        <f>VLOOKUP($E1001,Product!$A:$D,MATCH(F$1,Product!$A$1:$D$1,0),0)</f>
        <v>LIRIL</v>
      </c>
      <c r="G1001" s="12" t="str">
        <f>VLOOKUP($E1001,Product!$A:$D,MATCH(G$1,Product!$A$1:$D$1,0),0)</f>
        <v>Soaps</v>
      </c>
      <c r="H1001" s="12">
        <f>VLOOKUP($E1001,Product!$A:$D,MATCH(H$1,Product!$A$1:$D$1,0),0)</f>
        <v>42</v>
      </c>
      <c r="I1001" s="12" t="s">
        <v>101</v>
      </c>
      <c r="J1001" s="12" t="str">
        <f>VLOOKUP($I1001,Vendor!$A:$F,MATCH('Final Output'!J$1,Vendor!$A$1:$F$1,0),0)</f>
        <v>Reliance</v>
      </c>
      <c r="K1001" s="12" t="str">
        <f>VLOOKUP($I1001,Vendor!$A:$F,MATCH('Final Output'!K$1,Vendor!$A$1:$F$1,0),0)</f>
        <v>HSR</v>
      </c>
      <c r="L1001" s="12" t="str">
        <f>VLOOKUP($I1001,Vendor!$A:$F,MATCH('Final Output'!L$1,Vendor!$A$1:$F$1,0),0)</f>
        <v>Karnataka</v>
      </c>
      <c r="M1001" s="12" t="str">
        <f>VLOOKUP($I1001,Vendor!$A:$F,MATCH('Final Output'!M$1,Vendor!$A$1:$F$1,0),0)</f>
        <v>India</v>
      </c>
      <c r="N1001" s="12" t="str">
        <f>VLOOKUP($I1001,Vendor!$A:$F,MATCH('Final Output'!N$1,Vendor!$A$1:$F$1,0),0)</f>
        <v>West</v>
      </c>
      <c r="O1001" s="12">
        <v>20</v>
      </c>
      <c r="P1001" s="12">
        <v>6</v>
      </c>
      <c r="Q1001" s="12" t="str">
        <f>VLOOKUP(P1001,Time!A:B,2,0)</f>
        <v>Q2</v>
      </c>
      <c r="R1001" s="12">
        <v>2011</v>
      </c>
      <c r="S1001" s="13">
        <v>40714</v>
      </c>
      <c r="T1001" s="12">
        <f t="shared" si="30"/>
        <v>201106</v>
      </c>
      <c r="U1001" s="12">
        <v>101</v>
      </c>
      <c r="V1001" s="12">
        <f t="shared" si="31"/>
        <v>4242</v>
      </c>
    </row>
    <row r="1002" spans="1:22" x14ac:dyDescent="0.25">
      <c r="A1002">
        <v>1001</v>
      </c>
      <c r="B1002" t="s">
        <v>31</v>
      </c>
      <c r="C1002" t="str">
        <f>VLOOKUP(B1002,Customer!A:C,2,0)</f>
        <v>Female</v>
      </c>
      <c r="D1002">
        <f>VLOOKUP(B1002,Customer!A:C,3,0)</f>
        <v>54</v>
      </c>
      <c r="E1002" t="s">
        <v>78</v>
      </c>
      <c r="F1002" t="str">
        <f>VLOOKUP($E1002,Product!$A:$D,MATCH(F$1,Product!$A$1:$D$1,0),0)</f>
        <v>NIRMA</v>
      </c>
      <c r="G1002" s="12" t="str">
        <f>VLOOKUP($E1002,Product!$A:$D,MATCH(G$1,Product!$A$1:$D$1,0),0)</f>
        <v>Detergents</v>
      </c>
      <c r="H1002" s="12">
        <f>VLOOKUP($E1002,Product!$A:$D,MATCH(H$1,Product!$A$1:$D$1,0),0)</f>
        <v>60</v>
      </c>
      <c r="I1002" s="12" t="s">
        <v>100</v>
      </c>
      <c r="J1002" s="12" t="str">
        <f>VLOOKUP($I1002,Vendor!$A:$F,MATCH('Final Output'!J$1,Vendor!$A$1:$F$1,0),0)</f>
        <v>More</v>
      </c>
      <c r="K1002" s="12" t="str">
        <f>VLOOKUP($I1002,Vendor!$A:$F,MATCH('Final Output'!K$1,Vendor!$A$1:$F$1,0),0)</f>
        <v>Jeevan Bima</v>
      </c>
      <c r="L1002" s="12" t="str">
        <f>VLOOKUP($I1002,Vendor!$A:$F,MATCH('Final Output'!L$1,Vendor!$A$1:$F$1,0),0)</f>
        <v>Karnataka</v>
      </c>
      <c r="M1002" s="12" t="str">
        <f>VLOOKUP($I1002,Vendor!$A:$F,MATCH('Final Output'!M$1,Vendor!$A$1:$F$1,0),0)</f>
        <v>India</v>
      </c>
      <c r="N1002" s="12" t="str">
        <f>VLOOKUP($I1002,Vendor!$A:$F,MATCH('Final Output'!N$1,Vendor!$A$1:$F$1,0),0)</f>
        <v>West</v>
      </c>
      <c r="O1002" s="12">
        <v>5</v>
      </c>
      <c r="P1002" s="12">
        <v>9</v>
      </c>
      <c r="Q1002" s="12" t="str">
        <f>VLOOKUP(P1002,Time!A:B,2,0)</f>
        <v>Q3</v>
      </c>
      <c r="R1002" s="12">
        <v>2013</v>
      </c>
      <c r="S1002" s="13">
        <v>41522</v>
      </c>
      <c r="T1002" s="12">
        <f t="shared" si="30"/>
        <v>201309</v>
      </c>
      <c r="U1002" s="12">
        <v>449</v>
      </c>
      <c r="V1002" s="12">
        <f t="shared" si="31"/>
        <v>26940</v>
      </c>
    </row>
    <row r="1003" spans="1:22" x14ac:dyDescent="0.25">
      <c r="A1003">
        <v>1002</v>
      </c>
      <c r="B1003" t="s">
        <v>8</v>
      </c>
      <c r="C1003" t="str">
        <f>VLOOKUP(B1003,Customer!A:C,2,0)</f>
        <v>Male</v>
      </c>
      <c r="D1003">
        <f>VLOOKUP(B1003,Customer!A:C,3,0)</f>
        <v>14</v>
      </c>
      <c r="E1003" t="s">
        <v>63</v>
      </c>
      <c r="F1003" t="str">
        <f>VLOOKUP($E1003,Product!$A:$D,MATCH(F$1,Product!$A$1:$D$1,0),0)</f>
        <v>LUX</v>
      </c>
      <c r="G1003" s="12" t="str">
        <f>VLOOKUP($E1003,Product!$A:$D,MATCH(G$1,Product!$A$1:$D$1,0),0)</f>
        <v>Soaps</v>
      </c>
      <c r="H1003" s="12">
        <f>VLOOKUP($E1003,Product!$A:$D,MATCH(H$1,Product!$A$1:$D$1,0),0)</f>
        <v>30</v>
      </c>
      <c r="I1003" s="12" t="s">
        <v>101</v>
      </c>
      <c r="J1003" s="12" t="str">
        <f>VLOOKUP($I1003,Vendor!$A:$F,MATCH('Final Output'!J$1,Vendor!$A$1:$F$1,0),0)</f>
        <v>Reliance</v>
      </c>
      <c r="K1003" s="12" t="str">
        <f>VLOOKUP($I1003,Vendor!$A:$F,MATCH('Final Output'!K$1,Vendor!$A$1:$F$1,0),0)</f>
        <v>HSR</v>
      </c>
      <c r="L1003" s="12" t="str">
        <f>VLOOKUP($I1003,Vendor!$A:$F,MATCH('Final Output'!L$1,Vendor!$A$1:$F$1,0),0)</f>
        <v>Karnataka</v>
      </c>
      <c r="M1003" s="12" t="str">
        <f>VLOOKUP($I1003,Vendor!$A:$F,MATCH('Final Output'!M$1,Vendor!$A$1:$F$1,0),0)</f>
        <v>India</v>
      </c>
      <c r="N1003" s="12" t="str">
        <f>VLOOKUP($I1003,Vendor!$A:$F,MATCH('Final Output'!N$1,Vendor!$A$1:$F$1,0),0)</f>
        <v>West</v>
      </c>
      <c r="O1003" s="12">
        <v>16</v>
      </c>
      <c r="P1003" s="12">
        <v>2</v>
      </c>
      <c r="Q1003" s="12" t="str">
        <f>VLOOKUP(P1003,Time!A:B,2,0)</f>
        <v>Q1</v>
      </c>
      <c r="R1003" s="12">
        <v>2010</v>
      </c>
      <c r="S1003" s="13">
        <v>40225</v>
      </c>
      <c r="T1003" s="12">
        <f t="shared" si="30"/>
        <v>201002</v>
      </c>
      <c r="U1003" s="12">
        <v>239</v>
      </c>
      <c r="V1003" s="12">
        <f t="shared" si="31"/>
        <v>7170</v>
      </c>
    </row>
    <row r="1004" spans="1:22" x14ac:dyDescent="0.25">
      <c r="A1004">
        <v>1003</v>
      </c>
      <c r="B1004" t="s">
        <v>30</v>
      </c>
      <c r="C1004" t="str">
        <f>VLOOKUP(B1004,Customer!A:C,2,0)</f>
        <v>Male</v>
      </c>
      <c r="D1004">
        <f>VLOOKUP(B1004,Customer!A:C,3,0)</f>
        <v>41</v>
      </c>
      <c r="E1004" t="s">
        <v>55</v>
      </c>
      <c r="F1004" t="str">
        <f>VLOOKUP($E1004,Product!$A:$D,MATCH(F$1,Product!$A$1:$D$1,0),0)</f>
        <v>PONDS FW</v>
      </c>
      <c r="G1004" s="12" t="str">
        <f>VLOOKUP($E1004,Product!$A:$D,MATCH(G$1,Product!$A$1:$D$1,0),0)</f>
        <v>Beauty</v>
      </c>
      <c r="H1004" s="12">
        <f>VLOOKUP($E1004,Product!$A:$D,MATCH(H$1,Product!$A$1:$D$1,0),0)</f>
        <v>160</v>
      </c>
      <c r="I1004" s="12" t="s">
        <v>101</v>
      </c>
      <c r="J1004" s="12" t="str">
        <f>VLOOKUP($I1004,Vendor!$A:$F,MATCH('Final Output'!J$1,Vendor!$A$1:$F$1,0),0)</f>
        <v>Reliance</v>
      </c>
      <c r="K1004" s="12" t="str">
        <f>VLOOKUP($I1004,Vendor!$A:$F,MATCH('Final Output'!K$1,Vendor!$A$1:$F$1,0),0)</f>
        <v>HSR</v>
      </c>
      <c r="L1004" s="12" t="str">
        <f>VLOOKUP($I1004,Vendor!$A:$F,MATCH('Final Output'!L$1,Vendor!$A$1:$F$1,0),0)</f>
        <v>Karnataka</v>
      </c>
      <c r="M1004" s="12" t="str">
        <f>VLOOKUP($I1004,Vendor!$A:$F,MATCH('Final Output'!M$1,Vendor!$A$1:$F$1,0),0)</f>
        <v>India</v>
      </c>
      <c r="N1004" s="12" t="str">
        <f>VLOOKUP($I1004,Vendor!$A:$F,MATCH('Final Output'!N$1,Vendor!$A$1:$F$1,0),0)</f>
        <v>West</v>
      </c>
      <c r="O1004" s="12">
        <v>3</v>
      </c>
      <c r="P1004" s="12">
        <v>11</v>
      </c>
      <c r="Q1004" s="12" t="str">
        <f>VLOOKUP(P1004,Time!A:B,2,0)</f>
        <v>Q4</v>
      </c>
      <c r="R1004" s="12">
        <v>2011</v>
      </c>
      <c r="S1004" s="13">
        <v>40850</v>
      </c>
      <c r="T1004" s="12">
        <f t="shared" si="30"/>
        <v>201111</v>
      </c>
      <c r="U1004" s="12">
        <v>627</v>
      </c>
      <c r="V1004" s="12">
        <f t="shared" si="31"/>
        <v>100320</v>
      </c>
    </row>
    <row r="1005" spans="1:22" x14ac:dyDescent="0.25">
      <c r="A1005">
        <v>1004</v>
      </c>
      <c r="B1005" t="s">
        <v>11</v>
      </c>
      <c r="C1005" t="str">
        <f>VLOOKUP(B1005,Customer!A:C,2,0)</f>
        <v>Female</v>
      </c>
      <c r="D1005">
        <f>VLOOKUP(B1005,Customer!A:C,3,0)</f>
        <v>18</v>
      </c>
      <c r="E1005" t="s">
        <v>56</v>
      </c>
      <c r="F1005" t="str">
        <f>VLOOKUP($E1005,Product!$A:$D,MATCH(F$1,Product!$A$1:$D$1,0),0)</f>
        <v>BEERS</v>
      </c>
      <c r="G1005" s="12" t="str">
        <f>VLOOKUP($E1005,Product!$A:$D,MATCH(G$1,Product!$A$1:$D$1,0),0)</f>
        <v>Sampoo</v>
      </c>
      <c r="H1005" s="12">
        <f>VLOOKUP($E1005,Product!$A:$D,MATCH(H$1,Product!$A$1:$D$1,0),0)</f>
        <v>120</v>
      </c>
      <c r="I1005" s="12" t="s">
        <v>101</v>
      </c>
      <c r="J1005" s="12" t="str">
        <f>VLOOKUP($I1005,Vendor!$A:$F,MATCH('Final Output'!J$1,Vendor!$A$1:$F$1,0),0)</f>
        <v>Reliance</v>
      </c>
      <c r="K1005" s="12" t="str">
        <f>VLOOKUP($I1005,Vendor!$A:$F,MATCH('Final Output'!K$1,Vendor!$A$1:$F$1,0),0)</f>
        <v>HSR</v>
      </c>
      <c r="L1005" s="12" t="str">
        <f>VLOOKUP($I1005,Vendor!$A:$F,MATCH('Final Output'!L$1,Vendor!$A$1:$F$1,0),0)</f>
        <v>Karnataka</v>
      </c>
      <c r="M1005" s="12" t="str">
        <f>VLOOKUP($I1005,Vendor!$A:$F,MATCH('Final Output'!M$1,Vendor!$A$1:$F$1,0),0)</f>
        <v>India</v>
      </c>
      <c r="N1005" s="12" t="str">
        <f>VLOOKUP($I1005,Vendor!$A:$F,MATCH('Final Output'!N$1,Vendor!$A$1:$F$1,0),0)</f>
        <v>West</v>
      </c>
      <c r="O1005" s="12">
        <v>20</v>
      </c>
      <c r="P1005" s="12">
        <v>6</v>
      </c>
      <c r="Q1005" s="12" t="str">
        <f>VLOOKUP(P1005,Time!A:B,2,0)</f>
        <v>Q2</v>
      </c>
      <c r="R1005" s="12">
        <v>2010</v>
      </c>
      <c r="S1005" s="13">
        <v>40349</v>
      </c>
      <c r="T1005" s="12">
        <f t="shared" si="30"/>
        <v>201006</v>
      </c>
      <c r="U1005" s="12">
        <v>119</v>
      </c>
      <c r="V1005" s="12">
        <f t="shared" si="31"/>
        <v>14280</v>
      </c>
    </row>
    <row r="1006" spans="1:22" x14ac:dyDescent="0.25">
      <c r="A1006">
        <v>1005</v>
      </c>
      <c r="B1006" t="s">
        <v>39</v>
      </c>
      <c r="C1006" t="str">
        <f>VLOOKUP(B1006,Customer!A:C,2,0)</f>
        <v>Female</v>
      </c>
      <c r="D1006">
        <f>VLOOKUP(B1006,Customer!A:C,3,0)</f>
        <v>33</v>
      </c>
      <c r="E1006" t="s">
        <v>61</v>
      </c>
      <c r="F1006" t="str">
        <f>VLOOKUP($E1006,Product!$A:$D,MATCH(F$1,Product!$A$1:$D$1,0),0)</f>
        <v>SUNSILK</v>
      </c>
      <c r="G1006" s="12" t="str">
        <f>VLOOKUP($E1006,Product!$A:$D,MATCH(G$1,Product!$A$1:$D$1,0),0)</f>
        <v>Sampoo</v>
      </c>
      <c r="H1006" s="12">
        <f>VLOOKUP($E1006,Product!$A:$D,MATCH(H$1,Product!$A$1:$D$1,0),0)</f>
        <v>65</v>
      </c>
      <c r="I1006" s="12" t="s">
        <v>101</v>
      </c>
      <c r="J1006" s="12" t="str">
        <f>VLOOKUP($I1006,Vendor!$A:$F,MATCH('Final Output'!J$1,Vendor!$A$1:$F$1,0),0)</f>
        <v>Reliance</v>
      </c>
      <c r="K1006" s="12" t="str">
        <f>VLOOKUP($I1006,Vendor!$A:$F,MATCH('Final Output'!K$1,Vendor!$A$1:$F$1,0),0)</f>
        <v>HSR</v>
      </c>
      <c r="L1006" s="12" t="str">
        <f>VLOOKUP($I1006,Vendor!$A:$F,MATCH('Final Output'!L$1,Vendor!$A$1:$F$1,0),0)</f>
        <v>Karnataka</v>
      </c>
      <c r="M1006" s="12" t="str">
        <f>VLOOKUP($I1006,Vendor!$A:$F,MATCH('Final Output'!M$1,Vendor!$A$1:$F$1,0),0)</f>
        <v>India</v>
      </c>
      <c r="N1006" s="12" t="str">
        <f>VLOOKUP($I1006,Vendor!$A:$F,MATCH('Final Output'!N$1,Vendor!$A$1:$F$1,0),0)</f>
        <v>West</v>
      </c>
      <c r="O1006" s="12">
        <v>8</v>
      </c>
      <c r="P1006" s="12">
        <v>6</v>
      </c>
      <c r="Q1006" s="12" t="str">
        <f>VLOOKUP(P1006,Time!A:B,2,0)</f>
        <v>Q2</v>
      </c>
      <c r="R1006" s="12">
        <v>2013</v>
      </c>
      <c r="S1006" s="13">
        <v>41433</v>
      </c>
      <c r="T1006" s="12">
        <f t="shared" si="30"/>
        <v>201306</v>
      </c>
      <c r="U1006" s="12">
        <v>472</v>
      </c>
      <c r="V1006" s="12">
        <f t="shared" si="31"/>
        <v>30680</v>
      </c>
    </row>
    <row r="1007" spans="1:22" x14ac:dyDescent="0.25">
      <c r="A1007">
        <v>1006</v>
      </c>
      <c r="B1007" t="s">
        <v>29</v>
      </c>
      <c r="C1007" t="str">
        <f>VLOOKUP(B1007,Customer!A:C,2,0)</f>
        <v>Female</v>
      </c>
      <c r="D1007">
        <f>VLOOKUP(B1007,Customer!A:C,3,0)</f>
        <v>33</v>
      </c>
      <c r="E1007" t="s">
        <v>68</v>
      </c>
      <c r="F1007" t="str">
        <f>VLOOKUP($E1007,Product!$A:$D,MATCH(F$1,Product!$A$1:$D$1,0),0)</f>
        <v>BRITANIA</v>
      </c>
      <c r="G1007" s="12" t="str">
        <f>VLOOKUP($E1007,Product!$A:$D,MATCH(G$1,Product!$A$1:$D$1,0),0)</f>
        <v>Biscuits</v>
      </c>
      <c r="H1007" s="12">
        <f>VLOOKUP($E1007,Product!$A:$D,MATCH(H$1,Product!$A$1:$D$1,0),0)</f>
        <v>20</v>
      </c>
      <c r="I1007" s="12" t="s">
        <v>90</v>
      </c>
      <c r="J1007" s="12" t="str">
        <f>VLOOKUP($I1007,Vendor!$A:$F,MATCH('Final Output'!J$1,Vendor!$A$1:$F$1,0),0)</f>
        <v>Sumesh Ent</v>
      </c>
      <c r="K1007" s="12" t="str">
        <f>VLOOKUP($I1007,Vendor!$A:$F,MATCH('Final Output'!K$1,Vendor!$A$1:$F$1,0),0)</f>
        <v>Jaynagar</v>
      </c>
      <c r="L1007" s="12" t="str">
        <f>VLOOKUP($I1007,Vendor!$A:$F,MATCH('Final Output'!L$1,Vendor!$A$1:$F$1,0),0)</f>
        <v>Karnataka</v>
      </c>
      <c r="M1007" s="12" t="str">
        <f>VLOOKUP($I1007,Vendor!$A:$F,MATCH('Final Output'!M$1,Vendor!$A$1:$F$1,0),0)</f>
        <v>India</v>
      </c>
      <c r="N1007" s="12" t="str">
        <f>VLOOKUP($I1007,Vendor!$A:$F,MATCH('Final Output'!N$1,Vendor!$A$1:$F$1,0),0)</f>
        <v>South</v>
      </c>
      <c r="O1007" s="12">
        <v>10</v>
      </c>
      <c r="P1007" s="12">
        <v>8</v>
      </c>
      <c r="Q1007" s="12" t="str">
        <f>VLOOKUP(P1007,Time!A:B,2,0)</f>
        <v>Q3</v>
      </c>
      <c r="R1007" s="12">
        <v>2010</v>
      </c>
      <c r="S1007" s="13">
        <v>40400</v>
      </c>
      <c r="T1007" s="12">
        <f t="shared" si="30"/>
        <v>201008</v>
      </c>
      <c r="U1007" s="12">
        <v>777</v>
      </c>
      <c r="V1007" s="12">
        <f t="shared" si="31"/>
        <v>15540</v>
      </c>
    </row>
    <row r="1008" spans="1:22" x14ac:dyDescent="0.25">
      <c r="A1008">
        <v>1007</v>
      </c>
      <c r="B1008" t="s">
        <v>35</v>
      </c>
      <c r="C1008" t="str">
        <f>VLOOKUP(B1008,Customer!A:C,2,0)</f>
        <v>Female</v>
      </c>
      <c r="D1008">
        <f>VLOOKUP(B1008,Customer!A:C,3,0)</f>
        <v>29</v>
      </c>
      <c r="E1008" t="s">
        <v>66</v>
      </c>
      <c r="F1008" t="str">
        <f>VLOOKUP($E1008,Product!$A:$D,MATCH(F$1,Product!$A$1:$D$1,0),0)</f>
        <v>TIDE</v>
      </c>
      <c r="G1008" s="12" t="str">
        <f>VLOOKUP($E1008,Product!$A:$D,MATCH(G$1,Product!$A$1:$D$1,0),0)</f>
        <v>Detergents</v>
      </c>
      <c r="H1008" s="12">
        <f>VLOOKUP($E1008,Product!$A:$D,MATCH(H$1,Product!$A$1:$D$1,0),0)</f>
        <v>70</v>
      </c>
      <c r="I1008" s="12" t="s">
        <v>94</v>
      </c>
      <c r="J1008" s="12" t="str">
        <f>VLOOKUP($I1008,Vendor!$A:$F,MATCH('Final Output'!J$1,Vendor!$A$1:$F$1,0),0)</f>
        <v>Shetty Store</v>
      </c>
      <c r="K1008" s="12" t="str">
        <f>VLOOKUP($I1008,Vendor!$A:$F,MATCH('Final Output'!K$1,Vendor!$A$1:$F$1,0),0)</f>
        <v>Silk board</v>
      </c>
      <c r="L1008" s="12" t="str">
        <f>VLOOKUP($I1008,Vendor!$A:$F,MATCH('Final Output'!L$1,Vendor!$A$1:$F$1,0),0)</f>
        <v>Karnataka</v>
      </c>
      <c r="M1008" s="12" t="str">
        <f>VLOOKUP($I1008,Vendor!$A:$F,MATCH('Final Output'!M$1,Vendor!$A$1:$F$1,0),0)</f>
        <v>India</v>
      </c>
      <c r="N1008" s="12" t="str">
        <f>VLOOKUP($I1008,Vendor!$A:$F,MATCH('Final Output'!N$1,Vendor!$A$1:$F$1,0),0)</f>
        <v>North</v>
      </c>
      <c r="O1008" s="12">
        <v>25</v>
      </c>
      <c r="P1008" s="12">
        <v>12</v>
      </c>
      <c r="Q1008" s="12" t="str">
        <f>VLOOKUP(P1008,Time!A:B,2,0)</f>
        <v>Q4</v>
      </c>
      <c r="R1008" s="12">
        <v>2011</v>
      </c>
      <c r="S1008" s="13">
        <v>40902</v>
      </c>
      <c r="T1008" s="12">
        <f t="shared" si="30"/>
        <v>201112</v>
      </c>
      <c r="U1008" s="12">
        <v>448</v>
      </c>
      <c r="V1008" s="12">
        <f t="shared" si="31"/>
        <v>31360</v>
      </c>
    </row>
    <row r="1009" spans="1:22" x14ac:dyDescent="0.25">
      <c r="A1009">
        <v>1008</v>
      </c>
      <c r="B1009" t="s">
        <v>44</v>
      </c>
      <c r="C1009" t="str">
        <f>VLOOKUP(B1009,Customer!A:C,2,0)</f>
        <v>Female</v>
      </c>
      <c r="D1009">
        <f>VLOOKUP(B1009,Customer!A:C,3,0)</f>
        <v>45</v>
      </c>
      <c r="E1009" t="s">
        <v>79</v>
      </c>
      <c r="F1009" t="str">
        <f>VLOOKUP($E1009,Product!$A:$D,MATCH(F$1,Product!$A$1:$D$1,0),0)</f>
        <v>CLINIC PLUS</v>
      </c>
      <c r="G1009" s="12" t="str">
        <f>VLOOKUP($E1009,Product!$A:$D,MATCH(G$1,Product!$A$1:$D$1,0),0)</f>
        <v>Sampoo</v>
      </c>
      <c r="H1009" s="12">
        <f>VLOOKUP($E1009,Product!$A:$D,MATCH(H$1,Product!$A$1:$D$1,0),0)</f>
        <v>85</v>
      </c>
      <c r="I1009" s="12" t="s">
        <v>99</v>
      </c>
      <c r="J1009" s="12" t="str">
        <f>VLOOKUP($I1009,Vendor!$A:$F,MATCH('Final Output'!J$1,Vendor!$A$1:$F$1,0),0)</f>
        <v>D-Mart</v>
      </c>
      <c r="K1009" s="12" t="str">
        <f>VLOOKUP($I1009,Vendor!$A:$F,MATCH('Final Output'!K$1,Vendor!$A$1:$F$1,0),0)</f>
        <v>JP Nagar</v>
      </c>
      <c r="L1009" s="12" t="str">
        <f>VLOOKUP($I1009,Vendor!$A:$F,MATCH('Final Output'!L$1,Vendor!$A$1:$F$1,0),0)</f>
        <v>Karnataka</v>
      </c>
      <c r="M1009" s="12" t="str">
        <f>VLOOKUP($I1009,Vendor!$A:$F,MATCH('Final Output'!M$1,Vendor!$A$1:$F$1,0),0)</f>
        <v>India</v>
      </c>
      <c r="N1009" s="12" t="str">
        <f>VLOOKUP($I1009,Vendor!$A:$F,MATCH('Final Output'!N$1,Vendor!$A$1:$F$1,0),0)</f>
        <v>West</v>
      </c>
      <c r="O1009" s="12">
        <v>4</v>
      </c>
      <c r="P1009" s="12">
        <v>2</v>
      </c>
      <c r="Q1009" s="12" t="str">
        <f>VLOOKUP(P1009,Time!A:B,2,0)</f>
        <v>Q1</v>
      </c>
      <c r="R1009" s="12">
        <v>2012</v>
      </c>
      <c r="S1009" s="13">
        <v>40943</v>
      </c>
      <c r="T1009" s="12">
        <f t="shared" si="30"/>
        <v>201202</v>
      </c>
      <c r="U1009" s="12">
        <v>776</v>
      </c>
      <c r="V1009" s="12">
        <f t="shared" si="31"/>
        <v>65960</v>
      </c>
    </row>
    <row r="1010" spans="1:22" x14ac:dyDescent="0.25">
      <c r="A1010">
        <v>1009</v>
      </c>
      <c r="B1010" t="s">
        <v>24</v>
      </c>
      <c r="C1010" t="str">
        <f>VLOOKUP(B1010,Customer!A:C,2,0)</f>
        <v>Female</v>
      </c>
      <c r="D1010">
        <f>VLOOKUP(B1010,Customer!A:C,3,0)</f>
        <v>36</v>
      </c>
      <c r="E1010" t="s">
        <v>76</v>
      </c>
      <c r="F1010" t="str">
        <f>VLOOKUP($E1010,Product!$A:$D,MATCH(F$1,Product!$A$1:$D$1,0),0)</f>
        <v>FAIR AND LOVELY FC</v>
      </c>
      <c r="G1010" s="12" t="str">
        <f>VLOOKUP($E1010,Product!$A:$D,MATCH(G$1,Product!$A$1:$D$1,0),0)</f>
        <v>Beauty</v>
      </c>
      <c r="H1010" s="12">
        <f>VLOOKUP($E1010,Product!$A:$D,MATCH(H$1,Product!$A$1:$D$1,0),0)</f>
        <v>85</v>
      </c>
      <c r="I1010" s="12" t="s">
        <v>101</v>
      </c>
      <c r="J1010" s="12" t="str">
        <f>VLOOKUP($I1010,Vendor!$A:$F,MATCH('Final Output'!J$1,Vendor!$A$1:$F$1,0),0)</f>
        <v>Reliance</v>
      </c>
      <c r="K1010" s="12" t="str">
        <f>VLOOKUP($I1010,Vendor!$A:$F,MATCH('Final Output'!K$1,Vendor!$A$1:$F$1,0),0)</f>
        <v>HSR</v>
      </c>
      <c r="L1010" s="12" t="str">
        <f>VLOOKUP($I1010,Vendor!$A:$F,MATCH('Final Output'!L$1,Vendor!$A$1:$F$1,0),0)</f>
        <v>Karnataka</v>
      </c>
      <c r="M1010" s="12" t="str">
        <f>VLOOKUP($I1010,Vendor!$A:$F,MATCH('Final Output'!M$1,Vendor!$A$1:$F$1,0),0)</f>
        <v>India</v>
      </c>
      <c r="N1010" s="12" t="str">
        <f>VLOOKUP($I1010,Vendor!$A:$F,MATCH('Final Output'!N$1,Vendor!$A$1:$F$1,0),0)</f>
        <v>West</v>
      </c>
      <c r="O1010" s="12">
        <v>12</v>
      </c>
      <c r="P1010" s="12">
        <v>4</v>
      </c>
      <c r="Q1010" s="12" t="str">
        <f>VLOOKUP(P1010,Time!A:B,2,0)</f>
        <v>Q2</v>
      </c>
      <c r="R1010" s="12">
        <v>2013</v>
      </c>
      <c r="S1010" s="13">
        <v>41376</v>
      </c>
      <c r="T1010" s="12">
        <f t="shared" si="30"/>
        <v>201304</v>
      </c>
      <c r="U1010" s="12">
        <v>735</v>
      </c>
      <c r="V1010" s="12">
        <f t="shared" si="31"/>
        <v>62475</v>
      </c>
    </row>
    <row r="1011" spans="1:22" x14ac:dyDescent="0.25">
      <c r="A1011">
        <v>1010</v>
      </c>
      <c r="B1011" t="s">
        <v>31</v>
      </c>
      <c r="C1011" t="str">
        <f>VLOOKUP(B1011,Customer!A:C,2,0)</f>
        <v>Female</v>
      </c>
      <c r="D1011">
        <f>VLOOKUP(B1011,Customer!A:C,3,0)</f>
        <v>54</v>
      </c>
      <c r="E1011" t="s">
        <v>74</v>
      </c>
      <c r="F1011" t="str">
        <f>VLOOKUP($E1011,Product!$A:$D,MATCH(F$1,Product!$A$1:$D$1,0),0)</f>
        <v>LUIFEBUOY</v>
      </c>
      <c r="G1011" s="12" t="str">
        <f>VLOOKUP($E1011,Product!$A:$D,MATCH(G$1,Product!$A$1:$D$1,0),0)</f>
        <v>Soaps</v>
      </c>
      <c r="H1011" s="12">
        <f>VLOOKUP($E1011,Product!$A:$D,MATCH(H$1,Product!$A$1:$D$1,0),0)</f>
        <v>35</v>
      </c>
      <c r="I1011" s="12" t="s">
        <v>94</v>
      </c>
      <c r="J1011" s="12" t="str">
        <f>VLOOKUP($I1011,Vendor!$A:$F,MATCH('Final Output'!J$1,Vendor!$A$1:$F$1,0),0)</f>
        <v>Shetty Store</v>
      </c>
      <c r="K1011" s="12" t="str">
        <f>VLOOKUP($I1011,Vendor!$A:$F,MATCH('Final Output'!K$1,Vendor!$A$1:$F$1,0),0)</f>
        <v>Silk board</v>
      </c>
      <c r="L1011" s="12" t="str">
        <f>VLOOKUP($I1011,Vendor!$A:$F,MATCH('Final Output'!L$1,Vendor!$A$1:$F$1,0),0)</f>
        <v>Karnataka</v>
      </c>
      <c r="M1011" s="12" t="str">
        <f>VLOOKUP($I1011,Vendor!$A:$F,MATCH('Final Output'!M$1,Vendor!$A$1:$F$1,0),0)</f>
        <v>India</v>
      </c>
      <c r="N1011" s="12" t="str">
        <f>VLOOKUP($I1011,Vendor!$A:$F,MATCH('Final Output'!N$1,Vendor!$A$1:$F$1,0),0)</f>
        <v>North</v>
      </c>
      <c r="O1011" s="12">
        <v>19</v>
      </c>
      <c r="P1011" s="12">
        <v>4</v>
      </c>
      <c r="Q1011" s="12" t="str">
        <f>VLOOKUP(P1011,Time!A:B,2,0)</f>
        <v>Q2</v>
      </c>
      <c r="R1011" s="12">
        <v>2010</v>
      </c>
      <c r="S1011" s="13">
        <v>40287</v>
      </c>
      <c r="T1011" s="12">
        <f t="shared" si="30"/>
        <v>201004</v>
      </c>
      <c r="U1011" s="12">
        <v>760</v>
      </c>
      <c r="V1011" s="12">
        <f t="shared" si="31"/>
        <v>26600</v>
      </c>
    </row>
    <row r="1012" spans="1:22" x14ac:dyDescent="0.25">
      <c r="A1012">
        <v>1011</v>
      </c>
      <c r="B1012" t="s">
        <v>27</v>
      </c>
      <c r="C1012" t="str">
        <f>VLOOKUP(B1012,Customer!A:C,2,0)</f>
        <v>Male</v>
      </c>
      <c r="D1012">
        <f>VLOOKUP(B1012,Customer!A:C,3,0)</f>
        <v>24</v>
      </c>
      <c r="E1012" t="s">
        <v>75</v>
      </c>
      <c r="F1012" t="str">
        <f>VLOOKUP($E1012,Product!$A:$D,MATCH(F$1,Product!$A$1:$D$1,0),0)</f>
        <v>MEERA</v>
      </c>
      <c r="G1012" s="12" t="str">
        <f>VLOOKUP($E1012,Product!$A:$D,MATCH(G$1,Product!$A$1:$D$1,0),0)</f>
        <v>Sampoo</v>
      </c>
      <c r="H1012" s="12">
        <f>VLOOKUP($E1012,Product!$A:$D,MATCH(H$1,Product!$A$1:$D$1,0),0)</f>
        <v>70</v>
      </c>
      <c r="I1012" s="12" t="s">
        <v>92</v>
      </c>
      <c r="J1012" s="12" t="str">
        <f>VLOOKUP($I1012,Vendor!$A:$F,MATCH('Final Output'!J$1,Vendor!$A$1:$F$1,0),0)</f>
        <v>Sunny Super Market</v>
      </c>
      <c r="K1012" s="12" t="str">
        <f>VLOOKUP($I1012,Vendor!$A:$F,MATCH('Final Output'!K$1,Vendor!$A$1:$F$1,0),0)</f>
        <v>HAL</v>
      </c>
      <c r="L1012" s="12" t="str">
        <f>VLOOKUP($I1012,Vendor!$A:$F,MATCH('Final Output'!L$1,Vendor!$A$1:$F$1,0),0)</f>
        <v>Karnataka</v>
      </c>
      <c r="M1012" s="12" t="str">
        <f>VLOOKUP($I1012,Vendor!$A:$F,MATCH('Final Output'!M$1,Vendor!$A$1:$F$1,0),0)</f>
        <v>India</v>
      </c>
      <c r="N1012" s="12" t="str">
        <f>VLOOKUP($I1012,Vendor!$A:$F,MATCH('Final Output'!N$1,Vendor!$A$1:$F$1,0),0)</f>
        <v>South</v>
      </c>
      <c r="O1012" s="12">
        <v>26</v>
      </c>
      <c r="P1012" s="12">
        <v>9</v>
      </c>
      <c r="Q1012" s="12" t="str">
        <f>VLOOKUP(P1012,Time!A:B,2,0)</f>
        <v>Q3</v>
      </c>
      <c r="R1012" s="12">
        <v>2010</v>
      </c>
      <c r="S1012" s="13">
        <v>40447</v>
      </c>
      <c r="T1012" s="12">
        <f t="shared" si="30"/>
        <v>201009</v>
      </c>
      <c r="U1012" s="12">
        <v>822</v>
      </c>
      <c r="V1012" s="12">
        <f t="shared" si="31"/>
        <v>57540</v>
      </c>
    </row>
    <row r="1013" spans="1:22" x14ac:dyDescent="0.25">
      <c r="A1013">
        <v>1012</v>
      </c>
      <c r="B1013" t="s">
        <v>36</v>
      </c>
      <c r="C1013" t="str">
        <f>VLOOKUP(B1013,Customer!A:C,2,0)</f>
        <v>Male</v>
      </c>
      <c r="D1013">
        <f>VLOOKUP(B1013,Customer!A:C,3,0)</f>
        <v>14</v>
      </c>
      <c r="E1013" t="s">
        <v>62</v>
      </c>
      <c r="F1013" t="str">
        <f>VLOOKUP($E1013,Product!$A:$D,MATCH(F$1,Product!$A$1:$D$1,0),0)</f>
        <v>NIVIA FC</v>
      </c>
      <c r="G1013" s="12" t="str">
        <f>VLOOKUP($E1013,Product!$A:$D,MATCH(G$1,Product!$A$1:$D$1,0),0)</f>
        <v>Beauty</v>
      </c>
      <c r="H1013" s="12">
        <f>VLOOKUP($E1013,Product!$A:$D,MATCH(H$1,Product!$A$1:$D$1,0),0)</f>
        <v>140</v>
      </c>
      <c r="I1013" s="12" t="s">
        <v>90</v>
      </c>
      <c r="J1013" s="12" t="str">
        <f>VLOOKUP($I1013,Vendor!$A:$F,MATCH('Final Output'!J$1,Vendor!$A$1:$F$1,0),0)</f>
        <v>Sumesh Ent</v>
      </c>
      <c r="K1013" s="12" t="str">
        <f>VLOOKUP($I1013,Vendor!$A:$F,MATCH('Final Output'!K$1,Vendor!$A$1:$F$1,0),0)</f>
        <v>Jaynagar</v>
      </c>
      <c r="L1013" s="12" t="str">
        <f>VLOOKUP($I1013,Vendor!$A:$F,MATCH('Final Output'!L$1,Vendor!$A$1:$F$1,0),0)</f>
        <v>Karnataka</v>
      </c>
      <c r="M1013" s="12" t="str">
        <f>VLOOKUP($I1013,Vendor!$A:$F,MATCH('Final Output'!M$1,Vendor!$A$1:$F$1,0),0)</f>
        <v>India</v>
      </c>
      <c r="N1013" s="12" t="str">
        <f>VLOOKUP($I1013,Vendor!$A:$F,MATCH('Final Output'!N$1,Vendor!$A$1:$F$1,0),0)</f>
        <v>South</v>
      </c>
      <c r="O1013" s="12">
        <v>21</v>
      </c>
      <c r="P1013" s="12">
        <v>9</v>
      </c>
      <c r="Q1013" s="12" t="str">
        <f>VLOOKUP(P1013,Time!A:B,2,0)</f>
        <v>Q3</v>
      </c>
      <c r="R1013" s="12">
        <v>2012</v>
      </c>
      <c r="S1013" s="13">
        <v>41173</v>
      </c>
      <c r="T1013" s="12">
        <f t="shared" si="30"/>
        <v>201209</v>
      </c>
      <c r="U1013" s="12">
        <v>229</v>
      </c>
      <c r="V1013" s="12">
        <f t="shared" si="31"/>
        <v>32060</v>
      </c>
    </row>
    <row r="1014" spans="1:22" x14ac:dyDescent="0.25">
      <c r="A1014">
        <v>1013</v>
      </c>
      <c r="B1014" t="s">
        <v>20</v>
      </c>
      <c r="C1014" t="str">
        <f>VLOOKUP(B1014,Customer!A:C,2,0)</f>
        <v>Female</v>
      </c>
      <c r="D1014">
        <f>VLOOKUP(B1014,Customer!A:C,3,0)</f>
        <v>19</v>
      </c>
      <c r="E1014" t="s">
        <v>77</v>
      </c>
      <c r="F1014" t="str">
        <f>VLOOKUP($E1014,Product!$A:$D,MATCH(F$1,Product!$A$1:$D$1,0),0)</f>
        <v>GARNIER FEMALE FW</v>
      </c>
      <c r="G1014" s="12" t="str">
        <f>VLOOKUP($E1014,Product!$A:$D,MATCH(G$1,Product!$A$1:$D$1,0),0)</f>
        <v>Beauty</v>
      </c>
      <c r="H1014" s="12">
        <f>VLOOKUP($E1014,Product!$A:$D,MATCH(H$1,Product!$A$1:$D$1,0),0)</f>
        <v>130</v>
      </c>
      <c r="I1014" s="12" t="s">
        <v>100</v>
      </c>
      <c r="J1014" s="12" t="str">
        <f>VLOOKUP($I1014,Vendor!$A:$F,MATCH('Final Output'!J$1,Vendor!$A$1:$F$1,0),0)</f>
        <v>More</v>
      </c>
      <c r="K1014" s="12" t="str">
        <f>VLOOKUP($I1014,Vendor!$A:$F,MATCH('Final Output'!K$1,Vendor!$A$1:$F$1,0),0)</f>
        <v>Jeevan Bima</v>
      </c>
      <c r="L1014" s="12" t="str">
        <f>VLOOKUP($I1014,Vendor!$A:$F,MATCH('Final Output'!L$1,Vendor!$A$1:$F$1,0),0)</f>
        <v>Karnataka</v>
      </c>
      <c r="M1014" s="12" t="str">
        <f>VLOOKUP($I1014,Vendor!$A:$F,MATCH('Final Output'!M$1,Vendor!$A$1:$F$1,0),0)</f>
        <v>India</v>
      </c>
      <c r="N1014" s="12" t="str">
        <f>VLOOKUP($I1014,Vendor!$A:$F,MATCH('Final Output'!N$1,Vendor!$A$1:$F$1,0),0)</f>
        <v>West</v>
      </c>
      <c r="O1014" s="12">
        <v>18</v>
      </c>
      <c r="P1014" s="12">
        <v>4</v>
      </c>
      <c r="Q1014" s="12" t="str">
        <f>VLOOKUP(P1014,Time!A:B,2,0)</f>
        <v>Q2</v>
      </c>
      <c r="R1014" s="12">
        <v>2013</v>
      </c>
      <c r="S1014" s="13">
        <v>41382</v>
      </c>
      <c r="T1014" s="12">
        <f t="shared" si="30"/>
        <v>201304</v>
      </c>
      <c r="U1014" s="12">
        <v>804</v>
      </c>
      <c r="V1014" s="12">
        <f t="shared" si="31"/>
        <v>104520</v>
      </c>
    </row>
    <row r="1015" spans="1:22" x14ac:dyDescent="0.25">
      <c r="A1015">
        <v>1014</v>
      </c>
      <c r="B1015" t="s">
        <v>29</v>
      </c>
      <c r="C1015" t="str">
        <f>VLOOKUP(B1015,Customer!A:C,2,0)</f>
        <v>Female</v>
      </c>
      <c r="D1015">
        <f>VLOOKUP(B1015,Customer!A:C,3,0)</f>
        <v>33</v>
      </c>
      <c r="E1015" t="s">
        <v>62</v>
      </c>
      <c r="F1015" t="str">
        <f>VLOOKUP($E1015,Product!$A:$D,MATCH(F$1,Product!$A$1:$D$1,0),0)</f>
        <v>NIVIA FC</v>
      </c>
      <c r="G1015" s="12" t="str">
        <f>VLOOKUP($E1015,Product!$A:$D,MATCH(G$1,Product!$A$1:$D$1,0),0)</f>
        <v>Beauty</v>
      </c>
      <c r="H1015" s="12">
        <f>VLOOKUP($E1015,Product!$A:$D,MATCH(H$1,Product!$A$1:$D$1,0),0)</f>
        <v>140</v>
      </c>
      <c r="I1015" s="12" t="s">
        <v>101</v>
      </c>
      <c r="J1015" s="12" t="str">
        <f>VLOOKUP($I1015,Vendor!$A:$F,MATCH('Final Output'!J$1,Vendor!$A$1:$F$1,0),0)</f>
        <v>Reliance</v>
      </c>
      <c r="K1015" s="12" t="str">
        <f>VLOOKUP($I1015,Vendor!$A:$F,MATCH('Final Output'!K$1,Vendor!$A$1:$F$1,0),0)</f>
        <v>HSR</v>
      </c>
      <c r="L1015" s="12" t="str">
        <f>VLOOKUP($I1015,Vendor!$A:$F,MATCH('Final Output'!L$1,Vendor!$A$1:$F$1,0),0)</f>
        <v>Karnataka</v>
      </c>
      <c r="M1015" s="12" t="str">
        <f>VLOOKUP($I1015,Vendor!$A:$F,MATCH('Final Output'!M$1,Vendor!$A$1:$F$1,0),0)</f>
        <v>India</v>
      </c>
      <c r="N1015" s="12" t="str">
        <f>VLOOKUP($I1015,Vendor!$A:$F,MATCH('Final Output'!N$1,Vendor!$A$1:$F$1,0),0)</f>
        <v>West</v>
      </c>
      <c r="O1015" s="12">
        <v>8</v>
      </c>
      <c r="P1015" s="12">
        <v>12</v>
      </c>
      <c r="Q1015" s="12" t="str">
        <f>VLOOKUP(P1015,Time!A:B,2,0)</f>
        <v>Q4</v>
      </c>
      <c r="R1015" s="12">
        <v>2013</v>
      </c>
      <c r="S1015" s="13">
        <v>41616</v>
      </c>
      <c r="T1015" s="12">
        <f t="shared" si="30"/>
        <v>201312</v>
      </c>
      <c r="U1015" s="12">
        <v>845</v>
      </c>
      <c r="V1015" s="12">
        <f t="shared" si="31"/>
        <v>118300</v>
      </c>
    </row>
    <row r="1016" spans="1:22" x14ac:dyDescent="0.25">
      <c r="A1016">
        <v>1015</v>
      </c>
      <c r="B1016" t="s">
        <v>42</v>
      </c>
      <c r="C1016" t="str">
        <f>VLOOKUP(B1016,Customer!A:C,2,0)</f>
        <v>Female</v>
      </c>
      <c r="D1016">
        <f>VLOOKUP(B1016,Customer!A:C,3,0)</f>
        <v>13</v>
      </c>
      <c r="E1016" t="s">
        <v>79</v>
      </c>
      <c r="F1016" t="str">
        <f>VLOOKUP($E1016,Product!$A:$D,MATCH(F$1,Product!$A$1:$D$1,0),0)</f>
        <v>CLINIC PLUS</v>
      </c>
      <c r="G1016" s="12" t="str">
        <f>VLOOKUP($E1016,Product!$A:$D,MATCH(G$1,Product!$A$1:$D$1,0),0)</f>
        <v>Sampoo</v>
      </c>
      <c r="H1016" s="12">
        <f>VLOOKUP($E1016,Product!$A:$D,MATCH(H$1,Product!$A$1:$D$1,0),0)</f>
        <v>85</v>
      </c>
      <c r="I1016" s="12" t="s">
        <v>90</v>
      </c>
      <c r="J1016" s="12" t="str">
        <f>VLOOKUP($I1016,Vendor!$A:$F,MATCH('Final Output'!J$1,Vendor!$A$1:$F$1,0),0)</f>
        <v>Sumesh Ent</v>
      </c>
      <c r="K1016" s="12" t="str">
        <f>VLOOKUP($I1016,Vendor!$A:$F,MATCH('Final Output'!K$1,Vendor!$A$1:$F$1,0),0)</f>
        <v>Jaynagar</v>
      </c>
      <c r="L1016" s="12" t="str">
        <f>VLOOKUP($I1016,Vendor!$A:$F,MATCH('Final Output'!L$1,Vendor!$A$1:$F$1,0),0)</f>
        <v>Karnataka</v>
      </c>
      <c r="M1016" s="12" t="str">
        <f>VLOOKUP($I1016,Vendor!$A:$F,MATCH('Final Output'!M$1,Vendor!$A$1:$F$1,0),0)</f>
        <v>India</v>
      </c>
      <c r="N1016" s="12" t="str">
        <f>VLOOKUP($I1016,Vendor!$A:$F,MATCH('Final Output'!N$1,Vendor!$A$1:$F$1,0),0)</f>
        <v>South</v>
      </c>
      <c r="O1016" s="12">
        <v>19</v>
      </c>
      <c r="P1016" s="12">
        <v>11</v>
      </c>
      <c r="Q1016" s="12" t="str">
        <f>VLOOKUP(P1016,Time!A:B,2,0)</f>
        <v>Q4</v>
      </c>
      <c r="R1016" s="12">
        <v>2012</v>
      </c>
      <c r="S1016" s="13">
        <v>41232</v>
      </c>
      <c r="T1016" s="12">
        <f t="shared" si="30"/>
        <v>201211</v>
      </c>
      <c r="U1016" s="12">
        <v>179</v>
      </c>
      <c r="V1016" s="12">
        <f t="shared" si="31"/>
        <v>15215</v>
      </c>
    </row>
    <row r="1017" spans="1:22" x14ac:dyDescent="0.25">
      <c r="A1017">
        <v>1016</v>
      </c>
      <c r="B1017" t="s">
        <v>12</v>
      </c>
      <c r="C1017" t="str">
        <f>VLOOKUP(B1017,Customer!A:C,2,0)</f>
        <v>Female</v>
      </c>
      <c r="D1017">
        <f>VLOOKUP(B1017,Customer!A:C,3,0)</f>
        <v>13</v>
      </c>
      <c r="E1017" t="s">
        <v>64</v>
      </c>
      <c r="F1017" t="str">
        <f>VLOOKUP($E1017,Product!$A:$D,MATCH(F$1,Product!$A$1:$D$1,0),0)</f>
        <v>PARLEG</v>
      </c>
      <c r="G1017" s="12" t="str">
        <f>VLOOKUP($E1017,Product!$A:$D,MATCH(G$1,Product!$A$1:$D$1,0),0)</f>
        <v>Biscuits</v>
      </c>
      <c r="H1017" s="12">
        <f>VLOOKUP($E1017,Product!$A:$D,MATCH(H$1,Product!$A$1:$D$1,0),0)</f>
        <v>10</v>
      </c>
      <c r="I1017" s="12" t="s">
        <v>97</v>
      </c>
      <c r="J1017" s="12" t="str">
        <f>VLOOKUP($I1017,Vendor!$A:$F,MATCH('Final Output'!J$1,Vendor!$A$1:$F$1,0),0)</f>
        <v>Big Bazar</v>
      </c>
      <c r="K1017" s="12" t="str">
        <f>VLOOKUP($I1017,Vendor!$A:$F,MATCH('Final Output'!K$1,Vendor!$A$1:$F$1,0),0)</f>
        <v>Malleswaram</v>
      </c>
      <c r="L1017" s="12" t="str">
        <f>VLOOKUP($I1017,Vendor!$A:$F,MATCH('Final Output'!L$1,Vendor!$A$1:$F$1,0),0)</f>
        <v>Karnataka</v>
      </c>
      <c r="M1017" s="12" t="str">
        <f>VLOOKUP($I1017,Vendor!$A:$F,MATCH('Final Output'!M$1,Vendor!$A$1:$F$1,0),0)</f>
        <v>India</v>
      </c>
      <c r="N1017" s="12" t="str">
        <f>VLOOKUP($I1017,Vendor!$A:$F,MATCH('Final Output'!N$1,Vendor!$A$1:$F$1,0),0)</f>
        <v>East</v>
      </c>
      <c r="O1017" s="12">
        <v>18</v>
      </c>
      <c r="P1017" s="12">
        <v>9</v>
      </c>
      <c r="Q1017" s="12" t="str">
        <f>VLOOKUP(P1017,Time!A:B,2,0)</f>
        <v>Q3</v>
      </c>
      <c r="R1017" s="12">
        <v>2010</v>
      </c>
      <c r="S1017" s="13">
        <v>40439</v>
      </c>
      <c r="T1017" s="12">
        <f t="shared" si="30"/>
        <v>201009</v>
      </c>
      <c r="U1017" s="12">
        <v>262</v>
      </c>
      <c r="V1017" s="12">
        <f t="shared" si="31"/>
        <v>2620</v>
      </c>
    </row>
    <row r="1018" spans="1:22" x14ac:dyDescent="0.25">
      <c r="A1018">
        <v>1017</v>
      </c>
      <c r="B1018" t="s">
        <v>12</v>
      </c>
      <c r="C1018" t="str">
        <f>VLOOKUP(B1018,Customer!A:C,2,0)</f>
        <v>Female</v>
      </c>
      <c r="D1018">
        <f>VLOOKUP(B1018,Customer!A:C,3,0)</f>
        <v>13</v>
      </c>
      <c r="E1018" t="s">
        <v>66</v>
      </c>
      <c r="F1018" t="str">
        <f>VLOOKUP($E1018,Product!$A:$D,MATCH(F$1,Product!$A$1:$D$1,0),0)</f>
        <v>TIDE</v>
      </c>
      <c r="G1018" s="12" t="str">
        <f>VLOOKUP($E1018,Product!$A:$D,MATCH(G$1,Product!$A$1:$D$1,0),0)</f>
        <v>Detergents</v>
      </c>
      <c r="H1018" s="12">
        <f>VLOOKUP($E1018,Product!$A:$D,MATCH(H$1,Product!$A$1:$D$1,0),0)</f>
        <v>70</v>
      </c>
      <c r="I1018" s="12" t="s">
        <v>99</v>
      </c>
      <c r="J1018" s="12" t="str">
        <f>VLOOKUP($I1018,Vendor!$A:$F,MATCH('Final Output'!J$1,Vendor!$A$1:$F$1,0),0)</f>
        <v>D-Mart</v>
      </c>
      <c r="K1018" s="12" t="str">
        <f>VLOOKUP($I1018,Vendor!$A:$F,MATCH('Final Output'!K$1,Vendor!$A$1:$F$1,0),0)</f>
        <v>JP Nagar</v>
      </c>
      <c r="L1018" s="12" t="str">
        <f>VLOOKUP($I1018,Vendor!$A:$F,MATCH('Final Output'!L$1,Vendor!$A$1:$F$1,0),0)</f>
        <v>Karnataka</v>
      </c>
      <c r="M1018" s="12" t="str">
        <f>VLOOKUP($I1018,Vendor!$A:$F,MATCH('Final Output'!M$1,Vendor!$A$1:$F$1,0),0)</f>
        <v>India</v>
      </c>
      <c r="N1018" s="12" t="str">
        <f>VLOOKUP($I1018,Vendor!$A:$F,MATCH('Final Output'!N$1,Vendor!$A$1:$F$1,0),0)</f>
        <v>West</v>
      </c>
      <c r="O1018" s="12">
        <v>16</v>
      </c>
      <c r="P1018" s="12">
        <v>1</v>
      </c>
      <c r="Q1018" s="12" t="str">
        <f>VLOOKUP(P1018,Time!A:B,2,0)</f>
        <v>Q1</v>
      </c>
      <c r="R1018" s="12">
        <v>2011</v>
      </c>
      <c r="S1018" s="13">
        <v>40559</v>
      </c>
      <c r="T1018" s="12">
        <f t="shared" si="30"/>
        <v>201101</v>
      </c>
      <c r="U1018" s="12">
        <v>233</v>
      </c>
      <c r="V1018" s="12">
        <f t="shared" si="31"/>
        <v>16310</v>
      </c>
    </row>
    <row r="1019" spans="1:22" x14ac:dyDescent="0.25">
      <c r="A1019">
        <v>1018</v>
      </c>
      <c r="B1019" t="s">
        <v>41</v>
      </c>
      <c r="C1019" t="str">
        <f>VLOOKUP(B1019,Customer!A:C,2,0)</f>
        <v>Female</v>
      </c>
      <c r="D1019">
        <f>VLOOKUP(B1019,Customer!A:C,3,0)</f>
        <v>16</v>
      </c>
      <c r="E1019" t="s">
        <v>66</v>
      </c>
      <c r="F1019" t="str">
        <f>VLOOKUP($E1019,Product!$A:$D,MATCH(F$1,Product!$A$1:$D$1,0),0)</f>
        <v>TIDE</v>
      </c>
      <c r="G1019" s="12" t="str">
        <f>VLOOKUP($E1019,Product!$A:$D,MATCH(G$1,Product!$A$1:$D$1,0),0)</f>
        <v>Detergents</v>
      </c>
      <c r="H1019" s="12">
        <f>VLOOKUP($E1019,Product!$A:$D,MATCH(H$1,Product!$A$1:$D$1,0),0)</f>
        <v>70</v>
      </c>
      <c r="I1019" s="12" t="s">
        <v>94</v>
      </c>
      <c r="J1019" s="12" t="str">
        <f>VLOOKUP($I1019,Vendor!$A:$F,MATCH('Final Output'!J$1,Vendor!$A$1:$F$1,0),0)</f>
        <v>Shetty Store</v>
      </c>
      <c r="K1019" s="12" t="str">
        <f>VLOOKUP($I1019,Vendor!$A:$F,MATCH('Final Output'!K$1,Vendor!$A$1:$F$1,0),0)</f>
        <v>Silk board</v>
      </c>
      <c r="L1019" s="12" t="str">
        <f>VLOOKUP($I1019,Vendor!$A:$F,MATCH('Final Output'!L$1,Vendor!$A$1:$F$1,0),0)</f>
        <v>Karnataka</v>
      </c>
      <c r="M1019" s="12" t="str">
        <f>VLOOKUP($I1019,Vendor!$A:$F,MATCH('Final Output'!M$1,Vendor!$A$1:$F$1,0),0)</f>
        <v>India</v>
      </c>
      <c r="N1019" s="12" t="str">
        <f>VLOOKUP($I1019,Vendor!$A:$F,MATCH('Final Output'!N$1,Vendor!$A$1:$F$1,0),0)</f>
        <v>North</v>
      </c>
      <c r="O1019" s="12">
        <v>8</v>
      </c>
      <c r="P1019" s="12">
        <v>9</v>
      </c>
      <c r="Q1019" s="12" t="str">
        <f>VLOOKUP(P1019,Time!A:B,2,0)</f>
        <v>Q3</v>
      </c>
      <c r="R1019" s="12">
        <v>2012</v>
      </c>
      <c r="S1019" s="13">
        <v>41160</v>
      </c>
      <c r="T1019" s="12">
        <f t="shared" si="30"/>
        <v>201209</v>
      </c>
      <c r="U1019" s="12">
        <v>428</v>
      </c>
      <c r="V1019" s="12">
        <f t="shared" si="31"/>
        <v>29960</v>
      </c>
    </row>
    <row r="1020" spans="1:22" x14ac:dyDescent="0.25">
      <c r="A1020">
        <v>1019</v>
      </c>
      <c r="B1020" t="s">
        <v>38</v>
      </c>
      <c r="C1020" t="str">
        <f>VLOOKUP(B1020,Customer!A:C,2,0)</f>
        <v>Male</v>
      </c>
      <c r="D1020">
        <f>VLOOKUP(B1020,Customer!A:C,3,0)</f>
        <v>25</v>
      </c>
      <c r="E1020" t="s">
        <v>54</v>
      </c>
      <c r="F1020" t="str">
        <f>VLOOKUP($E1020,Product!$A:$D,MATCH(F$1,Product!$A$1:$D$1,0),0)</f>
        <v>RIN</v>
      </c>
      <c r="G1020" s="12" t="str">
        <f>VLOOKUP($E1020,Product!$A:$D,MATCH(G$1,Product!$A$1:$D$1,0),0)</f>
        <v>Detergents</v>
      </c>
      <c r="H1020" s="12">
        <f>VLOOKUP($E1020,Product!$A:$D,MATCH(H$1,Product!$A$1:$D$1,0),0)</f>
        <v>80</v>
      </c>
      <c r="I1020" s="12" t="s">
        <v>92</v>
      </c>
      <c r="J1020" s="12" t="str">
        <f>VLOOKUP($I1020,Vendor!$A:$F,MATCH('Final Output'!J$1,Vendor!$A$1:$F$1,0),0)</f>
        <v>Sunny Super Market</v>
      </c>
      <c r="K1020" s="12" t="str">
        <f>VLOOKUP($I1020,Vendor!$A:$F,MATCH('Final Output'!K$1,Vendor!$A$1:$F$1,0),0)</f>
        <v>HAL</v>
      </c>
      <c r="L1020" s="12" t="str">
        <f>VLOOKUP($I1020,Vendor!$A:$F,MATCH('Final Output'!L$1,Vendor!$A$1:$F$1,0),0)</f>
        <v>Karnataka</v>
      </c>
      <c r="M1020" s="12" t="str">
        <f>VLOOKUP($I1020,Vendor!$A:$F,MATCH('Final Output'!M$1,Vendor!$A$1:$F$1,0),0)</f>
        <v>India</v>
      </c>
      <c r="N1020" s="12" t="str">
        <f>VLOOKUP($I1020,Vendor!$A:$F,MATCH('Final Output'!N$1,Vendor!$A$1:$F$1,0),0)</f>
        <v>South</v>
      </c>
      <c r="O1020" s="12">
        <v>8</v>
      </c>
      <c r="P1020" s="12">
        <v>12</v>
      </c>
      <c r="Q1020" s="12" t="str">
        <f>VLOOKUP(P1020,Time!A:B,2,0)</f>
        <v>Q4</v>
      </c>
      <c r="R1020" s="12">
        <v>2012</v>
      </c>
      <c r="S1020" s="13">
        <v>41251</v>
      </c>
      <c r="T1020" s="12">
        <f t="shared" si="30"/>
        <v>201212</v>
      </c>
      <c r="U1020" s="12">
        <v>461</v>
      </c>
      <c r="V1020" s="12">
        <f t="shared" si="31"/>
        <v>36880</v>
      </c>
    </row>
    <row r="1021" spans="1:22" x14ac:dyDescent="0.25">
      <c r="A1021">
        <v>1020</v>
      </c>
      <c r="B1021" t="s">
        <v>38</v>
      </c>
      <c r="C1021" t="str">
        <f>VLOOKUP(B1021,Customer!A:C,2,0)</f>
        <v>Male</v>
      </c>
      <c r="D1021">
        <f>VLOOKUP(B1021,Customer!A:C,3,0)</f>
        <v>25</v>
      </c>
      <c r="E1021" t="s">
        <v>68</v>
      </c>
      <c r="F1021" t="str">
        <f>VLOOKUP($E1021,Product!$A:$D,MATCH(F$1,Product!$A$1:$D$1,0),0)</f>
        <v>BRITANIA</v>
      </c>
      <c r="G1021" s="12" t="str">
        <f>VLOOKUP($E1021,Product!$A:$D,MATCH(G$1,Product!$A$1:$D$1,0),0)</f>
        <v>Biscuits</v>
      </c>
      <c r="H1021" s="12">
        <f>VLOOKUP($E1021,Product!$A:$D,MATCH(H$1,Product!$A$1:$D$1,0),0)</f>
        <v>20</v>
      </c>
      <c r="I1021" s="12" t="s">
        <v>97</v>
      </c>
      <c r="J1021" s="12" t="str">
        <f>VLOOKUP($I1021,Vendor!$A:$F,MATCH('Final Output'!J$1,Vendor!$A$1:$F$1,0),0)</f>
        <v>Big Bazar</v>
      </c>
      <c r="K1021" s="12" t="str">
        <f>VLOOKUP($I1021,Vendor!$A:$F,MATCH('Final Output'!K$1,Vendor!$A$1:$F$1,0),0)</f>
        <v>Malleswaram</v>
      </c>
      <c r="L1021" s="12" t="str">
        <f>VLOOKUP($I1021,Vendor!$A:$F,MATCH('Final Output'!L$1,Vendor!$A$1:$F$1,0),0)</f>
        <v>Karnataka</v>
      </c>
      <c r="M1021" s="12" t="str">
        <f>VLOOKUP($I1021,Vendor!$A:$F,MATCH('Final Output'!M$1,Vendor!$A$1:$F$1,0),0)</f>
        <v>India</v>
      </c>
      <c r="N1021" s="12" t="str">
        <f>VLOOKUP($I1021,Vendor!$A:$F,MATCH('Final Output'!N$1,Vendor!$A$1:$F$1,0),0)</f>
        <v>East</v>
      </c>
      <c r="O1021" s="12">
        <v>19</v>
      </c>
      <c r="P1021" s="12">
        <v>11</v>
      </c>
      <c r="Q1021" s="12" t="str">
        <f>VLOOKUP(P1021,Time!A:B,2,0)</f>
        <v>Q4</v>
      </c>
      <c r="R1021" s="12">
        <v>2013</v>
      </c>
      <c r="S1021" s="13">
        <v>41597</v>
      </c>
      <c r="T1021" s="12">
        <f t="shared" si="30"/>
        <v>201311</v>
      </c>
      <c r="U1021" s="12">
        <v>741</v>
      </c>
      <c r="V1021" s="12">
        <f t="shared" si="31"/>
        <v>14820</v>
      </c>
    </row>
    <row r="1022" spans="1:22" x14ac:dyDescent="0.25">
      <c r="A1022">
        <v>1021</v>
      </c>
      <c r="B1022" t="s">
        <v>6</v>
      </c>
      <c r="C1022" t="str">
        <f>VLOOKUP(B1022,Customer!A:C,2,0)</f>
        <v>Female</v>
      </c>
      <c r="D1022">
        <f>VLOOKUP(B1022,Customer!A:C,3,0)</f>
        <v>50</v>
      </c>
      <c r="E1022" t="s">
        <v>66</v>
      </c>
      <c r="F1022" t="str">
        <f>VLOOKUP($E1022,Product!$A:$D,MATCH(F$1,Product!$A$1:$D$1,0),0)</f>
        <v>TIDE</v>
      </c>
      <c r="G1022" s="12" t="str">
        <f>VLOOKUP($E1022,Product!$A:$D,MATCH(G$1,Product!$A$1:$D$1,0),0)</f>
        <v>Detergents</v>
      </c>
      <c r="H1022" s="12">
        <f>VLOOKUP($E1022,Product!$A:$D,MATCH(H$1,Product!$A$1:$D$1,0),0)</f>
        <v>70</v>
      </c>
      <c r="I1022" s="12" t="s">
        <v>93</v>
      </c>
      <c r="J1022" s="12" t="str">
        <f>VLOOKUP($I1022,Vendor!$A:$F,MATCH('Final Output'!J$1,Vendor!$A$1:$F$1,0),0)</f>
        <v>Vashavi Genral Store</v>
      </c>
      <c r="K1022" s="12" t="str">
        <f>VLOOKUP($I1022,Vendor!$A:$F,MATCH('Final Output'!K$1,Vendor!$A$1:$F$1,0),0)</f>
        <v>Koramangala</v>
      </c>
      <c r="L1022" s="12" t="str">
        <f>VLOOKUP($I1022,Vendor!$A:$F,MATCH('Final Output'!L$1,Vendor!$A$1:$F$1,0),0)</f>
        <v>Karnataka</v>
      </c>
      <c r="M1022" s="12" t="str">
        <f>VLOOKUP($I1022,Vendor!$A:$F,MATCH('Final Output'!M$1,Vendor!$A$1:$F$1,0),0)</f>
        <v>India</v>
      </c>
      <c r="N1022" s="12" t="str">
        <f>VLOOKUP($I1022,Vendor!$A:$F,MATCH('Final Output'!N$1,Vendor!$A$1:$F$1,0),0)</f>
        <v>North</v>
      </c>
      <c r="O1022" s="12">
        <v>6</v>
      </c>
      <c r="P1022" s="12">
        <v>10</v>
      </c>
      <c r="Q1022" s="12" t="str">
        <f>VLOOKUP(P1022,Time!A:B,2,0)</f>
        <v>Q4</v>
      </c>
      <c r="R1022" s="12">
        <v>2013</v>
      </c>
      <c r="S1022" s="13">
        <v>41553</v>
      </c>
      <c r="T1022" s="12">
        <f t="shared" si="30"/>
        <v>201310</v>
      </c>
      <c r="U1022" s="12">
        <v>213</v>
      </c>
      <c r="V1022" s="12">
        <f t="shared" si="31"/>
        <v>14910</v>
      </c>
    </row>
    <row r="1023" spans="1:22" x14ac:dyDescent="0.25">
      <c r="A1023">
        <v>1022</v>
      </c>
      <c r="B1023" t="s">
        <v>30</v>
      </c>
      <c r="C1023" t="str">
        <f>VLOOKUP(B1023,Customer!A:C,2,0)</f>
        <v>Male</v>
      </c>
      <c r="D1023">
        <f>VLOOKUP(B1023,Customer!A:C,3,0)</f>
        <v>41</v>
      </c>
      <c r="E1023" t="s">
        <v>67</v>
      </c>
      <c r="F1023" t="str">
        <f>VLOOKUP($E1023,Product!$A:$D,MATCH(F$1,Product!$A$1:$D$1,0),0)</f>
        <v>DOVE</v>
      </c>
      <c r="G1023" s="12" t="str">
        <f>VLOOKUP($E1023,Product!$A:$D,MATCH(G$1,Product!$A$1:$D$1,0),0)</f>
        <v>Soaps</v>
      </c>
      <c r="H1023" s="12">
        <f>VLOOKUP($E1023,Product!$A:$D,MATCH(H$1,Product!$A$1:$D$1,0),0)</f>
        <v>65</v>
      </c>
      <c r="I1023" s="12" t="s">
        <v>100</v>
      </c>
      <c r="J1023" s="12" t="str">
        <f>VLOOKUP($I1023,Vendor!$A:$F,MATCH('Final Output'!J$1,Vendor!$A$1:$F$1,0),0)</f>
        <v>More</v>
      </c>
      <c r="K1023" s="12" t="str">
        <f>VLOOKUP($I1023,Vendor!$A:$F,MATCH('Final Output'!K$1,Vendor!$A$1:$F$1,0),0)</f>
        <v>Jeevan Bima</v>
      </c>
      <c r="L1023" s="12" t="str">
        <f>VLOOKUP($I1023,Vendor!$A:$F,MATCH('Final Output'!L$1,Vendor!$A$1:$F$1,0),0)</f>
        <v>Karnataka</v>
      </c>
      <c r="M1023" s="12" t="str">
        <f>VLOOKUP($I1023,Vendor!$A:$F,MATCH('Final Output'!M$1,Vendor!$A$1:$F$1,0),0)</f>
        <v>India</v>
      </c>
      <c r="N1023" s="12" t="str">
        <f>VLOOKUP($I1023,Vendor!$A:$F,MATCH('Final Output'!N$1,Vendor!$A$1:$F$1,0),0)</f>
        <v>West</v>
      </c>
      <c r="O1023" s="12">
        <v>18</v>
      </c>
      <c r="P1023" s="12">
        <v>6</v>
      </c>
      <c r="Q1023" s="12" t="str">
        <f>VLOOKUP(P1023,Time!A:B,2,0)</f>
        <v>Q2</v>
      </c>
      <c r="R1023" s="12">
        <v>2010</v>
      </c>
      <c r="S1023" s="13">
        <v>40347</v>
      </c>
      <c r="T1023" s="12">
        <f t="shared" si="30"/>
        <v>201006</v>
      </c>
      <c r="U1023" s="12">
        <v>238</v>
      </c>
      <c r="V1023" s="12">
        <f t="shared" si="31"/>
        <v>15470</v>
      </c>
    </row>
    <row r="1024" spans="1:22" x14ac:dyDescent="0.25">
      <c r="A1024">
        <v>1023</v>
      </c>
      <c r="B1024" t="s">
        <v>51</v>
      </c>
      <c r="C1024" t="str">
        <f>VLOOKUP(B1024,Customer!A:C,2,0)</f>
        <v>Female</v>
      </c>
      <c r="D1024">
        <f>VLOOKUP(B1024,Customer!A:C,3,0)</f>
        <v>12</v>
      </c>
      <c r="E1024" t="s">
        <v>57</v>
      </c>
      <c r="F1024" t="str">
        <f>VLOOKUP($E1024,Product!$A:$D,MATCH(F$1,Product!$A$1:$D$1,0),0)</f>
        <v>HIDE AND SEEK</v>
      </c>
      <c r="G1024" s="12" t="str">
        <f>VLOOKUP($E1024,Product!$A:$D,MATCH(G$1,Product!$A$1:$D$1,0),0)</f>
        <v>Biscuits</v>
      </c>
      <c r="H1024" s="12">
        <f>VLOOKUP($E1024,Product!$A:$D,MATCH(H$1,Product!$A$1:$D$1,0),0)</f>
        <v>25</v>
      </c>
      <c r="I1024" s="12" t="s">
        <v>97</v>
      </c>
      <c r="J1024" s="12" t="str">
        <f>VLOOKUP($I1024,Vendor!$A:$F,MATCH('Final Output'!J$1,Vendor!$A$1:$F$1,0),0)</f>
        <v>Big Bazar</v>
      </c>
      <c r="K1024" s="12" t="str">
        <f>VLOOKUP($I1024,Vendor!$A:$F,MATCH('Final Output'!K$1,Vendor!$A$1:$F$1,0),0)</f>
        <v>Malleswaram</v>
      </c>
      <c r="L1024" s="12" t="str">
        <f>VLOOKUP($I1024,Vendor!$A:$F,MATCH('Final Output'!L$1,Vendor!$A$1:$F$1,0),0)</f>
        <v>Karnataka</v>
      </c>
      <c r="M1024" s="12" t="str">
        <f>VLOOKUP($I1024,Vendor!$A:$F,MATCH('Final Output'!M$1,Vendor!$A$1:$F$1,0),0)</f>
        <v>India</v>
      </c>
      <c r="N1024" s="12" t="str">
        <f>VLOOKUP($I1024,Vendor!$A:$F,MATCH('Final Output'!N$1,Vendor!$A$1:$F$1,0),0)</f>
        <v>East</v>
      </c>
      <c r="O1024" s="12">
        <v>12</v>
      </c>
      <c r="P1024" s="12">
        <v>7</v>
      </c>
      <c r="Q1024" s="12" t="str">
        <f>VLOOKUP(P1024,Time!A:B,2,0)</f>
        <v>Q3</v>
      </c>
      <c r="R1024" s="12">
        <v>2013</v>
      </c>
      <c r="S1024" s="13">
        <v>41467</v>
      </c>
      <c r="T1024" s="12">
        <f t="shared" si="30"/>
        <v>201307</v>
      </c>
      <c r="U1024" s="12">
        <v>459</v>
      </c>
      <c r="V1024" s="12">
        <f t="shared" si="31"/>
        <v>11475</v>
      </c>
    </row>
    <row r="1025" spans="1:22" x14ac:dyDescent="0.25">
      <c r="A1025">
        <v>1024</v>
      </c>
      <c r="B1025" t="s">
        <v>51</v>
      </c>
      <c r="C1025" t="str">
        <f>VLOOKUP(B1025,Customer!A:C,2,0)</f>
        <v>Female</v>
      </c>
      <c r="D1025">
        <f>VLOOKUP(B1025,Customer!A:C,3,0)</f>
        <v>12</v>
      </c>
      <c r="E1025" t="s">
        <v>63</v>
      </c>
      <c r="F1025" t="str">
        <f>VLOOKUP($E1025,Product!$A:$D,MATCH(F$1,Product!$A$1:$D$1,0),0)</f>
        <v>LUX</v>
      </c>
      <c r="G1025" s="12" t="str">
        <f>VLOOKUP($E1025,Product!$A:$D,MATCH(G$1,Product!$A$1:$D$1,0),0)</f>
        <v>Soaps</v>
      </c>
      <c r="H1025" s="12">
        <f>VLOOKUP($E1025,Product!$A:$D,MATCH(H$1,Product!$A$1:$D$1,0),0)</f>
        <v>30</v>
      </c>
      <c r="I1025" s="12" t="s">
        <v>100</v>
      </c>
      <c r="J1025" s="12" t="str">
        <f>VLOOKUP($I1025,Vendor!$A:$F,MATCH('Final Output'!J$1,Vendor!$A$1:$F$1,0),0)</f>
        <v>More</v>
      </c>
      <c r="K1025" s="12" t="str">
        <f>VLOOKUP($I1025,Vendor!$A:$F,MATCH('Final Output'!K$1,Vendor!$A$1:$F$1,0),0)</f>
        <v>Jeevan Bima</v>
      </c>
      <c r="L1025" s="12" t="str">
        <f>VLOOKUP($I1025,Vendor!$A:$F,MATCH('Final Output'!L$1,Vendor!$A$1:$F$1,0),0)</f>
        <v>Karnataka</v>
      </c>
      <c r="M1025" s="12" t="str">
        <f>VLOOKUP($I1025,Vendor!$A:$F,MATCH('Final Output'!M$1,Vendor!$A$1:$F$1,0),0)</f>
        <v>India</v>
      </c>
      <c r="N1025" s="12" t="str">
        <f>VLOOKUP($I1025,Vendor!$A:$F,MATCH('Final Output'!N$1,Vendor!$A$1:$F$1,0),0)</f>
        <v>West</v>
      </c>
      <c r="O1025" s="12">
        <v>27</v>
      </c>
      <c r="P1025" s="12">
        <v>7</v>
      </c>
      <c r="Q1025" s="12" t="str">
        <f>VLOOKUP(P1025,Time!A:B,2,0)</f>
        <v>Q3</v>
      </c>
      <c r="R1025" s="12">
        <v>2011</v>
      </c>
      <c r="S1025" s="13">
        <v>40751</v>
      </c>
      <c r="T1025" s="12">
        <f t="shared" si="30"/>
        <v>201107</v>
      </c>
      <c r="U1025" s="12">
        <v>330</v>
      </c>
      <c r="V1025" s="12">
        <f t="shared" si="31"/>
        <v>9900</v>
      </c>
    </row>
    <row r="1026" spans="1:22" x14ac:dyDescent="0.25">
      <c r="A1026">
        <v>1025</v>
      </c>
      <c r="B1026" t="s">
        <v>8</v>
      </c>
      <c r="C1026" t="str">
        <f>VLOOKUP(B1026,Customer!A:C,2,0)</f>
        <v>Male</v>
      </c>
      <c r="D1026">
        <f>VLOOKUP(B1026,Customer!A:C,3,0)</f>
        <v>14</v>
      </c>
      <c r="E1026" t="s">
        <v>76</v>
      </c>
      <c r="F1026" t="str">
        <f>VLOOKUP($E1026,Product!$A:$D,MATCH(F$1,Product!$A$1:$D$1,0),0)</f>
        <v>FAIR AND LOVELY FC</v>
      </c>
      <c r="G1026" s="12" t="str">
        <f>VLOOKUP($E1026,Product!$A:$D,MATCH(G$1,Product!$A$1:$D$1,0),0)</f>
        <v>Beauty</v>
      </c>
      <c r="H1026" s="12">
        <f>VLOOKUP($E1026,Product!$A:$D,MATCH(H$1,Product!$A$1:$D$1,0),0)</f>
        <v>85</v>
      </c>
      <c r="I1026" s="12" t="s">
        <v>98</v>
      </c>
      <c r="J1026" s="12" t="str">
        <f>VLOOKUP($I1026,Vendor!$A:$F,MATCH('Final Output'!J$1,Vendor!$A$1:$F$1,0),0)</f>
        <v>metro</v>
      </c>
      <c r="K1026" s="12" t="str">
        <f>VLOOKUP($I1026,Vendor!$A:$F,MATCH('Final Output'!K$1,Vendor!$A$1:$F$1,0),0)</f>
        <v>Basangudi</v>
      </c>
      <c r="L1026" s="12" t="str">
        <f>VLOOKUP($I1026,Vendor!$A:$F,MATCH('Final Output'!L$1,Vendor!$A$1:$F$1,0),0)</f>
        <v>Karnataka</v>
      </c>
      <c r="M1026" s="12" t="str">
        <f>VLOOKUP($I1026,Vendor!$A:$F,MATCH('Final Output'!M$1,Vendor!$A$1:$F$1,0),0)</f>
        <v>India</v>
      </c>
      <c r="N1026" s="12" t="str">
        <f>VLOOKUP($I1026,Vendor!$A:$F,MATCH('Final Output'!N$1,Vendor!$A$1:$F$1,0),0)</f>
        <v>East</v>
      </c>
      <c r="O1026" s="12">
        <v>9</v>
      </c>
      <c r="P1026" s="12">
        <v>9</v>
      </c>
      <c r="Q1026" s="12" t="str">
        <f>VLOOKUP(P1026,Time!A:B,2,0)</f>
        <v>Q3</v>
      </c>
      <c r="R1026" s="12">
        <v>2011</v>
      </c>
      <c r="S1026" s="13">
        <v>40795</v>
      </c>
      <c r="T1026" s="12">
        <f t="shared" si="30"/>
        <v>201109</v>
      </c>
      <c r="U1026" s="12">
        <v>777</v>
      </c>
      <c r="V1026" s="12">
        <f t="shared" si="31"/>
        <v>66045</v>
      </c>
    </row>
    <row r="1027" spans="1:22" x14ac:dyDescent="0.25">
      <c r="A1027">
        <v>1026</v>
      </c>
      <c r="B1027" t="s">
        <v>4</v>
      </c>
      <c r="C1027" t="str">
        <f>VLOOKUP(B1027,Customer!A:C,2,0)</f>
        <v>Female</v>
      </c>
      <c r="D1027">
        <f>VLOOKUP(B1027,Customer!A:C,3,0)</f>
        <v>25</v>
      </c>
      <c r="E1027" t="s">
        <v>70</v>
      </c>
      <c r="F1027" t="str">
        <f>VLOOKUP($E1027,Product!$A:$D,MATCH(F$1,Product!$A$1:$D$1,0),0)</f>
        <v>SURF EXCEL</v>
      </c>
      <c r="G1027" s="12" t="str">
        <f>VLOOKUP($E1027,Product!$A:$D,MATCH(G$1,Product!$A$1:$D$1,0),0)</f>
        <v>Detergents</v>
      </c>
      <c r="H1027" s="12">
        <f>VLOOKUP($E1027,Product!$A:$D,MATCH(H$1,Product!$A$1:$D$1,0),0)</f>
        <v>110</v>
      </c>
      <c r="I1027" s="12" t="s">
        <v>93</v>
      </c>
      <c r="J1027" s="12" t="str">
        <f>VLOOKUP($I1027,Vendor!$A:$F,MATCH('Final Output'!J$1,Vendor!$A$1:$F$1,0),0)</f>
        <v>Vashavi Genral Store</v>
      </c>
      <c r="K1027" s="12" t="str">
        <f>VLOOKUP($I1027,Vendor!$A:$F,MATCH('Final Output'!K$1,Vendor!$A$1:$F$1,0),0)</f>
        <v>Koramangala</v>
      </c>
      <c r="L1027" s="12" t="str">
        <f>VLOOKUP($I1027,Vendor!$A:$F,MATCH('Final Output'!L$1,Vendor!$A$1:$F$1,0),0)</f>
        <v>Karnataka</v>
      </c>
      <c r="M1027" s="12" t="str">
        <f>VLOOKUP($I1027,Vendor!$A:$F,MATCH('Final Output'!M$1,Vendor!$A$1:$F$1,0),0)</f>
        <v>India</v>
      </c>
      <c r="N1027" s="12" t="str">
        <f>VLOOKUP($I1027,Vendor!$A:$F,MATCH('Final Output'!N$1,Vendor!$A$1:$F$1,0),0)</f>
        <v>North</v>
      </c>
      <c r="O1027" s="12">
        <v>17</v>
      </c>
      <c r="P1027" s="12">
        <v>10</v>
      </c>
      <c r="Q1027" s="12" t="str">
        <f>VLOOKUP(P1027,Time!A:B,2,0)</f>
        <v>Q4</v>
      </c>
      <c r="R1027" s="12">
        <v>2012</v>
      </c>
      <c r="S1027" s="13">
        <v>41199</v>
      </c>
      <c r="T1027" s="12">
        <f t="shared" ref="T1027:T1090" si="32">R1027*100+P1027</f>
        <v>201210</v>
      </c>
      <c r="U1027" s="12">
        <v>228</v>
      </c>
      <c r="V1027" s="12">
        <f t="shared" ref="V1027:V1090" si="33">U1027*H1027</f>
        <v>25080</v>
      </c>
    </row>
    <row r="1028" spans="1:22" x14ac:dyDescent="0.25">
      <c r="A1028">
        <v>1027</v>
      </c>
      <c r="B1028" t="s">
        <v>19</v>
      </c>
      <c r="C1028" t="str">
        <f>VLOOKUP(B1028,Customer!A:C,2,0)</f>
        <v>Male</v>
      </c>
      <c r="D1028">
        <f>VLOOKUP(B1028,Customer!A:C,3,0)</f>
        <v>47</v>
      </c>
      <c r="E1028" t="s">
        <v>53</v>
      </c>
      <c r="F1028" t="str">
        <f>VLOOKUP($E1028,Product!$A:$D,MATCH(F$1,Product!$A$1:$D$1,0),0)</f>
        <v>HEAD &amp; SOLDERS</v>
      </c>
      <c r="G1028" s="12" t="str">
        <f>VLOOKUP($E1028,Product!$A:$D,MATCH(G$1,Product!$A$1:$D$1,0),0)</f>
        <v>Sampoo</v>
      </c>
      <c r="H1028" s="12">
        <f>VLOOKUP($E1028,Product!$A:$D,MATCH(H$1,Product!$A$1:$D$1,0),0)</f>
        <v>110</v>
      </c>
      <c r="I1028" s="12" t="s">
        <v>98</v>
      </c>
      <c r="J1028" s="12" t="str">
        <f>VLOOKUP($I1028,Vendor!$A:$F,MATCH('Final Output'!J$1,Vendor!$A$1:$F$1,0),0)</f>
        <v>metro</v>
      </c>
      <c r="K1028" s="12" t="str">
        <f>VLOOKUP($I1028,Vendor!$A:$F,MATCH('Final Output'!K$1,Vendor!$A$1:$F$1,0),0)</f>
        <v>Basangudi</v>
      </c>
      <c r="L1028" s="12" t="str">
        <f>VLOOKUP($I1028,Vendor!$A:$F,MATCH('Final Output'!L$1,Vendor!$A$1:$F$1,0),0)</f>
        <v>Karnataka</v>
      </c>
      <c r="M1028" s="12" t="str">
        <f>VLOOKUP($I1028,Vendor!$A:$F,MATCH('Final Output'!M$1,Vendor!$A$1:$F$1,0),0)</f>
        <v>India</v>
      </c>
      <c r="N1028" s="12" t="str">
        <f>VLOOKUP($I1028,Vendor!$A:$F,MATCH('Final Output'!N$1,Vendor!$A$1:$F$1,0),0)</f>
        <v>East</v>
      </c>
      <c r="O1028" s="12">
        <v>5</v>
      </c>
      <c r="P1028" s="12">
        <v>9</v>
      </c>
      <c r="Q1028" s="12" t="str">
        <f>VLOOKUP(P1028,Time!A:B,2,0)</f>
        <v>Q3</v>
      </c>
      <c r="R1028" s="12">
        <v>2013</v>
      </c>
      <c r="S1028" s="13">
        <v>41522</v>
      </c>
      <c r="T1028" s="12">
        <f t="shared" si="32"/>
        <v>201309</v>
      </c>
      <c r="U1028" s="12">
        <v>412</v>
      </c>
      <c r="V1028" s="12">
        <f t="shared" si="33"/>
        <v>45320</v>
      </c>
    </row>
    <row r="1029" spans="1:22" x14ac:dyDescent="0.25">
      <c r="A1029">
        <v>1028</v>
      </c>
      <c r="B1029" t="s">
        <v>24</v>
      </c>
      <c r="C1029" t="str">
        <f>VLOOKUP(B1029,Customer!A:C,2,0)</f>
        <v>Female</v>
      </c>
      <c r="D1029">
        <f>VLOOKUP(B1029,Customer!A:C,3,0)</f>
        <v>36</v>
      </c>
      <c r="E1029" t="s">
        <v>64</v>
      </c>
      <c r="F1029" t="str">
        <f>VLOOKUP($E1029,Product!$A:$D,MATCH(F$1,Product!$A$1:$D$1,0),0)</f>
        <v>PARLEG</v>
      </c>
      <c r="G1029" s="12" t="str">
        <f>VLOOKUP($E1029,Product!$A:$D,MATCH(G$1,Product!$A$1:$D$1,0),0)</f>
        <v>Biscuits</v>
      </c>
      <c r="H1029" s="12">
        <f>VLOOKUP($E1029,Product!$A:$D,MATCH(H$1,Product!$A$1:$D$1,0),0)</f>
        <v>10</v>
      </c>
      <c r="I1029" s="12" t="s">
        <v>94</v>
      </c>
      <c r="J1029" s="12" t="str">
        <f>VLOOKUP($I1029,Vendor!$A:$F,MATCH('Final Output'!J$1,Vendor!$A$1:$F$1,0),0)</f>
        <v>Shetty Store</v>
      </c>
      <c r="K1029" s="12" t="str">
        <f>VLOOKUP($I1029,Vendor!$A:$F,MATCH('Final Output'!K$1,Vendor!$A$1:$F$1,0),0)</f>
        <v>Silk board</v>
      </c>
      <c r="L1029" s="12" t="str">
        <f>VLOOKUP($I1029,Vendor!$A:$F,MATCH('Final Output'!L$1,Vendor!$A$1:$F$1,0),0)</f>
        <v>Karnataka</v>
      </c>
      <c r="M1029" s="12" t="str">
        <f>VLOOKUP($I1029,Vendor!$A:$F,MATCH('Final Output'!M$1,Vendor!$A$1:$F$1,0),0)</f>
        <v>India</v>
      </c>
      <c r="N1029" s="12" t="str">
        <f>VLOOKUP($I1029,Vendor!$A:$F,MATCH('Final Output'!N$1,Vendor!$A$1:$F$1,0),0)</f>
        <v>North</v>
      </c>
      <c r="O1029" s="12">
        <v>19</v>
      </c>
      <c r="P1029" s="12">
        <v>7</v>
      </c>
      <c r="Q1029" s="12" t="str">
        <f>VLOOKUP(P1029,Time!A:B,2,0)</f>
        <v>Q3</v>
      </c>
      <c r="R1029" s="12">
        <v>2013</v>
      </c>
      <c r="S1029" s="13">
        <v>41474</v>
      </c>
      <c r="T1029" s="12">
        <f t="shared" si="32"/>
        <v>201307</v>
      </c>
      <c r="U1029" s="12">
        <v>897</v>
      </c>
      <c r="V1029" s="12">
        <f t="shared" si="33"/>
        <v>8970</v>
      </c>
    </row>
    <row r="1030" spans="1:22" x14ac:dyDescent="0.25">
      <c r="A1030">
        <v>1029</v>
      </c>
      <c r="B1030" t="s">
        <v>48</v>
      </c>
      <c r="C1030" t="str">
        <f>VLOOKUP(B1030,Customer!A:C,2,0)</f>
        <v>Female</v>
      </c>
      <c r="D1030">
        <f>VLOOKUP(B1030,Customer!A:C,3,0)</f>
        <v>58</v>
      </c>
      <c r="E1030" t="s">
        <v>77</v>
      </c>
      <c r="F1030" t="str">
        <f>VLOOKUP($E1030,Product!$A:$D,MATCH(F$1,Product!$A$1:$D$1,0),0)</f>
        <v>GARNIER FEMALE FW</v>
      </c>
      <c r="G1030" s="12" t="str">
        <f>VLOOKUP($E1030,Product!$A:$D,MATCH(G$1,Product!$A$1:$D$1,0),0)</f>
        <v>Beauty</v>
      </c>
      <c r="H1030" s="12">
        <f>VLOOKUP($E1030,Product!$A:$D,MATCH(H$1,Product!$A$1:$D$1,0),0)</f>
        <v>130</v>
      </c>
      <c r="I1030" s="12" t="s">
        <v>91</v>
      </c>
      <c r="J1030" s="12" t="str">
        <f>VLOOKUP($I1030,Vendor!$A:$F,MATCH('Final Output'!J$1,Vendor!$A$1:$F$1,0),0)</f>
        <v>Hemachandra Grocerry Shops</v>
      </c>
      <c r="K1030" s="12" t="str">
        <f>VLOOKUP($I1030,Vendor!$A:$F,MATCH('Final Output'!K$1,Vendor!$A$1:$F$1,0),0)</f>
        <v>BTM</v>
      </c>
      <c r="L1030" s="12" t="str">
        <f>VLOOKUP($I1030,Vendor!$A:$F,MATCH('Final Output'!L$1,Vendor!$A$1:$F$1,0),0)</f>
        <v>Karnataka</v>
      </c>
      <c r="M1030" s="12" t="str">
        <f>VLOOKUP($I1030,Vendor!$A:$F,MATCH('Final Output'!M$1,Vendor!$A$1:$F$1,0),0)</f>
        <v>India</v>
      </c>
      <c r="N1030" s="12" t="str">
        <f>VLOOKUP($I1030,Vendor!$A:$F,MATCH('Final Output'!N$1,Vendor!$A$1:$F$1,0),0)</f>
        <v>South</v>
      </c>
      <c r="O1030" s="12">
        <v>16</v>
      </c>
      <c r="P1030" s="12">
        <v>11</v>
      </c>
      <c r="Q1030" s="12" t="str">
        <f>VLOOKUP(P1030,Time!A:B,2,0)</f>
        <v>Q4</v>
      </c>
      <c r="R1030" s="12">
        <v>2013</v>
      </c>
      <c r="S1030" s="13">
        <v>41594</v>
      </c>
      <c r="T1030" s="12">
        <f t="shared" si="32"/>
        <v>201311</v>
      </c>
      <c r="U1030" s="12">
        <v>442</v>
      </c>
      <c r="V1030" s="12">
        <f t="shared" si="33"/>
        <v>57460</v>
      </c>
    </row>
    <row r="1031" spans="1:22" x14ac:dyDescent="0.25">
      <c r="A1031">
        <v>1030</v>
      </c>
      <c r="B1031" t="s">
        <v>7</v>
      </c>
      <c r="C1031" t="str">
        <f>VLOOKUP(B1031,Customer!A:C,2,0)</f>
        <v>Female</v>
      </c>
      <c r="D1031">
        <f>VLOOKUP(B1031,Customer!A:C,3,0)</f>
        <v>19</v>
      </c>
      <c r="E1031" t="s">
        <v>71</v>
      </c>
      <c r="F1031" t="str">
        <f>VLOOKUP($E1031,Product!$A:$D,MATCH(F$1,Product!$A$1:$D$1,0),0)</f>
        <v>GARNIER MALE FW</v>
      </c>
      <c r="G1031" s="12" t="str">
        <f>VLOOKUP($E1031,Product!$A:$D,MATCH(G$1,Product!$A$1:$D$1,0),0)</f>
        <v>Beauty</v>
      </c>
      <c r="H1031" s="12">
        <f>VLOOKUP($E1031,Product!$A:$D,MATCH(H$1,Product!$A$1:$D$1,0),0)</f>
        <v>120</v>
      </c>
      <c r="I1031" s="12" t="s">
        <v>96</v>
      </c>
      <c r="J1031" s="12" t="str">
        <f>VLOOKUP($I1031,Vendor!$A:$F,MATCH('Final Output'!J$1,Vendor!$A$1:$F$1,0),0)</f>
        <v>MK Retail</v>
      </c>
      <c r="K1031" s="12" t="str">
        <f>VLOOKUP($I1031,Vendor!$A:$F,MATCH('Final Output'!K$1,Vendor!$A$1:$F$1,0),0)</f>
        <v>KR Market</v>
      </c>
      <c r="L1031" s="12" t="str">
        <f>VLOOKUP($I1031,Vendor!$A:$F,MATCH('Final Output'!L$1,Vendor!$A$1:$F$1,0),0)</f>
        <v>Karnataka</v>
      </c>
      <c r="M1031" s="12" t="str">
        <f>VLOOKUP($I1031,Vendor!$A:$F,MATCH('Final Output'!M$1,Vendor!$A$1:$F$1,0),0)</f>
        <v>India</v>
      </c>
      <c r="N1031" s="12" t="str">
        <f>VLOOKUP($I1031,Vendor!$A:$F,MATCH('Final Output'!N$1,Vendor!$A$1:$F$1,0),0)</f>
        <v>East</v>
      </c>
      <c r="O1031" s="12">
        <v>12</v>
      </c>
      <c r="P1031" s="12">
        <v>4</v>
      </c>
      <c r="Q1031" s="12" t="str">
        <f>VLOOKUP(P1031,Time!A:B,2,0)</f>
        <v>Q2</v>
      </c>
      <c r="R1031" s="12">
        <v>2013</v>
      </c>
      <c r="S1031" s="13">
        <v>41376</v>
      </c>
      <c r="T1031" s="12">
        <f t="shared" si="32"/>
        <v>201304</v>
      </c>
      <c r="U1031" s="12">
        <v>546</v>
      </c>
      <c r="V1031" s="12">
        <f t="shared" si="33"/>
        <v>65520</v>
      </c>
    </row>
    <row r="1032" spans="1:22" x14ac:dyDescent="0.25">
      <c r="A1032">
        <v>1031</v>
      </c>
      <c r="B1032" t="s">
        <v>34</v>
      </c>
      <c r="C1032" t="str">
        <f>VLOOKUP(B1032,Customer!A:C,2,0)</f>
        <v>Male</v>
      </c>
      <c r="D1032">
        <f>VLOOKUP(B1032,Customer!A:C,3,0)</f>
        <v>33</v>
      </c>
      <c r="E1032" t="s">
        <v>53</v>
      </c>
      <c r="F1032" t="str">
        <f>VLOOKUP($E1032,Product!$A:$D,MATCH(F$1,Product!$A$1:$D$1,0),0)</f>
        <v>HEAD &amp; SOLDERS</v>
      </c>
      <c r="G1032" s="12" t="str">
        <f>VLOOKUP($E1032,Product!$A:$D,MATCH(G$1,Product!$A$1:$D$1,0),0)</f>
        <v>Sampoo</v>
      </c>
      <c r="H1032" s="12">
        <f>VLOOKUP($E1032,Product!$A:$D,MATCH(H$1,Product!$A$1:$D$1,0),0)</f>
        <v>110</v>
      </c>
      <c r="I1032" s="12" t="s">
        <v>90</v>
      </c>
      <c r="J1032" s="12" t="str">
        <f>VLOOKUP($I1032,Vendor!$A:$F,MATCH('Final Output'!J$1,Vendor!$A$1:$F$1,0),0)</f>
        <v>Sumesh Ent</v>
      </c>
      <c r="K1032" s="12" t="str">
        <f>VLOOKUP($I1032,Vendor!$A:$F,MATCH('Final Output'!K$1,Vendor!$A$1:$F$1,0),0)</f>
        <v>Jaynagar</v>
      </c>
      <c r="L1032" s="12" t="str">
        <f>VLOOKUP($I1032,Vendor!$A:$F,MATCH('Final Output'!L$1,Vendor!$A$1:$F$1,0),0)</f>
        <v>Karnataka</v>
      </c>
      <c r="M1032" s="12" t="str">
        <f>VLOOKUP($I1032,Vendor!$A:$F,MATCH('Final Output'!M$1,Vendor!$A$1:$F$1,0),0)</f>
        <v>India</v>
      </c>
      <c r="N1032" s="12" t="str">
        <f>VLOOKUP($I1032,Vendor!$A:$F,MATCH('Final Output'!N$1,Vendor!$A$1:$F$1,0),0)</f>
        <v>South</v>
      </c>
      <c r="O1032" s="12">
        <v>9</v>
      </c>
      <c r="P1032" s="12">
        <v>11</v>
      </c>
      <c r="Q1032" s="12" t="str">
        <f>VLOOKUP(P1032,Time!A:B,2,0)</f>
        <v>Q4</v>
      </c>
      <c r="R1032" s="12">
        <v>2011</v>
      </c>
      <c r="S1032" s="13">
        <v>40856</v>
      </c>
      <c r="T1032" s="12">
        <f t="shared" si="32"/>
        <v>201111</v>
      </c>
      <c r="U1032" s="12">
        <v>502</v>
      </c>
      <c r="V1032" s="12">
        <f t="shared" si="33"/>
        <v>55220</v>
      </c>
    </row>
    <row r="1033" spans="1:22" x14ac:dyDescent="0.25">
      <c r="A1033">
        <v>1032</v>
      </c>
      <c r="B1033" t="s">
        <v>22</v>
      </c>
      <c r="C1033" t="str">
        <f>VLOOKUP(B1033,Customer!A:C,2,0)</f>
        <v>Male</v>
      </c>
      <c r="D1033">
        <f>VLOOKUP(B1033,Customer!A:C,3,0)</f>
        <v>26</v>
      </c>
      <c r="E1033" t="s">
        <v>63</v>
      </c>
      <c r="F1033" t="str">
        <f>VLOOKUP($E1033,Product!$A:$D,MATCH(F$1,Product!$A$1:$D$1,0),0)</f>
        <v>LUX</v>
      </c>
      <c r="G1033" s="12" t="str">
        <f>VLOOKUP($E1033,Product!$A:$D,MATCH(G$1,Product!$A$1:$D$1,0),0)</f>
        <v>Soaps</v>
      </c>
      <c r="H1033" s="12">
        <f>VLOOKUP($E1033,Product!$A:$D,MATCH(H$1,Product!$A$1:$D$1,0),0)</f>
        <v>30</v>
      </c>
      <c r="I1033" s="12" t="s">
        <v>99</v>
      </c>
      <c r="J1033" s="12" t="str">
        <f>VLOOKUP($I1033,Vendor!$A:$F,MATCH('Final Output'!J$1,Vendor!$A$1:$F$1,0),0)</f>
        <v>D-Mart</v>
      </c>
      <c r="K1033" s="12" t="str">
        <f>VLOOKUP($I1033,Vendor!$A:$F,MATCH('Final Output'!K$1,Vendor!$A$1:$F$1,0),0)</f>
        <v>JP Nagar</v>
      </c>
      <c r="L1033" s="12" t="str">
        <f>VLOOKUP($I1033,Vendor!$A:$F,MATCH('Final Output'!L$1,Vendor!$A$1:$F$1,0),0)</f>
        <v>Karnataka</v>
      </c>
      <c r="M1033" s="12" t="str">
        <f>VLOOKUP($I1033,Vendor!$A:$F,MATCH('Final Output'!M$1,Vendor!$A$1:$F$1,0),0)</f>
        <v>India</v>
      </c>
      <c r="N1033" s="12" t="str">
        <f>VLOOKUP($I1033,Vendor!$A:$F,MATCH('Final Output'!N$1,Vendor!$A$1:$F$1,0),0)</f>
        <v>West</v>
      </c>
      <c r="O1033" s="12">
        <v>14</v>
      </c>
      <c r="P1033" s="12">
        <v>4</v>
      </c>
      <c r="Q1033" s="12" t="str">
        <f>VLOOKUP(P1033,Time!A:B,2,0)</f>
        <v>Q2</v>
      </c>
      <c r="R1033" s="12">
        <v>2013</v>
      </c>
      <c r="S1033" s="13">
        <v>41378</v>
      </c>
      <c r="T1033" s="12">
        <f t="shared" si="32"/>
        <v>201304</v>
      </c>
      <c r="U1033" s="12">
        <v>462</v>
      </c>
      <c r="V1033" s="12">
        <f t="shared" si="33"/>
        <v>13860</v>
      </c>
    </row>
    <row r="1034" spans="1:22" x14ac:dyDescent="0.25">
      <c r="A1034">
        <v>1033</v>
      </c>
      <c r="B1034" t="s">
        <v>18</v>
      </c>
      <c r="C1034" t="str">
        <f>VLOOKUP(B1034,Customer!A:C,2,0)</f>
        <v>Female</v>
      </c>
      <c r="D1034">
        <f>VLOOKUP(B1034,Customer!A:C,3,0)</f>
        <v>55</v>
      </c>
      <c r="E1034" t="s">
        <v>78</v>
      </c>
      <c r="F1034" t="str">
        <f>VLOOKUP($E1034,Product!$A:$D,MATCH(F$1,Product!$A$1:$D$1,0),0)</f>
        <v>NIRMA</v>
      </c>
      <c r="G1034" s="12" t="str">
        <f>VLOOKUP($E1034,Product!$A:$D,MATCH(G$1,Product!$A$1:$D$1,0),0)</f>
        <v>Detergents</v>
      </c>
      <c r="H1034" s="12">
        <f>VLOOKUP($E1034,Product!$A:$D,MATCH(H$1,Product!$A$1:$D$1,0),0)</f>
        <v>60</v>
      </c>
      <c r="I1034" s="12" t="s">
        <v>96</v>
      </c>
      <c r="J1034" s="12" t="str">
        <f>VLOOKUP($I1034,Vendor!$A:$F,MATCH('Final Output'!J$1,Vendor!$A$1:$F$1,0),0)</f>
        <v>MK Retail</v>
      </c>
      <c r="K1034" s="12" t="str">
        <f>VLOOKUP($I1034,Vendor!$A:$F,MATCH('Final Output'!K$1,Vendor!$A$1:$F$1,0),0)</f>
        <v>KR Market</v>
      </c>
      <c r="L1034" s="12" t="str">
        <f>VLOOKUP($I1034,Vendor!$A:$F,MATCH('Final Output'!L$1,Vendor!$A$1:$F$1,0),0)</f>
        <v>Karnataka</v>
      </c>
      <c r="M1034" s="12" t="str">
        <f>VLOOKUP($I1034,Vendor!$A:$F,MATCH('Final Output'!M$1,Vendor!$A$1:$F$1,0),0)</f>
        <v>India</v>
      </c>
      <c r="N1034" s="12" t="str">
        <f>VLOOKUP($I1034,Vendor!$A:$F,MATCH('Final Output'!N$1,Vendor!$A$1:$F$1,0),0)</f>
        <v>East</v>
      </c>
      <c r="O1034" s="12">
        <v>6</v>
      </c>
      <c r="P1034" s="12">
        <v>6</v>
      </c>
      <c r="Q1034" s="12" t="str">
        <f>VLOOKUP(P1034,Time!A:B,2,0)</f>
        <v>Q2</v>
      </c>
      <c r="R1034" s="12">
        <v>2011</v>
      </c>
      <c r="S1034" s="13">
        <v>40700</v>
      </c>
      <c r="T1034" s="12">
        <f t="shared" si="32"/>
        <v>201106</v>
      </c>
      <c r="U1034" s="12">
        <v>740</v>
      </c>
      <c r="V1034" s="12">
        <f t="shared" si="33"/>
        <v>44400</v>
      </c>
    </row>
    <row r="1035" spans="1:22" x14ac:dyDescent="0.25">
      <c r="A1035">
        <v>1034</v>
      </c>
      <c r="B1035" t="s">
        <v>28</v>
      </c>
      <c r="C1035" t="str">
        <f>VLOOKUP(B1035,Customer!A:C,2,0)</f>
        <v>Female</v>
      </c>
      <c r="D1035">
        <f>VLOOKUP(B1035,Customer!A:C,3,0)</f>
        <v>33</v>
      </c>
      <c r="E1035" t="s">
        <v>75</v>
      </c>
      <c r="F1035" t="str">
        <f>VLOOKUP($E1035,Product!$A:$D,MATCH(F$1,Product!$A$1:$D$1,0),0)</f>
        <v>MEERA</v>
      </c>
      <c r="G1035" s="12" t="str">
        <f>VLOOKUP($E1035,Product!$A:$D,MATCH(G$1,Product!$A$1:$D$1,0),0)</f>
        <v>Sampoo</v>
      </c>
      <c r="H1035" s="12">
        <f>VLOOKUP($E1035,Product!$A:$D,MATCH(H$1,Product!$A$1:$D$1,0),0)</f>
        <v>70</v>
      </c>
      <c r="I1035" s="12" t="s">
        <v>100</v>
      </c>
      <c r="J1035" s="12" t="str">
        <f>VLOOKUP($I1035,Vendor!$A:$F,MATCH('Final Output'!J$1,Vendor!$A$1:$F$1,0),0)</f>
        <v>More</v>
      </c>
      <c r="K1035" s="12" t="str">
        <f>VLOOKUP($I1035,Vendor!$A:$F,MATCH('Final Output'!K$1,Vendor!$A$1:$F$1,0),0)</f>
        <v>Jeevan Bima</v>
      </c>
      <c r="L1035" s="12" t="str">
        <f>VLOOKUP($I1035,Vendor!$A:$F,MATCH('Final Output'!L$1,Vendor!$A$1:$F$1,0),0)</f>
        <v>Karnataka</v>
      </c>
      <c r="M1035" s="12" t="str">
        <f>VLOOKUP($I1035,Vendor!$A:$F,MATCH('Final Output'!M$1,Vendor!$A$1:$F$1,0),0)</f>
        <v>India</v>
      </c>
      <c r="N1035" s="12" t="str">
        <f>VLOOKUP($I1035,Vendor!$A:$F,MATCH('Final Output'!N$1,Vendor!$A$1:$F$1,0),0)</f>
        <v>West</v>
      </c>
      <c r="O1035" s="12">
        <v>19</v>
      </c>
      <c r="P1035" s="12">
        <v>11</v>
      </c>
      <c r="Q1035" s="12" t="str">
        <f>VLOOKUP(P1035,Time!A:B,2,0)</f>
        <v>Q4</v>
      </c>
      <c r="R1035" s="12">
        <v>2013</v>
      </c>
      <c r="S1035" s="13">
        <v>41597</v>
      </c>
      <c r="T1035" s="12">
        <f t="shared" si="32"/>
        <v>201311</v>
      </c>
      <c r="U1035" s="12">
        <v>277</v>
      </c>
      <c r="V1035" s="12">
        <f t="shared" si="33"/>
        <v>19390</v>
      </c>
    </row>
    <row r="1036" spans="1:22" x14ac:dyDescent="0.25">
      <c r="A1036">
        <v>1035</v>
      </c>
      <c r="B1036" t="s">
        <v>2</v>
      </c>
      <c r="C1036" t="str">
        <f>VLOOKUP(B1036,Customer!A:C,2,0)</f>
        <v>Female</v>
      </c>
      <c r="D1036">
        <f>VLOOKUP(B1036,Customer!A:C,3,0)</f>
        <v>13</v>
      </c>
      <c r="E1036" t="s">
        <v>68</v>
      </c>
      <c r="F1036" t="str">
        <f>VLOOKUP($E1036,Product!$A:$D,MATCH(F$1,Product!$A$1:$D$1,0),0)</f>
        <v>BRITANIA</v>
      </c>
      <c r="G1036" s="12" t="str">
        <f>VLOOKUP($E1036,Product!$A:$D,MATCH(G$1,Product!$A$1:$D$1,0),0)</f>
        <v>Biscuits</v>
      </c>
      <c r="H1036" s="12">
        <f>VLOOKUP($E1036,Product!$A:$D,MATCH(H$1,Product!$A$1:$D$1,0),0)</f>
        <v>20</v>
      </c>
      <c r="I1036" s="12" t="s">
        <v>97</v>
      </c>
      <c r="J1036" s="12" t="str">
        <f>VLOOKUP($I1036,Vendor!$A:$F,MATCH('Final Output'!J$1,Vendor!$A$1:$F$1,0),0)</f>
        <v>Big Bazar</v>
      </c>
      <c r="K1036" s="12" t="str">
        <f>VLOOKUP($I1036,Vendor!$A:$F,MATCH('Final Output'!K$1,Vendor!$A$1:$F$1,0),0)</f>
        <v>Malleswaram</v>
      </c>
      <c r="L1036" s="12" t="str">
        <f>VLOOKUP($I1036,Vendor!$A:$F,MATCH('Final Output'!L$1,Vendor!$A$1:$F$1,0),0)</f>
        <v>Karnataka</v>
      </c>
      <c r="M1036" s="12" t="str">
        <f>VLOOKUP($I1036,Vendor!$A:$F,MATCH('Final Output'!M$1,Vendor!$A$1:$F$1,0),0)</f>
        <v>India</v>
      </c>
      <c r="N1036" s="12" t="str">
        <f>VLOOKUP($I1036,Vendor!$A:$F,MATCH('Final Output'!N$1,Vendor!$A$1:$F$1,0),0)</f>
        <v>East</v>
      </c>
      <c r="O1036" s="12">
        <v>7</v>
      </c>
      <c r="P1036" s="12">
        <v>10</v>
      </c>
      <c r="Q1036" s="12" t="str">
        <f>VLOOKUP(P1036,Time!A:B,2,0)</f>
        <v>Q4</v>
      </c>
      <c r="R1036" s="12">
        <v>2013</v>
      </c>
      <c r="S1036" s="13">
        <v>41554</v>
      </c>
      <c r="T1036" s="12">
        <f t="shared" si="32"/>
        <v>201310</v>
      </c>
      <c r="U1036" s="12">
        <v>150</v>
      </c>
      <c r="V1036" s="12">
        <f t="shared" si="33"/>
        <v>3000</v>
      </c>
    </row>
    <row r="1037" spans="1:22" x14ac:dyDescent="0.25">
      <c r="A1037">
        <v>1036</v>
      </c>
      <c r="B1037" t="s">
        <v>39</v>
      </c>
      <c r="C1037" t="str">
        <f>VLOOKUP(B1037,Customer!A:C,2,0)</f>
        <v>Female</v>
      </c>
      <c r="D1037">
        <f>VLOOKUP(B1037,Customer!A:C,3,0)</f>
        <v>33</v>
      </c>
      <c r="E1037" t="s">
        <v>55</v>
      </c>
      <c r="F1037" t="str">
        <f>VLOOKUP($E1037,Product!$A:$D,MATCH(F$1,Product!$A$1:$D$1,0),0)</f>
        <v>PONDS FW</v>
      </c>
      <c r="G1037" s="12" t="str">
        <f>VLOOKUP($E1037,Product!$A:$D,MATCH(G$1,Product!$A$1:$D$1,0),0)</f>
        <v>Beauty</v>
      </c>
      <c r="H1037" s="12">
        <f>VLOOKUP($E1037,Product!$A:$D,MATCH(H$1,Product!$A$1:$D$1,0),0)</f>
        <v>160</v>
      </c>
      <c r="I1037" s="12" t="s">
        <v>95</v>
      </c>
      <c r="J1037" s="12" t="str">
        <f>VLOOKUP($I1037,Vendor!$A:$F,MATCH('Final Output'!J$1,Vendor!$A$1:$F$1,0),0)</f>
        <v>Patel Store</v>
      </c>
      <c r="K1037" s="12" t="str">
        <f>VLOOKUP($I1037,Vendor!$A:$F,MATCH('Final Output'!K$1,Vendor!$A$1:$F$1,0),0)</f>
        <v>Marathalli</v>
      </c>
      <c r="L1037" s="12" t="str">
        <f>VLOOKUP($I1037,Vendor!$A:$F,MATCH('Final Output'!L$1,Vendor!$A$1:$F$1,0),0)</f>
        <v>Karnataka</v>
      </c>
      <c r="M1037" s="12" t="str">
        <f>VLOOKUP($I1037,Vendor!$A:$F,MATCH('Final Output'!M$1,Vendor!$A$1:$F$1,0),0)</f>
        <v>India</v>
      </c>
      <c r="N1037" s="12" t="str">
        <f>VLOOKUP($I1037,Vendor!$A:$F,MATCH('Final Output'!N$1,Vendor!$A$1:$F$1,0),0)</f>
        <v>North</v>
      </c>
      <c r="O1037" s="12">
        <v>7</v>
      </c>
      <c r="P1037" s="12">
        <v>2</v>
      </c>
      <c r="Q1037" s="12" t="str">
        <f>VLOOKUP(P1037,Time!A:B,2,0)</f>
        <v>Q1</v>
      </c>
      <c r="R1037" s="12">
        <v>2011</v>
      </c>
      <c r="S1037" s="13">
        <v>40581</v>
      </c>
      <c r="T1037" s="12">
        <f t="shared" si="32"/>
        <v>201102</v>
      </c>
      <c r="U1037" s="12">
        <v>435</v>
      </c>
      <c r="V1037" s="12">
        <f t="shared" si="33"/>
        <v>69600</v>
      </c>
    </row>
    <row r="1038" spans="1:22" x14ac:dyDescent="0.25">
      <c r="A1038">
        <v>1037</v>
      </c>
      <c r="B1038" t="s">
        <v>12</v>
      </c>
      <c r="C1038" t="str">
        <f>VLOOKUP(B1038,Customer!A:C,2,0)</f>
        <v>Female</v>
      </c>
      <c r="D1038">
        <f>VLOOKUP(B1038,Customer!A:C,3,0)</f>
        <v>13</v>
      </c>
      <c r="E1038" t="s">
        <v>72</v>
      </c>
      <c r="F1038" t="str">
        <f>VLOOKUP($E1038,Product!$A:$D,MATCH(F$1,Product!$A$1:$D$1,0),0)</f>
        <v>SURF EXCEL MATIC</v>
      </c>
      <c r="G1038" s="12" t="str">
        <f>VLOOKUP($E1038,Product!$A:$D,MATCH(G$1,Product!$A$1:$D$1,0),0)</f>
        <v>Detergents</v>
      </c>
      <c r="H1038" s="12">
        <f>VLOOKUP($E1038,Product!$A:$D,MATCH(H$1,Product!$A$1:$D$1,0),0)</f>
        <v>120</v>
      </c>
      <c r="I1038" s="12" t="s">
        <v>96</v>
      </c>
      <c r="J1038" s="12" t="str">
        <f>VLOOKUP($I1038,Vendor!$A:$F,MATCH('Final Output'!J$1,Vendor!$A$1:$F$1,0),0)</f>
        <v>MK Retail</v>
      </c>
      <c r="K1038" s="12" t="str">
        <f>VLOOKUP($I1038,Vendor!$A:$F,MATCH('Final Output'!K$1,Vendor!$A$1:$F$1,0),0)</f>
        <v>KR Market</v>
      </c>
      <c r="L1038" s="12" t="str">
        <f>VLOOKUP($I1038,Vendor!$A:$F,MATCH('Final Output'!L$1,Vendor!$A$1:$F$1,0),0)</f>
        <v>Karnataka</v>
      </c>
      <c r="M1038" s="12" t="str">
        <f>VLOOKUP($I1038,Vendor!$A:$F,MATCH('Final Output'!M$1,Vendor!$A$1:$F$1,0),0)</f>
        <v>India</v>
      </c>
      <c r="N1038" s="12" t="str">
        <f>VLOOKUP($I1038,Vendor!$A:$F,MATCH('Final Output'!N$1,Vendor!$A$1:$F$1,0),0)</f>
        <v>East</v>
      </c>
      <c r="O1038" s="12">
        <v>15</v>
      </c>
      <c r="P1038" s="12">
        <v>12</v>
      </c>
      <c r="Q1038" s="12" t="str">
        <f>VLOOKUP(P1038,Time!A:B,2,0)</f>
        <v>Q4</v>
      </c>
      <c r="R1038" s="12">
        <v>2013</v>
      </c>
      <c r="S1038" s="13">
        <v>41623</v>
      </c>
      <c r="T1038" s="12">
        <f t="shared" si="32"/>
        <v>201312</v>
      </c>
      <c r="U1038" s="12">
        <v>378</v>
      </c>
      <c r="V1038" s="12">
        <f t="shared" si="33"/>
        <v>45360</v>
      </c>
    </row>
    <row r="1039" spans="1:22" x14ac:dyDescent="0.25">
      <c r="A1039">
        <v>1038</v>
      </c>
      <c r="B1039" t="s">
        <v>23</v>
      </c>
      <c r="C1039" t="str">
        <f>VLOOKUP(B1039,Customer!A:C,2,0)</f>
        <v>Male</v>
      </c>
      <c r="D1039">
        <f>VLOOKUP(B1039,Customer!A:C,3,0)</f>
        <v>44</v>
      </c>
      <c r="E1039" t="s">
        <v>66</v>
      </c>
      <c r="F1039" t="str">
        <f>VLOOKUP($E1039,Product!$A:$D,MATCH(F$1,Product!$A$1:$D$1,0),0)</f>
        <v>TIDE</v>
      </c>
      <c r="G1039" s="12" t="str">
        <f>VLOOKUP($E1039,Product!$A:$D,MATCH(G$1,Product!$A$1:$D$1,0),0)</f>
        <v>Detergents</v>
      </c>
      <c r="H1039" s="12">
        <f>VLOOKUP($E1039,Product!$A:$D,MATCH(H$1,Product!$A$1:$D$1,0),0)</f>
        <v>70</v>
      </c>
      <c r="I1039" s="12" t="s">
        <v>98</v>
      </c>
      <c r="J1039" s="12" t="str">
        <f>VLOOKUP($I1039,Vendor!$A:$F,MATCH('Final Output'!J$1,Vendor!$A$1:$F$1,0),0)</f>
        <v>metro</v>
      </c>
      <c r="K1039" s="12" t="str">
        <f>VLOOKUP($I1039,Vendor!$A:$F,MATCH('Final Output'!K$1,Vendor!$A$1:$F$1,0),0)</f>
        <v>Basangudi</v>
      </c>
      <c r="L1039" s="12" t="str">
        <f>VLOOKUP($I1039,Vendor!$A:$F,MATCH('Final Output'!L$1,Vendor!$A$1:$F$1,0),0)</f>
        <v>Karnataka</v>
      </c>
      <c r="M1039" s="12" t="str">
        <f>VLOOKUP($I1039,Vendor!$A:$F,MATCH('Final Output'!M$1,Vendor!$A$1:$F$1,0),0)</f>
        <v>India</v>
      </c>
      <c r="N1039" s="12" t="str">
        <f>VLOOKUP($I1039,Vendor!$A:$F,MATCH('Final Output'!N$1,Vendor!$A$1:$F$1,0),0)</f>
        <v>East</v>
      </c>
      <c r="O1039" s="12">
        <v>9</v>
      </c>
      <c r="P1039" s="12">
        <v>1</v>
      </c>
      <c r="Q1039" s="12" t="str">
        <f>VLOOKUP(P1039,Time!A:B,2,0)</f>
        <v>Q1</v>
      </c>
      <c r="R1039" s="12">
        <v>2010</v>
      </c>
      <c r="S1039" s="13">
        <v>40187</v>
      </c>
      <c r="T1039" s="12">
        <f t="shared" si="32"/>
        <v>201001</v>
      </c>
      <c r="U1039" s="12">
        <v>314</v>
      </c>
      <c r="V1039" s="12">
        <f t="shared" si="33"/>
        <v>21980</v>
      </c>
    </row>
    <row r="1040" spans="1:22" x14ac:dyDescent="0.25">
      <c r="A1040">
        <v>1039</v>
      </c>
      <c r="B1040" t="s">
        <v>9</v>
      </c>
      <c r="C1040" t="str">
        <f>VLOOKUP(B1040,Customer!A:C,2,0)</f>
        <v>Male</v>
      </c>
      <c r="D1040">
        <f>VLOOKUP(B1040,Customer!A:C,3,0)</f>
        <v>49</v>
      </c>
      <c r="E1040" t="s">
        <v>61</v>
      </c>
      <c r="F1040" t="str">
        <f>VLOOKUP($E1040,Product!$A:$D,MATCH(F$1,Product!$A$1:$D$1,0),0)</f>
        <v>SUNSILK</v>
      </c>
      <c r="G1040" s="12" t="str">
        <f>VLOOKUP($E1040,Product!$A:$D,MATCH(G$1,Product!$A$1:$D$1,0),0)</f>
        <v>Sampoo</v>
      </c>
      <c r="H1040" s="12">
        <f>VLOOKUP($E1040,Product!$A:$D,MATCH(H$1,Product!$A$1:$D$1,0),0)</f>
        <v>65</v>
      </c>
      <c r="I1040" s="12" t="s">
        <v>90</v>
      </c>
      <c r="J1040" s="12" t="str">
        <f>VLOOKUP($I1040,Vendor!$A:$F,MATCH('Final Output'!J$1,Vendor!$A$1:$F$1,0),0)</f>
        <v>Sumesh Ent</v>
      </c>
      <c r="K1040" s="12" t="str">
        <f>VLOOKUP($I1040,Vendor!$A:$F,MATCH('Final Output'!K$1,Vendor!$A$1:$F$1,0),0)</f>
        <v>Jaynagar</v>
      </c>
      <c r="L1040" s="12" t="str">
        <f>VLOOKUP($I1040,Vendor!$A:$F,MATCH('Final Output'!L$1,Vendor!$A$1:$F$1,0),0)</f>
        <v>Karnataka</v>
      </c>
      <c r="M1040" s="12" t="str">
        <f>VLOOKUP($I1040,Vendor!$A:$F,MATCH('Final Output'!M$1,Vendor!$A$1:$F$1,0),0)</f>
        <v>India</v>
      </c>
      <c r="N1040" s="12" t="str">
        <f>VLOOKUP($I1040,Vendor!$A:$F,MATCH('Final Output'!N$1,Vendor!$A$1:$F$1,0),0)</f>
        <v>South</v>
      </c>
      <c r="O1040" s="12">
        <v>4</v>
      </c>
      <c r="P1040" s="12">
        <v>9</v>
      </c>
      <c r="Q1040" s="12" t="str">
        <f>VLOOKUP(P1040,Time!A:B,2,0)</f>
        <v>Q3</v>
      </c>
      <c r="R1040" s="12">
        <v>2013</v>
      </c>
      <c r="S1040" s="13">
        <v>41521</v>
      </c>
      <c r="T1040" s="12">
        <f t="shared" si="32"/>
        <v>201309</v>
      </c>
      <c r="U1040" s="12">
        <v>616</v>
      </c>
      <c r="V1040" s="12">
        <f t="shared" si="33"/>
        <v>40040</v>
      </c>
    </row>
    <row r="1041" spans="1:22" x14ac:dyDescent="0.25">
      <c r="A1041">
        <v>1040</v>
      </c>
      <c r="B1041" t="s">
        <v>24</v>
      </c>
      <c r="C1041" t="str">
        <f>VLOOKUP(B1041,Customer!A:C,2,0)</f>
        <v>Female</v>
      </c>
      <c r="D1041">
        <f>VLOOKUP(B1041,Customer!A:C,3,0)</f>
        <v>36</v>
      </c>
      <c r="E1041" t="s">
        <v>80</v>
      </c>
      <c r="F1041" t="str">
        <f>VLOOKUP($E1041,Product!$A:$D,MATCH(F$1,Product!$A$1:$D$1,0),0)</f>
        <v>SANTOOR</v>
      </c>
      <c r="G1041" s="12" t="str">
        <f>VLOOKUP($E1041,Product!$A:$D,MATCH(G$1,Product!$A$1:$D$1,0),0)</f>
        <v>Soaps</v>
      </c>
      <c r="H1041" s="12">
        <f>VLOOKUP($E1041,Product!$A:$D,MATCH(H$1,Product!$A$1:$D$1,0),0)</f>
        <v>43</v>
      </c>
      <c r="I1041" s="12" t="s">
        <v>96</v>
      </c>
      <c r="J1041" s="12" t="str">
        <f>VLOOKUP($I1041,Vendor!$A:$F,MATCH('Final Output'!J$1,Vendor!$A$1:$F$1,0),0)</f>
        <v>MK Retail</v>
      </c>
      <c r="K1041" s="12" t="str">
        <f>VLOOKUP($I1041,Vendor!$A:$F,MATCH('Final Output'!K$1,Vendor!$A$1:$F$1,0),0)</f>
        <v>KR Market</v>
      </c>
      <c r="L1041" s="12" t="str">
        <f>VLOOKUP($I1041,Vendor!$A:$F,MATCH('Final Output'!L$1,Vendor!$A$1:$F$1,0),0)</f>
        <v>Karnataka</v>
      </c>
      <c r="M1041" s="12" t="str">
        <f>VLOOKUP($I1041,Vendor!$A:$F,MATCH('Final Output'!M$1,Vendor!$A$1:$F$1,0),0)</f>
        <v>India</v>
      </c>
      <c r="N1041" s="12" t="str">
        <f>VLOOKUP($I1041,Vendor!$A:$F,MATCH('Final Output'!N$1,Vendor!$A$1:$F$1,0),0)</f>
        <v>East</v>
      </c>
      <c r="O1041" s="12">
        <v>17</v>
      </c>
      <c r="P1041" s="12">
        <v>2</v>
      </c>
      <c r="Q1041" s="12" t="str">
        <f>VLOOKUP(P1041,Time!A:B,2,0)</f>
        <v>Q1</v>
      </c>
      <c r="R1041" s="12">
        <v>2010</v>
      </c>
      <c r="S1041" s="13">
        <v>40226</v>
      </c>
      <c r="T1041" s="12">
        <f t="shared" si="32"/>
        <v>201002</v>
      </c>
      <c r="U1041" s="12">
        <v>363</v>
      </c>
      <c r="V1041" s="12">
        <f t="shared" si="33"/>
        <v>15609</v>
      </c>
    </row>
    <row r="1042" spans="1:22" x14ac:dyDescent="0.25">
      <c r="A1042">
        <v>1041</v>
      </c>
      <c r="B1042" t="s">
        <v>15</v>
      </c>
      <c r="C1042" t="str">
        <f>VLOOKUP(B1042,Customer!A:C,2,0)</f>
        <v>Female</v>
      </c>
      <c r="D1042">
        <f>VLOOKUP(B1042,Customer!A:C,3,0)</f>
        <v>25</v>
      </c>
      <c r="E1042" t="s">
        <v>69</v>
      </c>
      <c r="F1042" t="str">
        <f>VLOOKUP($E1042,Product!$A:$D,MATCH(F$1,Product!$A$1:$D$1,0),0)</f>
        <v>LIRIL</v>
      </c>
      <c r="G1042" s="12" t="str">
        <f>VLOOKUP($E1042,Product!$A:$D,MATCH(G$1,Product!$A$1:$D$1,0),0)</f>
        <v>Soaps</v>
      </c>
      <c r="H1042" s="12">
        <f>VLOOKUP($E1042,Product!$A:$D,MATCH(H$1,Product!$A$1:$D$1,0),0)</f>
        <v>42</v>
      </c>
      <c r="I1042" s="12" t="s">
        <v>92</v>
      </c>
      <c r="J1042" s="12" t="str">
        <f>VLOOKUP($I1042,Vendor!$A:$F,MATCH('Final Output'!J$1,Vendor!$A$1:$F$1,0),0)</f>
        <v>Sunny Super Market</v>
      </c>
      <c r="K1042" s="12" t="str">
        <f>VLOOKUP($I1042,Vendor!$A:$F,MATCH('Final Output'!K$1,Vendor!$A$1:$F$1,0),0)</f>
        <v>HAL</v>
      </c>
      <c r="L1042" s="12" t="str">
        <f>VLOOKUP($I1042,Vendor!$A:$F,MATCH('Final Output'!L$1,Vendor!$A$1:$F$1,0),0)</f>
        <v>Karnataka</v>
      </c>
      <c r="M1042" s="12" t="str">
        <f>VLOOKUP($I1042,Vendor!$A:$F,MATCH('Final Output'!M$1,Vendor!$A$1:$F$1,0),0)</f>
        <v>India</v>
      </c>
      <c r="N1042" s="12" t="str">
        <f>VLOOKUP($I1042,Vendor!$A:$F,MATCH('Final Output'!N$1,Vendor!$A$1:$F$1,0),0)</f>
        <v>South</v>
      </c>
      <c r="O1042" s="12">
        <v>23</v>
      </c>
      <c r="P1042" s="12">
        <v>2</v>
      </c>
      <c r="Q1042" s="12" t="str">
        <f>VLOOKUP(P1042,Time!A:B,2,0)</f>
        <v>Q1</v>
      </c>
      <c r="R1042" s="12">
        <v>2012</v>
      </c>
      <c r="S1042" s="13">
        <v>40962</v>
      </c>
      <c r="T1042" s="12">
        <f t="shared" si="32"/>
        <v>201202</v>
      </c>
      <c r="U1042" s="12">
        <v>807</v>
      </c>
      <c r="V1042" s="12">
        <f t="shared" si="33"/>
        <v>33894</v>
      </c>
    </row>
    <row r="1043" spans="1:22" x14ac:dyDescent="0.25">
      <c r="A1043">
        <v>1042</v>
      </c>
      <c r="B1043" t="s">
        <v>34</v>
      </c>
      <c r="C1043" t="str">
        <f>VLOOKUP(B1043,Customer!A:C,2,0)</f>
        <v>Male</v>
      </c>
      <c r="D1043">
        <f>VLOOKUP(B1043,Customer!A:C,3,0)</f>
        <v>33</v>
      </c>
      <c r="E1043" t="s">
        <v>69</v>
      </c>
      <c r="F1043" t="str">
        <f>VLOOKUP($E1043,Product!$A:$D,MATCH(F$1,Product!$A$1:$D$1,0),0)</f>
        <v>LIRIL</v>
      </c>
      <c r="G1043" s="12" t="str">
        <f>VLOOKUP($E1043,Product!$A:$D,MATCH(G$1,Product!$A$1:$D$1,0),0)</f>
        <v>Soaps</v>
      </c>
      <c r="H1043" s="12">
        <f>VLOOKUP($E1043,Product!$A:$D,MATCH(H$1,Product!$A$1:$D$1,0),0)</f>
        <v>42</v>
      </c>
      <c r="I1043" s="12" t="s">
        <v>101</v>
      </c>
      <c r="J1043" s="12" t="str">
        <f>VLOOKUP($I1043,Vendor!$A:$F,MATCH('Final Output'!J$1,Vendor!$A$1:$F$1,0),0)</f>
        <v>Reliance</v>
      </c>
      <c r="K1043" s="12" t="str">
        <f>VLOOKUP($I1043,Vendor!$A:$F,MATCH('Final Output'!K$1,Vendor!$A$1:$F$1,0),0)</f>
        <v>HSR</v>
      </c>
      <c r="L1043" s="12" t="str">
        <f>VLOOKUP($I1043,Vendor!$A:$F,MATCH('Final Output'!L$1,Vendor!$A$1:$F$1,0),0)</f>
        <v>Karnataka</v>
      </c>
      <c r="M1043" s="12" t="str">
        <f>VLOOKUP($I1043,Vendor!$A:$F,MATCH('Final Output'!M$1,Vendor!$A$1:$F$1,0),0)</f>
        <v>India</v>
      </c>
      <c r="N1043" s="12" t="str">
        <f>VLOOKUP($I1043,Vendor!$A:$F,MATCH('Final Output'!N$1,Vendor!$A$1:$F$1,0),0)</f>
        <v>West</v>
      </c>
      <c r="O1043" s="12">
        <v>10</v>
      </c>
      <c r="P1043" s="12">
        <v>9</v>
      </c>
      <c r="Q1043" s="12" t="str">
        <f>VLOOKUP(P1043,Time!A:B,2,0)</f>
        <v>Q3</v>
      </c>
      <c r="R1043" s="12">
        <v>2012</v>
      </c>
      <c r="S1043" s="13">
        <v>41162</v>
      </c>
      <c r="T1043" s="12">
        <f t="shared" si="32"/>
        <v>201209</v>
      </c>
      <c r="U1043" s="12">
        <v>291</v>
      </c>
      <c r="V1043" s="12">
        <f t="shared" si="33"/>
        <v>12222</v>
      </c>
    </row>
    <row r="1044" spans="1:22" x14ac:dyDescent="0.25">
      <c r="A1044">
        <v>1043</v>
      </c>
      <c r="B1044" t="s">
        <v>27</v>
      </c>
      <c r="C1044" t="str">
        <f>VLOOKUP(B1044,Customer!A:C,2,0)</f>
        <v>Male</v>
      </c>
      <c r="D1044">
        <f>VLOOKUP(B1044,Customer!A:C,3,0)</f>
        <v>24</v>
      </c>
      <c r="E1044" t="s">
        <v>79</v>
      </c>
      <c r="F1044" t="str">
        <f>VLOOKUP($E1044,Product!$A:$D,MATCH(F$1,Product!$A$1:$D$1,0),0)</f>
        <v>CLINIC PLUS</v>
      </c>
      <c r="G1044" s="12" t="str">
        <f>VLOOKUP($E1044,Product!$A:$D,MATCH(G$1,Product!$A$1:$D$1,0),0)</f>
        <v>Sampoo</v>
      </c>
      <c r="H1044" s="12">
        <f>VLOOKUP($E1044,Product!$A:$D,MATCH(H$1,Product!$A$1:$D$1,0),0)</f>
        <v>85</v>
      </c>
      <c r="I1044" s="12" t="s">
        <v>93</v>
      </c>
      <c r="J1044" s="12" t="str">
        <f>VLOOKUP($I1044,Vendor!$A:$F,MATCH('Final Output'!J$1,Vendor!$A$1:$F$1,0),0)</f>
        <v>Vashavi Genral Store</v>
      </c>
      <c r="K1044" s="12" t="str">
        <f>VLOOKUP($I1044,Vendor!$A:$F,MATCH('Final Output'!K$1,Vendor!$A$1:$F$1,0),0)</f>
        <v>Koramangala</v>
      </c>
      <c r="L1044" s="12" t="str">
        <f>VLOOKUP($I1044,Vendor!$A:$F,MATCH('Final Output'!L$1,Vendor!$A$1:$F$1,0),0)</f>
        <v>Karnataka</v>
      </c>
      <c r="M1044" s="12" t="str">
        <f>VLOOKUP($I1044,Vendor!$A:$F,MATCH('Final Output'!M$1,Vendor!$A$1:$F$1,0),0)</f>
        <v>India</v>
      </c>
      <c r="N1044" s="12" t="str">
        <f>VLOOKUP($I1044,Vendor!$A:$F,MATCH('Final Output'!N$1,Vendor!$A$1:$F$1,0),0)</f>
        <v>North</v>
      </c>
      <c r="O1044" s="12">
        <v>11</v>
      </c>
      <c r="P1044" s="12">
        <v>2</v>
      </c>
      <c r="Q1044" s="12" t="str">
        <f>VLOOKUP(P1044,Time!A:B,2,0)</f>
        <v>Q1</v>
      </c>
      <c r="R1044" s="12">
        <v>2012</v>
      </c>
      <c r="S1044" s="13">
        <v>40950</v>
      </c>
      <c r="T1044" s="12">
        <f t="shared" si="32"/>
        <v>201202</v>
      </c>
      <c r="U1044" s="12">
        <v>639</v>
      </c>
      <c r="V1044" s="12">
        <f t="shared" si="33"/>
        <v>54315</v>
      </c>
    </row>
    <row r="1045" spans="1:22" x14ac:dyDescent="0.25">
      <c r="A1045">
        <v>1044</v>
      </c>
      <c r="B1045" t="s">
        <v>7</v>
      </c>
      <c r="C1045" t="str">
        <f>VLOOKUP(B1045,Customer!A:C,2,0)</f>
        <v>Female</v>
      </c>
      <c r="D1045">
        <f>VLOOKUP(B1045,Customer!A:C,3,0)</f>
        <v>19</v>
      </c>
      <c r="E1045" t="s">
        <v>75</v>
      </c>
      <c r="F1045" t="str">
        <f>VLOOKUP($E1045,Product!$A:$D,MATCH(F$1,Product!$A$1:$D$1,0),0)</f>
        <v>MEERA</v>
      </c>
      <c r="G1045" s="12" t="str">
        <f>VLOOKUP($E1045,Product!$A:$D,MATCH(G$1,Product!$A$1:$D$1,0),0)</f>
        <v>Sampoo</v>
      </c>
      <c r="H1045" s="12">
        <f>VLOOKUP($E1045,Product!$A:$D,MATCH(H$1,Product!$A$1:$D$1,0),0)</f>
        <v>70</v>
      </c>
      <c r="I1045" s="12" t="s">
        <v>94</v>
      </c>
      <c r="J1045" s="12" t="str">
        <f>VLOOKUP($I1045,Vendor!$A:$F,MATCH('Final Output'!J$1,Vendor!$A$1:$F$1,0),0)</f>
        <v>Shetty Store</v>
      </c>
      <c r="K1045" s="12" t="str">
        <f>VLOOKUP($I1045,Vendor!$A:$F,MATCH('Final Output'!K$1,Vendor!$A$1:$F$1,0),0)</f>
        <v>Silk board</v>
      </c>
      <c r="L1045" s="12" t="str">
        <f>VLOOKUP($I1045,Vendor!$A:$F,MATCH('Final Output'!L$1,Vendor!$A$1:$F$1,0),0)</f>
        <v>Karnataka</v>
      </c>
      <c r="M1045" s="12" t="str">
        <f>VLOOKUP($I1045,Vendor!$A:$F,MATCH('Final Output'!M$1,Vendor!$A$1:$F$1,0),0)</f>
        <v>India</v>
      </c>
      <c r="N1045" s="12" t="str">
        <f>VLOOKUP($I1045,Vendor!$A:$F,MATCH('Final Output'!N$1,Vendor!$A$1:$F$1,0),0)</f>
        <v>North</v>
      </c>
      <c r="O1045" s="12">
        <v>28</v>
      </c>
      <c r="P1045" s="12">
        <v>5</v>
      </c>
      <c r="Q1045" s="12" t="str">
        <f>VLOOKUP(P1045,Time!A:B,2,0)</f>
        <v>Q2</v>
      </c>
      <c r="R1045" s="12">
        <v>2012</v>
      </c>
      <c r="S1045" s="13">
        <v>41057</v>
      </c>
      <c r="T1045" s="12">
        <f t="shared" si="32"/>
        <v>201205</v>
      </c>
      <c r="U1045" s="12">
        <v>427</v>
      </c>
      <c r="V1045" s="12">
        <f t="shared" si="33"/>
        <v>29890</v>
      </c>
    </row>
    <row r="1046" spans="1:22" x14ac:dyDescent="0.25">
      <c r="A1046">
        <v>1045</v>
      </c>
      <c r="B1046" t="s">
        <v>44</v>
      </c>
      <c r="C1046" t="str">
        <f>VLOOKUP(B1046,Customer!A:C,2,0)</f>
        <v>Female</v>
      </c>
      <c r="D1046">
        <f>VLOOKUP(B1046,Customer!A:C,3,0)</f>
        <v>45</v>
      </c>
      <c r="E1046" t="s">
        <v>73</v>
      </c>
      <c r="F1046" t="str">
        <f>VLOOKUP($E1046,Product!$A:$D,MATCH(F$1,Product!$A$1:$D$1,0),0)</f>
        <v>MYSORE SANDLE</v>
      </c>
      <c r="G1046" s="12" t="str">
        <f>VLOOKUP($E1046,Product!$A:$D,MATCH(G$1,Product!$A$1:$D$1,0),0)</f>
        <v>Soaps</v>
      </c>
      <c r="H1046" s="12">
        <f>VLOOKUP($E1046,Product!$A:$D,MATCH(H$1,Product!$A$1:$D$1,0),0)</f>
        <v>65</v>
      </c>
      <c r="I1046" s="12" t="s">
        <v>96</v>
      </c>
      <c r="J1046" s="12" t="str">
        <f>VLOOKUP($I1046,Vendor!$A:$F,MATCH('Final Output'!J$1,Vendor!$A$1:$F$1,0),0)</f>
        <v>MK Retail</v>
      </c>
      <c r="K1046" s="12" t="str">
        <f>VLOOKUP($I1046,Vendor!$A:$F,MATCH('Final Output'!K$1,Vendor!$A$1:$F$1,0),0)</f>
        <v>KR Market</v>
      </c>
      <c r="L1046" s="12" t="str">
        <f>VLOOKUP($I1046,Vendor!$A:$F,MATCH('Final Output'!L$1,Vendor!$A$1:$F$1,0),0)</f>
        <v>Karnataka</v>
      </c>
      <c r="M1046" s="12" t="str">
        <f>VLOOKUP($I1046,Vendor!$A:$F,MATCH('Final Output'!M$1,Vendor!$A$1:$F$1,0),0)</f>
        <v>India</v>
      </c>
      <c r="N1046" s="12" t="str">
        <f>VLOOKUP($I1046,Vendor!$A:$F,MATCH('Final Output'!N$1,Vendor!$A$1:$F$1,0),0)</f>
        <v>East</v>
      </c>
      <c r="O1046" s="12">
        <v>23</v>
      </c>
      <c r="P1046" s="12">
        <v>1</v>
      </c>
      <c r="Q1046" s="12" t="str">
        <f>VLOOKUP(P1046,Time!A:B,2,0)</f>
        <v>Q1</v>
      </c>
      <c r="R1046" s="12">
        <v>2010</v>
      </c>
      <c r="S1046" s="13">
        <v>40201</v>
      </c>
      <c r="T1046" s="12">
        <f t="shared" si="32"/>
        <v>201001</v>
      </c>
      <c r="U1046" s="12">
        <v>616</v>
      </c>
      <c r="V1046" s="12">
        <f t="shared" si="33"/>
        <v>40040</v>
      </c>
    </row>
    <row r="1047" spans="1:22" x14ac:dyDescent="0.25">
      <c r="A1047">
        <v>1046</v>
      </c>
      <c r="B1047" t="s">
        <v>38</v>
      </c>
      <c r="C1047" t="str">
        <f>VLOOKUP(B1047,Customer!A:C,2,0)</f>
        <v>Male</v>
      </c>
      <c r="D1047">
        <f>VLOOKUP(B1047,Customer!A:C,3,0)</f>
        <v>25</v>
      </c>
      <c r="E1047" t="s">
        <v>81</v>
      </c>
      <c r="F1047" t="str">
        <f>VLOOKUP($E1047,Product!$A:$D,MATCH(F$1,Product!$A$1:$D$1,0),0)</f>
        <v>ORIO</v>
      </c>
      <c r="G1047" s="12" t="str">
        <f>VLOOKUP($E1047,Product!$A:$D,MATCH(G$1,Product!$A$1:$D$1,0),0)</f>
        <v>Biscuits</v>
      </c>
      <c r="H1047" s="12">
        <f>VLOOKUP($E1047,Product!$A:$D,MATCH(H$1,Product!$A$1:$D$1,0),0)</f>
        <v>25</v>
      </c>
      <c r="I1047" s="12" t="s">
        <v>95</v>
      </c>
      <c r="J1047" s="12" t="str">
        <f>VLOOKUP($I1047,Vendor!$A:$F,MATCH('Final Output'!J$1,Vendor!$A$1:$F$1,0),0)</f>
        <v>Patel Store</v>
      </c>
      <c r="K1047" s="12" t="str">
        <f>VLOOKUP($I1047,Vendor!$A:$F,MATCH('Final Output'!K$1,Vendor!$A$1:$F$1,0),0)</f>
        <v>Marathalli</v>
      </c>
      <c r="L1047" s="12" t="str">
        <f>VLOOKUP($I1047,Vendor!$A:$F,MATCH('Final Output'!L$1,Vendor!$A$1:$F$1,0),0)</f>
        <v>Karnataka</v>
      </c>
      <c r="M1047" s="12" t="str">
        <f>VLOOKUP($I1047,Vendor!$A:$F,MATCH('Final Output'!M$1,Vendor!$A$1:$F$1,0),0)</f>
        <v>India</v>
      </c>
      <c r="N1047" s="12" t="str">
        <f>VLOOKUP($I1047,Vendor!$A:$F,MATCH('Final Output'!N$1,Vendor!$A$1:$F$1,0),0)</f>
        <v>North</v>
      </c>
      <c r="O1047" s="12">
        <v>21</v>
      </c>
      <c r="P1047" s="12">
        <v>1</v>
      </c>
      <c r="Q1047" s="12" t="str">
        <f>VLOOKUP(P1047,Time!A:B,2,0)</f>
        <v>Q1</v>
      </c>
      <c r="R1047" s="12">
        <v>2013</v>
      </c>
      <c r="S1047" s="13">
        <v>41295</v>
      </c>
      <c r="T1047" s="12">
        <f t="shared" si="32"/>
        <v>201301</v>
      </c>
      <c r="U1047" s="12">
        <v>122</v>
      </c>
      <c r="V1047" s="12">
        <f t="shared" si="33"/>
        <v>3050</v>
      </c>
    </row>
    <row r="1048" spans="1:22" x14ac:dyDescent="0.25">
      <c r="A1048">
        <v>1047</v>
      </c>
      <c r="B1048" t="s">
        <v>19</v>
      </c>
      <c r="C1048" t="str">
        <f>VLOOKUP(B1048,Customer!A:C,2,0)</f>
        <v>Male</v>
      </c>
      <c r="D1048">
        <f>VLOOKUP(B1048,Customer!A:C,3,0)</f>
        <v>47</v>
      </c>
      <c r="E1048" t="s">
        <v>82</v>
      </c>
      <c r="F1048" t="str">
        <f>VLOOKUP($E1048,Product!$A:$D,MATCH(F$1,Product!$A$1:$D$1,0),0)</f>
        <v>CINTHOL</v>
      </c>
      <c r="G1048" s="12" t="str">
        <f>VLOOKUP($E1048,Product!$A:$D,MATCH(G$1,Product!$A$1:$D$1,0),0)</f>
        <v>Soaps</v>
      </c>
      <c r="H1048" s="12">
        <f>VLOOKUP($E1048,Product!$A:$D,MATCH(H$1,Product!$A$1:$D$1,0),0)</f>
        <v>68</v>
      </c>
      <c r="I1048" s="12" t="s">
        <v>98</v>
      </c>
      <c r="J1048" s="12" t="str">
        <f>VLOOKUP($I1048,Vendor!$A:$F,MATCH('Final Output'!J$1,Vendor!$A$1:$F$1,0),0)</f>
        <v>metro</v>
      </c>
      <c r="K1048" s="12" t="str">
        <f>VLOOKUP($I1048,Vendor!$A:$F,MATCH('Final Output'!K$1,Vendor!$A$1:$F$1,0),0)</f>
        <v>Basangudi</v>
      </c>
      <c r="L1048" s="12" t="str">
        <f>VLOOKUP($I1048,Vendor!$A:$F,MATCH('Final Output'!L$1,Vendor!$A$1:$F$1,0),0)</f>
        <v>Karnataka</v>
      </c>
      <c r="M1048" s="12" t="str">
        <f>VLOOKUP($I1048,Vendor!$A:$F,MATCH('Final Output'!M$1,Vendor!$A$1:$F$1,0),0)</f>
        <v>India</v>
      </c>
      <c r="N1048" s="12" t="str">
        <f>VLOOKUP($I1048,Vendor!$A:$F,MATCH('Final Output'!N$1,Vendor!$A$1:$F$1,0),0)</f>
        <v>East</v>
      </c>
      <c r="O1048" s="12">
        <v>13</v>
      </c>
      <c r="P1048" s="12">
        <v>1</v>
      </c>
      <c r="Q1048" s="12" t="str">
        <f>VLOOKUP(P1048,Time!A:B,2,0)</f>
        <v>Q1</v>
      </c>
      <c r="R1048" s="12">
        <v>2011</v>
      </c>
      <c r="S1048" s="13">
        <v>40556</v>
      </c>
      <c r="T1048" s="12">
        <f t="shared" si="32"/>
        <v>201101</v>
      </c>
      <c r="U1048" s="12">
        <v>505</v>
      </c>
      <c r="V1048" s="12">
        <f t="shared" si="33"/>
        <v>34340</v>
      </c>
    </row>
    <row r="1049" spans="1:22" x14ac:dyDescent="0.25">
      <c r="A1049">
        <v>1048</v>
      </c>
      <c r="B1049" t="s">
        <v>51</v>
      </c>
      <c r="C1049" t="str">
        <f>VLOOKUP(B1049,Customer!A:C,2,0)</f>
        <v>Female</v>
      </c>
      <c r="D1049">
        <f>VLOOKUP(B1049,Customer!A:C,3,0)</f>
        <v>12</v>
      </c>
      <c r="E1049" t="s">
        <v>64</v>
      </c>
      <c r="F1049" t="str">
        <f>VLOOKUP($E1049,Product!$A:$D,MATCH(F$1,Product!$A$1:$D$1,0),0)</f>
        <v>PARLEG</v>
      </c>
      <c r="G1049" s="12" t="str">
        <f>VLOOKUP($E1049,Product!$A:$D,MATCH(G$1,Product!$A$1:$D$1,0),0)</f>
        <v>Biscuits</v>
      </c>
      <c r="H1049" s="12">
        <f>VLOOKUP($E1049,Product!$A:$D,MATCH(H$1,Product!$A$1:$D$1,0),0)</f>
        <v>10</v>
      </c>
      <c r="I1049" s="12" t="s">
        <v>90</v>
      </c>
      <c r="J1049" s="12" t="str">
        <f>VLOOKUP($I1049,Vendor!$A:$F,MATCH('Final Output'!J$1,Vendor!$A$1:$F$1,0),0)</f>
        <v>Sumesh Ent</v>
      </c>
      <c r="K1049" s="12" t="str">
        <f>VLOOKUP($I1049,Vendor!$A:$F,MATCH('Final Output'!K$1,Vendor!$A$1:$F$1,0),0)</f>
        <v>Jaynagar</v>
      </c>
      <c r="L1049" s="12" t="str">
        <f>VLOOKUP($I1049,Vendor!$A:$F,MATCH('Final Output'!L$1,Vendor!$A$1:$F$1,0),0)</f>
        <v>Karnataka</v>
      </c>
      <c r="M1049" s="12" t="str">
        <f>VLOOKUP($I1049,Vendor!$A:$F,MATCH('Final Output'!M$1,Vendor!$A$1:$F$1,0),0)</f>
        <v>India</v>
      </c>
      <c r="N1049" s="12" t="str">
        <f>VLOOKUP($I1049,Vendor!$A:$F,MATCH('Final Output'!N$1,Vendor!$A$1:$F$1,0),0)</f>
        <v>South</v>
      </c>
      <c r="O1049" s="12">
        <v>5</v>
      </c>
      <c r="P1049" s="12">
        <v>8</v>
      </c>
      <c r="Q1049" s="12" t="str">
        <f>VLOOKUP(P1049,Time!A:B,2,0)</f>
        <v>Q3</v>
      </c>
      <c r="R1049" s="12">
        <v>2012</v>
      </c>
      <c r="S1049" s="13">
        <v>41126</v>
      </c>
      <c r="T1049" s="12">
        <f t="shared" si="32"/>
        <v>201208</v>
      </c>
      <c r="U1049" s="12">
        <v>118</v>
      </c>
      <c r="V1049" s="12">
        <f t="shared" si="33"/>
        <v>1180</v>
      </c>
    </row>
    <row r="1050" spans="1:22" x14ac:dyDescent="0.25">
      <c r="A1050">
        <v>1049</v>
      </c>
      <c r="B1050" t="s">
        <v>50</v>
      </c>
      <c r="C1050" t="str">
        <f>VLOOKUP(B1050,Customer!A:C,2,0)</f>
        <v>Female</v>
      </c>
      <c r="D1050">
        <f>VLOOKUP(B1050,Customer!A:C,3,0)</f>
        <v>56</v>
      </c>
      <c r="E1050" t="s">
        <v>62</v>
      </c>
      <c r="F1050" t="str">
        <f>VLOOKUP($E1050,Product!$A:$D,MATCH(F$1,Product!$A$1:$D$1,0),0)</f>
        <v>NIVIA FC</v>
      </c>
      <c r="G1050" s="12" t="str">
        <f>VLOOKUP($E1050,Product!$A:$D,MATCH(G$1,Product!$A$1:$D$1,0),0)</f>
        <v>Beauty</v>
      </c>
      <c r="H1050" s="12">
        <f>VLOOKUP($E1050,Product!$A:$D,MATCH(H$1,Product!$A$1:$D$1,0),0)</f>
        <v>140</v>
      </c>
      <c r="I1050" s="12" t="s">
        <v>98</v>
      </c>
      <c r="J1050" s="12" t="str">
        <f>VLOOKUP($I1050,Vendor!$A:$F,MATCH('Final Output'!J$1,Vendor!$A$1:$F$1,0),0)</f>
        <v>metro</v>
      </c>
      <c r="K1050" s="12" t="str">
        <f>VLOOKUP($I1050,Vendor!$A:$F,MATCH('Final Output'!K$1,Vendor!$A$1:$F$1,0),0)</f>
        <v>Basangudi</v>
      </c>
      <c r="L1050" s="12" t="str">
        <f>VLOOKUP($I1050,Vendor!$A:$F,MATCH('Final Output'!L$1,Vendor!$A$1:$F$1,0),0)</f>
        <v>Karnataka</v>
      </c>
      <c r="M1050" s="12" t="str">
        <f>VLOOKUP($I1050,Vendor!$A:$F,MATCH('Final Output'!M$1,Vendor!$A$1:$F$1,0),0)</f>
        <v>India</v>
      </c>
      <c r="N1050" s="12" t="str">
        <f>VLOOKUP($I1050,Vendor!$A:$F,MATCH('Final Output'!N$1,Vendor!$A$1:$F$1,0),0)</f>
        <v>East</v>
      </c>
      <c r="O1050" s="12">
        <v>15</v>
      </c>
      <c r="P1050" s="12">
        <v>8</v>
      </c>
      <c r="Q1050" s="12" t="str">
        <f>VLOOKUP(P1050,Time!A:B,2,0)</f>
        <v>Q3</v>
      </c>
      <c r="R1050" s="12">
        <v>2010</v>
      </c>
      <c r="S1050" s="13">
        <v>40405</v>
      </c>
      <c r="T1050" s="12">
        <f t="shared" si="32"/>
        <v>201008</v>
      </c>
      <c r="U1050" s="12">
        <v>714</v>
      </c>
      <c r="V1050" s="12">
        <f t="shared" si="33"/>
        <v>99960</v>
      </c>
    </row>
    <row r="1051" spans="1:22" x14ac:dyDescent="0.25">
      <c r="A1051">
        <v>1050</v>
      </c>
      <c r="B1051" t="s">
        <v>42</v>
      </c>
      <c r="C1051" t="str">
        <f>VLOOKUP(B1051,Customer!A:C,2,0)</f>
        <v>Female</v>
      </c>
      <c r="D1051">
        <f>VLOOKUP(B1051,Customer!A:C,3,0)</f>
        <v>13</v>
      </c>
      <c r="E1051" t="s">
        <v>80</v>
      </c>
      <c r="F1051" t="str">
        <f>VLOOKUP($E1051,Product!$A:$D,MATCH(F$1,Product!$A$1:$D$1,0),0)</f>
        <v>SANTOOR</v>
      </c>
      <c r="G1051" s="12" t="str">
        <f>VLOOKUP($E1051,Product!$A:$D,MATCH(G$1,Product!$A$1:$D$1,0),0)</f>
        <v>Soaps</v>
      </c>
      <c r="H1051" s="12">
        <f>VLOOKUP($E1051,Product!$A:$D,MATCH(H$1,Product!$A$1:$D$1,0),0)</f>
        <v>43</v>
      </c>
      <c r="I1051" s="12" t="s">
        <v>95</v>
      </c>
      <c r="J1051" s="12" t="str">
        <f>VLOOKUP($I1051,Vendor!$A:$F,MATCH('Final Output'!J$1,Vendor!$A$1:$F$1,0),0)</f>
        <v>Patel Store</v>
      </c>
      <c r="K1051" s="12" t="str">
        <f>VLOOKUP($I1051,Vendor!$A:$F,MATCH('Final Output'!K$1,Vendor!$A$1:$F$1,0),0)</f>
        <v>Marathalli</v>
      </c>
      <c r="L1051" s="12" t="str">
        <f>VLOOKUP($I1051,Vendor!$A:$F,MATCH('Final Output'!L$1,Vendor!$A$1:$F$1,0),0)</f>
        <v>Karnataka</v>
      </c>
      <c r="M1051" s="12" t="str">
        <f>VLOOKUP($I1051,Vendor!$A:$F,MATCH('Final Output'!M$1,Vendor!$A$1:$F$1,0),0)</f>
        <v>India</v>
      </c>
      <c r="N1051" s="12" t="str">
        <f>VLOOKUP($I1051,Vendor!$A:$F,MATCH('Final Output'!N$1,Vendor!$A$1:$F$1,0),0)</f>
        <v>North</v>
      </c>
      <c r="O1051" s="12">
        <v>3</v>
      </c>
      <c r="P1051" s="12">
        <v>9</v>
      </c>
      <c r="Q1051" s="12" t="str">
        <f>VLOOKUP(P1051,Time!A:B,2,0)</f>
        <v>Q3</v>
      </c>
      <c r="R1051" s="12">
        <v>2012</v>
      </c>
      <c r="S1051" s="13">
        <v>41155</v>
      </c>
      <c r="T1051" s="12">
        <f t="shared" si="32"/>
        <v>201209</v>
      </c>
      <c r="U1051" s="12">
        <v>533</v>
      </c>
      <c r="V1051" s="12">
        <f t="shared" si="33"/>
        <v>22919</v>
      </c>
    </row>
    <row r="1052" spans="1:22" x14ac:dyDescent="0.25">
      <c r="A1052">
        <v>1051</v>
      </c>
      <c r="B1052" t="s">
        <v>36</v>
      </c>
      <c r="C1052" t="str">
        <f>VLOOKUP(B1052,Customer!A:C,2,0)</f>
        <v>Male</v>
      </c>
      <c r="D1052">
        <f>VLOOKUP(B1052,Customer!A:C,3,0)</f>
        <v>14</v>
      </c>
      <c r="E1052" t="s">
        <v>76</v>
      </c>
      <c r="F1052" t="str">
        <f>VLOOKUP($E1052,Product!$A:$D,MATCH(F$1,Product!$A$1:$D$1,0),0)</f>
        <v>FAIR AND LOVELY FC</v>
      </c>
      <c r="G1052" s="12" t="str">
        <f>VLOOKUP($E1052,Product!$A:$D,MATCH(G$1,Product!$A$1:$D$1,0),0)</f>
        <v>Beauty</v>
      </c>
      <c r="H1052" s="12">
        <f>VLOOKUP($E1052,Product!$A:$D,MATCH(H$1,Product!$A$1:$D$1,0),0)</f>
        <v>85</v>
      </c>
      <c r="I1052" s="12" t="s">
        <v>96</v>
      </c>
      <c r="J1052" s="12" t="str">
        <f>VLOOKUP($I1052,Vendor!$A:$F,MATCH('Final Output'!J$1,Vendor!$A$1:$F$1,0),0)</f>
        <v>MK Retail</v>
      </c>
      <c r="K1052" s="12" t="str">
        <f>VLOOKUP($I1052,Vendor!$A:$F,MATCH('Final Output'!K$1,Vendor!$A$1:$F$1,0),0)</f>
        <v>KR Market</v>
      </c>
      <c r="L1052" s="12" t="str">
        <f>VLOOKUP($I1052,Vendor!$A:$F,MATCH('Final Output'!L$1,Vendor!$A$1:$F$1,0),0)</f>
        <v>Karnataka</v>
      </c>
      <c r="M1052" s="12" t="str">
        <f>VLOOKUP($I1052,Vendor!$A:$F,MATCH('Final Output'!M$1,Vendor!$A$1:$F$1,0),0)</f>
        <v>India</v>
      </c>
      <c r="N1052" s="12" t="str">
        <f>VLOOKUP($I1052,Vendor!$A:$F,MATCH('Final Output'!N$1,Vendor!$A$1:$F$1,0),0)</f>
        <v>East</v>
      </c>
      <c r="O1052" s="12">
        <v>16</v>
      </c>
      <c r="P1052" s="12">
        <v>7</v>
      </c>
      <c r="Q1052" s="12" t="str">
        <f>VLOOKUP(P1052,Time!A:B,2,0)</f>
        <v>Q3</v>
      </c>
      <c r="R1052" s="12">
        <v>2012</v>
      </c>
      <c r="S1052" s="13">
        <v>41106</v>
      </c>
      <c r="T1052" s="12">
        <f t="shared" si="32"/>
        <v>201207</v>
      </c>
      <c r="U1052" s="12">
        <v>494</v>
      </c>
      <c r="V1052" s="12">
        <f t="shared" si="33"/>
        <v>41990</v>
      </c>
    </row>
    <row r="1053" spans="1:22" x14ac:dyDescent="0.25">
      <c r="A1053">
        <v>1052</v>
      </c>
      <c r="B1053" t="s">
        <v>27</v>
      </c>
      <c r="C1053" t="str">
        <f>VLOOKUP(B1053,Customer!A:C,2,0)</f>
        <v>Male</v>
      </c>
      <c r="D1053">
        <f>VLOOKUP(B1053,Customer!A:C,3,0)</f>
        <v>24</v>
      </c>
      <c r="E1053" t="s">
        <v>60</v>
      </c>
      <c r="F1053" t="str">
        <f>VLOOKUP($E1053,Product!$A:$D,MATCH(F$1,Product!$A$1:$D$1,0),0)</f>
        <v>SUNFEAST</v>
      </c>
      <c r="G1053" s="12" t="str">
        <f>VLOOKUP($E1053,Product!$A:$D,MATCH(G$1,Product!$A$1:$D$1,0),0)</f>
        <v>Biscuits</v>
      </c>
      <c r="H1053" s="12">
        <f>VLOOKUP($E1053,Product!$A:$D,MATCH(H$1,Product!$A$1:$D$1,0),0)</f>
        <v>10</v>
      </c>
      <c r="I1053" s="12" t="s">
        <v>90</v>
      </c>
      <c r="J1053" s="12" t="str">
        <f>VLOOKUP($I1053,Vendor!$A:$F,MATCH('Final Output'!J$1,Vendor!$A$1:$F$1,0),0)</f>
        <v>Sumesh Ent</v>
      </c>
      <c r="K1053" s="12" t="str">
        <f>VLOOKUP($I1053,Vendor!$A:$F,MATCH('Final Output'!K$1,Vendor!$A$1:$F$1,0),0)</f>
        <v>Jaynagar</v>
      </c>
      <c r="L1053" s="12" t="str">
        <f>VLOOKUP($I1053,Vendor!$A:$F,MATCH('Final Output'!L$1,Vendor!$A$1:$F$1,0),0)</f>
        <v>Karnataka</v>
      </c>
      <c r="M1053" s="12" t="str">
        <f>VLOOKUP($I1053,Vendor!$A:$F,MATCH('Final Output'!M$1,Vendor!$A$1:$F$1,0),0)</f>
        <v>India</v>
      </c>
      <c r="N1053" s="12" t="str">
        <f>VLOOKUP($I1053,Vendor!$A:$F,MATCH('Final Output'!N$1,Vendor!$A$1:$F$1,0),0)</f>
        <v>South</v>
      </c>
      <c r="O1053" s="12">
        <v>3</v>
      </c>
      <c r="P1053" s="12">
        <v>8</v>
      </c>
      <c r="Q1053" s="12" t="str">
        <f>VLOOKUP(P1053,Time!A:B,2,0)</f>
        <v>Q3</v>
      </c>
      <c r="R1053" s="12">
        <v>2012</v>
      </c>
      <c r="S1053" s="13">
        <v>41124</v>
      </c>
      <c r="T1053" s="12">
        <f t="shared" si="32"/>
        <v>201208</v>
      </c>
      <c r="U1053" s="12">
        <v>468</v>
      </c>
      <c r="V1053" s="12">
        <f t="shared" si="33"/>
        <v>4680</v>
      </c>
    </row>
    <row r="1054" spans="1:22" x14ac:dyDescent="0.25">
      <c r="A1054">
        <v>1053</v>
      </c>
      <c r="B1054" t="s">
        <v>8</v>
      </c>
      <c r="C1054" t="str">
        <f>VLOOKUP(B1054,Customer!A:C,2,0)</f>
        <v>Male</v>
      </c>
      <c r="D1054">
        <f>VLOOKUP(B1054,Customer!A:C,3,0)</f>
        <v>14</v>
      </c>
      <c r="E1054" t="s">
        <v>77</v>
      </c>
      <c r="F1054" t="str">
        <f>VLOOKUP($E1054,Product!$A:$D,MATCH(F$1,Product!$A$1:$D$1,0),0)</f>
        <v>GARNIER FEMALE FW</v>
      </c>
      <c r="G1054" s="12" t="str">
        <f>VLOOKUP($E1054,Product!$A:$D,MATCH(G$1,Product!$A$1:$D$1,0),0)</f>
        <v>Beauty</v>
      </c>
      <c r="H1054" s="12">
        <f>VLOOKUP($E1054,Product!$A:$D,MATCH(H$1,Product!$A$1:$D$1,0),0)</f>
        <v>130</v>
      </c>
      <c r="I1054" s="12" t="s">
        <v>101</v>
      </c>
      <c r="J1054" s="12" t="str">
        <f>VLOOKUP($I1054,Vendor!$A:$F,MATCH('Final Output'!J$1,Vendor!$A$1:$F$1,0),0)</f>
        <v>Reliance</v>
      </c>
      <c r="K1054" s="12" t="str">
        <f>VLOOKUP($I1054,Vendor!$A:$F,MATCH('Final Output'!K$1,Vendor!$A$1:$F$1,0),0)</f>
        <v>HSR</v>
      </c>
      <c r="L1054" s="12" t="str">
        <f>VLOOKUP($I1054,Vendor!$A:$F,MATCH('Final Output'!L$1,Vendor!$A$1:$F$1,0),0)</f>
        <v>Karnataka</v>
      </c>
      <c r="M1054" s="12" t="str">
        <f>VLOOKUP($I1054,Vendor!$A:$F,MATCH('Final Output'!M$1,Vendor!$A$1:$F$1,0),0)</f>
        <v>India</v>
      </c>
      <c r="N1054" s="12" t="str">
        <f>VLOOKUP($I1054,Vendor!$A:$F,MATCH('Final Output'!N$1,Vendor!$A$1:$F$1,0),0)</f>
        <v>West</v>
      </c>
      <c r="O1054" s="12">
        <v>1</v>
      </c>
      <c r="P1054" s="12">
        <v>1</v>
      </c>
      <c r="Q1054" s="12" t="str">
        <f>VLOOKUP(P1054,Time!A:B,2,0)</f>
        <v>Q1</v>
      </c>
      <c r="R1054" s="12">
        <v>2012</v>
      </c>
      <c r="S1054" s="13">
        <v>40909</v>
      </c>
      <c r="T1054" s="12">
        <f t="shared" si="32"/>
        <v>201201</v>
      </c>
      <c r="U1054" s="12">
        <v>457</v>
      </c>
      <c r="V1054" s="12">
        <f t="shared" si="33"/>
        <v>59410</v>
      </c>
    </row>
    <row r="1055" spans="1:22" x14ac:dyDescent="0.25">
      <c r="A1055">
        <v>1054</v>
      </c>
      <c r="B1055" t="s">
        <v>35</v>
      </c>
      <c r="C1055" t="str">
        <f>VLOOKUP(B1055,Customer!A:C,2,0)</f>
        <v>Female</v>
      </c>
      <c r="D1055">
        <f>VLOOKUP(B1055,Customer!A:C,3,0)</f>
        <v>29</v>
      </c>
      <c r="E1055" t="s">
        <v>68</v>
      </c>
      <c r="F1055" t="str">
        <f>VLOOKUP($E1055,Product!$A:$D,MATCH(F$1,Product!$A$1:$D$1,0),0)</f>
        <v>BRITANIA</v>
      </c>
      <c r="G1055" s="12" t="str">
        <f>VLOOKUP($E1055,Product!$A:$D,MATCH(G$1,Product!$A$1:$D$1,0),0)</f>
        <v>Biscuits</v>
      </c>
      <c r="H1055" s="12">
        <f>VLOOKUP($E1055,Product!$A:$D,MATCH(H$1,Product!$A$1:$D$1,0),0)</f>
        <v>20</v>
      </c>
      <c r="I1055" s="12" t="s">
        <v>96</v>
      </c>
      <c r="J1055" s="12" t="str">
        <f>VLOOKUP($I1055,Vendor!$A:$F,MATCH('Final Output'!J$1,Vendor!$A$1:$F$1,0),0)</f>
        <v>MK Retail</v>
      </c>
      <c r="K1055" s="12" t="str">
        <f>VLOOKUP($I1055,Vendor!$A:$F,MATCH('Final Output'!K$1,Vendor!$A$1:$F$1,0),0)</f>
        <v>KR Market</v>
      </c>
      <c r="L1055" s="12" t="str">
        <f>VLOOKUP($I1055,Vendor!$A:$F,MATCH('Final Output'!L$1,Vendor!$A$1:$F$1,0),0)</f>
        <v>Karnataka</v>
      </c>
      <c r="M1055" s="12" t="str">
        <f>VLOOKUP($I1055,Vendor!$A:$F,MATCH('Final Output'!M$1,Vendor!$A$1:$F$1,0),0)</f>
        <v>India</v>
      </c>
      <c r="N1055" s="12" t="str">
        <f>VLOOKUP($I1055,Vendor!$A:$F,MATCH('Final Output'!N$1,Vendor!$A$1:$F$1,0),0)</f>
        <v>East</v>
      </c>
      <c r="O1055" s="12">
        <v>28</v>
      </c>
      <c r="P1055" s="12">
        <v>8</v>
      </c>
      <c r="Q1055" s="12" t="str">
        <f>VLOOKUP(P1055,Time!A:B,2,0)</f>
        <v>Q3</v>
      </c>
      <c r="R1055" s="12">
        <v>2013</v>
      </c>
      <c r="S1055" s="13">
        <v>41514</v>
      </c>
      <c r="T1055" s="12">
        <f t="shared" si="32"/>
        <v>201308</v>
      </c>
      <c r="U1055" s="12">
        <v>670</v>
      </c>
      <c r="V1055" s="12">
        <f t="shared" si="33"/>
        <v>13400</v>
      </c>
    </row>
    <row r="1056" spans="1:22" x14ac:dyDescent="0.25">
      <c r="A1056">
        <v>1055</v>
      </c>
      <c r="B1056" t="s">
        <v>2</v>
      </c>
      <c r="C1056" t="str">
        <f>VLOOKUP(B1056,Customer!A:C,2,0)</f>
        <v>Female</v>
      </c>
      <c r="D1056">
        <f>VLOOKUP(B1056,Customer!A:C,3,0)</f>
        <v>13</v>
      </c>
      <c r="E1056" t="s">
        <v>73</v>
      </c>
      <c r="F1056" t="str">
        <f>VLOOKUP($E1056,Product!$A:$D,MATCH(F$1,Product!$A$1:$D$1,0),0)</f>
        <v>MYSORE SANDLE</v>
      </c>
      <c r="G1056" s="12" t="str">
        <f>VLOOKUP($E1056,Product!$A:$D,MATCH(G$1,Product!$A$1:$D$1,0),0)</f>
        <v>Soaps</v>
      </c>
      <c r="H1056" s="12">
        <f>VLOOKUP($E1056,Product!$A:$D,MATCH(H$1,Product!$A$1:$D$1,0),0)</f>
        <v>65</v>
      </c>
      <c r="I1056" s="12" t="s">
        <v>90</v>
      </c>
      <c r="J1056" s="12" t="str">
        <f>VLOOKUP($I1056,Vendor!$A:$F,MATCH('Final Output'!J$1,Vendor!$A$1:$F$1,0),0)</f>
        <v>Sumesh Ent</v>
      </c>
      <c r="K1056" s="12" t="str">
        <f>VLOOKUP($I1056,Vendor!$A:$F,MATCH('Final Output'!K$1,Vendor!$A$1:$F$1,0),0)</f>
        <v>Jaynagar</v>
      </c>
      <c r="L1056" s="12" t="str">
        <f>VLOOKUP($I1056,Vendor!$A:$F,MATCH('Final Output'!L$1,Vendor!$A$1:$F$1,0),0)</f>
        <v>Karnataka</v>
      </c>
      <c r="M1056" s="12" t="str">
        <f>VLOOKUP($I1056,Vendor!$A:$F,MATCH('Final Output'!M$1,Vendor!$A$1:$F$1,0),0)</f>
        <v>India</v>
      </c>
      <c r="N1056" s="12" t="str">
        <f>VLOOKUP($I1056,Vendor!$A:$F,MATCH('Final Output'!N$1,Vendor!$A$1:$F$1,0),0)</f>
        <v>South</v>
      </c>
      <c r="O1056" s="12">
        <v>19</v>
      </c>
      <c r="P1056" s="12">
        <v>1</v>
      </c>
      <c r="Q1056" s="12" t="str">
        <f>VLOOKUP(P1056,Time!A:B,2,0)</f>
        <v>Q1</v>
      </c>
      <c r="R1056" s="12">
        <v>2011</v>
      </c>
      <c r="S1056" s="13">
        <v>40562</v>
      </c>
      <c r="T1056" s="12">
        <f t="shared" si="32"/>
        <v>201101</v>
      </c>
      <c r="U1056" s="12">
        <v>180</v>
      </c>
      <c r="V1056" s="12">
        <f t="shared" si="33"/>
        <v>11700</v>
      </c>
    </row>
    <row r="1057" spans="1:22" x14ac:dyDescent="0.25">
      <c r="A1057">
        <v>1056</v>
      </c>
      <c r="B1057" t="s">
        <v>42</v>
      </c>
      <c r="C1057" t="str">
        <f>VLOOKUP(B1057,Customer!A:C,2,0)</f>
        <v>Female</v>
      </c>
      <c r="D1057">
        <f>VLOOKUP(B1057,Customer!A:C,3,0)</f>
        <v>13</v>
      </c>
      <c r="E1057" t="s">
        <v>55</v>
      </c>
      <c r="F1057" t="str">
        <f>VLOOKUP($E1057,Product!$A:$D,MATCH(F$1,Product!$A$1:$D$1,0),0)</f>
        <v>PONDS FW</v>
      </c>
      <c r="G1057" s="12" t="str">
        <f>VLOOKUP($E1057,Product!$A:$D,MATCH(G$1,Product!$A$1:$D$1,0),0)</f>
        <v>Beauty</v>
      </c>
      <c r="H1057" s="12">
        <f>VLOOKUP($E1057,Product!$A:$D,MATCH(H$1,Product!$A$1:$D$1,0),0)</f>
        <v>160</v>
      </c>
      <c r="I1057" s="12" t="s">
        <v>99</v>
      </c>
      <c r="J1057" s="12" t="str">
        <f>VLOOKUP($I1057,Vendor!$A:$F,MATCH('Final Output'!J$1,Vendor!$A$1:$F$1,0),0)</f>
        <v>D-Mart</v>
      </c>
      <c r="K1057" s="12" t="str">
        <f>VLOOKUP($I1057,Vendor!$A:$F,MATCH('Final Output'!K$1,Vendor!$A$1:$F$1,0),0)</f>
        <v>JP Nagar</v>
      </c>
      <c r="L1057" s="12" t="str">
        <f>VLOOKUP($I1057,Vendor!$A:$F,MATCH('Final Output'!L$1,Vendor!$A$1:$F$1,0),0)</f>
        <v>Karnataka</v>
      </c>
      <c r="M1057" s="12" t="str">
        <f>VLOOKUP($I1057,Vendor!$A:$F,MATCH('Final Output'!M$1,Vendor!$A$1:$F$1,0),0)</f>
        <v>India</v>
      </c>
      <c r="N1057" s="12" t="str">
        <f>VLOOKUP($I1057,Vendor!$A:$F,MATCH('Final Output'!N$1,Vendor!$A$1:$F$1,0),0)</f>
        <v>West</v>
      </c>
      <c r="O1057" s="12">
        <v>8</v>
      </c>
      <c r="P1057" s="12">
        <v>3</v>
      </c>
      <c r="Q1057" s="12" t="str">
        <f>VLOOKUP(P1057,Time!A:B,2,0)</f>
        <v>Q1</v>
      </c>
      <c r="R1057" s="12">
        <v>2012</v>
      </c>
      <c r="S1057" s="13">
        <v>40976</v>
      </c>
      <c r="T1057" s="12">
        <f t="shared" si="32"/>
        <v>201203</v>
      </c>
      <c r="U1057" s="12">
        <v>510</v>
      </c>
      <c r="V1057" s="12">
        <f t="shared" si="33"/>
        <v>81600</v>
      </c>
    </row>
    <row r="1058" spans="1:22" x14ac:dyDescent="0.25">
      <c r="A1058">
        <v>1057</v>
      </c>
      <c r="B1058" t="s">
        <v>28</v>
      </c>
      <c r="C1058" t="str">
        <f>VLOOKUP(B1058,Customer!A:C,2,0)</f>
        <v>Female</v>
      </c>
      <c r="D1058">
        <f>VLOOKUP(B1058,Customer!A:C,3,0)</f>
        <v>33</v>
      </c>
      <c r="E1058" t="s">
        <v>53</v>
      </c>
      <c r="F1058" t="str">
        <f>VLOOKUP($E1058,Product!$A:$D,MATCH(F$1,Product!$A$1:$D$1,0),0)</f>
        <v>HEAD &amp; SOLDERS</v>
      </c>
      <c r="G1058" s="12" t="str">
        <f>VLOOKUP($E1058,Product!$A:$D,MATCH(G$1,Product!$A$1:$D$1,0),0)</f>
        <v>Sampoo</v>
      </c>
      <c r="H1058" s="12">
        <f>VLOOKUP($E1058,Product!$A:$D,MATCH(H$1,Product!$A$1:$D$1,0),0)</f>
        <v>110</v>
      </c>
      <c r="I1058" s="12" t="s">
        <v>92</v>
      </c>
      <c r="J1058" s="12" t="str">
        <f>VLOOKUP($I1058,Vendor!$A:$F,MATCH('Final Output'!J$1,Vendor!$A$1:$F$1,0),0)</f>
        <v>Sunny Super Market</v>
      </c>
      <c r="K1058" s="12" t="str">
        <f>VLOOKUP($I1058,Vendor!$A:$F,MATCH('Final Output'!K$1,Vendor!$A$1:$F$1,0),0)</f>
        <v>HAL</v>
      </c>
      <c r="L1058" s="12" t="str">
        <f>VLOOKUP($I1058,Vendor!$A:$F,MATCH('Final Output'!L$1,Vendor!$A$1:$F$1,0),0)</f>
        <v>Karnataka</v>
      </c>
      <c r="M1058" s="12" t="str">
        <f>VLOOKUP($I1058,Vendor!$A:$F,MATCH('Final Output'!M$1,Vendor!$A$1:$F$1,0),0)</f>
        <v>India</v>
      </c>
      <c r="N1058" s="12" t="str">
        <f>VLOOKUP($I1058,Vendor!$A:$F,MATCH('Final Output'!N$1,Vendor!$A$1:$F$1,0),0)</f>
        <v>South</v>
      </c>
      <c r="O1058" s="12">
        <v>1</v>
      </c>
      <c r="P1058" s="12">
        <v>6</v>
      </c>
      <c r="Q1058" s="12" t="str">
        <f>VLOOKUP(P1058,Time!A:B,2,0)</f>
        <v>Q2</v>
      </c>
      <c r="R1058" s="12">
        <v>2013</v>
      </c>
      <c r="S1058" s="13">
        <v>41426</v>
      </c>
      <c r="T1058" s="12">
        <f t="shared" si="32"/>
        <v>201306</v>
      </c>
      <c r="U1058" s="12">
        <v>853</v>
      </c>
      <c r="V1058" s="12">
        <f t="shared" si="33"/>
        <v>93830</v>
      </c>
    </row>
    <row r="1059" spans="1:22" x14ac:dyDescent="0.25">
      <c r="A1059">
        <v>1058</v>
      </c>
      <c r="B1059" t="s">
        <v>49</v>
      </c>
      <c r="C1059" t="str">
        <f>VLOOKUP(B1059,Customer!A:C,2,0)</f>
        <v>Female</v>
      </c>
      <c r="D1059">
        <f>VLOOKUP(B1059,Customer!A:C,3,0)</f>
        <v>28</v>
      </c>
      <c r="E1059" t="s">
        <v>81</v>
      </c>
      <c r="F1059" t="str">
        <f>VLOOKUP($E1059,Product!$A:$D,MATCH(F$1,Product!$A$1:$D$1,0),0)</f>
        <v>ORIO</v>
      </c>
      <c r="G1059" s="12" t="str">
        <f>VLOOKUP($E1059,Product!$A:$D,MATCH(G$1,Product!$A$1:$D$1,0),0)</f>
        <v>Biscuits</v>
      </c>
      <c r="H1059" s="12">
        <f>VLOOKUP($E1059,Product!$A:$D,MATCH(H$1,Product!$A$1:$D$1,0),0)</f>
        <v>25</v>
      </c>
      <c r="I1059" s="12" t="s">
        <v>100</v>
      </c>
      <c r="J1059" s="12" t="str">
        <f>VLOOKUP($I1059,Vendor!$A:$F,MATCH('Final Output'!J$1,Vendor!$A$1:$F$1,0),0)</f>
        <v>More</v>
      </c>
      <c r="K1059" s="12" t="str">
        <f>VLOOKUP($I1059,Vendor!$A:$F,MATCH('Final Output'!K$1,Vendor!$A$1:$F$1,0),0)</f>
        <v>Jeevan Bima</v>
      </c>
      <c r="L1059" s="12" t="str">
        <f>VLOOKUP($I1059,Vendor!$A:$F,MATCH('Final Output'!L$1,Vendor!$A$1:$F$1,0),0)</f>
        <v>Karnataka</v>
      </c>
      <c r="M1059" s="12" t="str">
        <f>VLOOKUP($I1059,Vendor!$A:$F,MATCH('Final Output'!M$1,Vendor!$A$1:$F$1,0),0)</f>
        <v>India</v>
      </c>
      <c r="N1059" s="12" t="str">
        <f>VLOOKUP($I1059,Vendor!$A:$F,MATCH('Final Output'!N$1,Vendor!$A$1:$F$1,0),0)</f>
        <v>West</v>
      </c>
      <c r="O1059" s="12">
        <v>22</v>
      </c>
      <c r="P1059" s="12">
        <v>11</v>
      </c>
      <c r="Q1059" s="12" t="str">
        <f>VLOOKUP(P1059,Time!A:B,2,0)</f>
        <v>Q4</v>
      </c>
      <c r="R1059" s="12">
        <v>2012</v>
      </c>
      <c r="S1059" s="13">
        <v>41235</v>
      </c>
      <c r="T1059" s="12">
        <f t="shared" si="32"/>
        <v>201211</v>
      </c>
      <c r="U1059" s="12">
        <v>898</v>
      </c>
      <c r="V1059" s="12">
        <f t="shared" si="33"/>
        <v>22450</v>
      </c>
    </row>
    <row r="1060" spans="1:22" x14ac:dyDescent="0.25">
      <c r="A1060">
        <v>1059</v>
      </c>
      <c r="B1060" t="s">
        <v>48</v>
      </c>
      <c r="C1060" t="str">
        <f>VLOOKUP(B1060,Customer!A:C,2,0)</f>
        <v>Female</v>
      </c>
      <c r="D1060">
        <f>VLOOKUP(B1060,Customer!A:C,3,0)</f>
        <v>58</v>
      </c>
      <c r="E1060" t="s">
        <v>78</v>
      </c>
      <c r="F1060" t="str">
        <f>VLOOKUP($E1060,Product!$A:$D,MATCH(F$1,Product!$A$1:$D$1,0),0)</f>
        <v>NIRMA</v>
      </c>
      <c r="G1060" s="12" t="str">
        <f>VLOOKUP($E1060,Product!$A:$D,MATCH(G$1,Product!$A$1:$D$1,0),0)</f>
        <v>Detergents</v>
      </c>
      <c r="H1060" s="12">
        <f>VLOOKUP($E1060,Product!$A:$D,MATCH(H$1,Product!$A$1:$D$1,0),0)</f>
        <v>60</v>
      </c>
      <c r="I1060" s="12" t="s">
        <v>92</v>
      </c>
      <c r="J1060" s="12" t="str">
        <f>VLOOKUP($I1060,Vendor!$A:$F,MATCH('Final Output'!J$1,Vendor!$A$1:$F$1,0),0)</f>
        <v>Sunny Super Market</v>
      </c>
      <c r="K1060" s="12" t="str">
        <f>VLOOKUP($I1060,Vendor!$A:$F,MATCH('Final Output'!K$1,Vendor!$A$1:$F$1,0),0)</f>
        <v>HAL</v>
      </c>
      <c r="L1060" s="12" t="str">
        <f>VLOOKUP($I1060,Vendor!$A:$F,MATCH('Final Output'!L$1,Vendor!$A$1:$F$1,0),0)</f>
        <v>Karnataka</v>
      </c>
      <c r="M1060" s="12" t="str">
        <f>VLOOKUP($I1060,Vendor!$A:$F,MATCH('Final Output'!M$1,Vendor!$A$1:$F$1,0),0)</f>
        <v>India</v>
      </c>
      <c r="N1060" s="12" t="str">
        <f>VLOOKUP($I1060,Vendor!$A:$F,MATCH('Final Output'!N$1,Vendor!$A$1:$F$1,0),0)</f>
        <v>South</v>
      </c>
      <c r="O1060" s="12">
        <v>25</v>
      </c>
      <c r="P1060" s="12">
        <v>1</v>
      </c>
      <c r="Q1060" s="12" t="str">
        <f>VLOOKUP(P1060,Time!A:B,2,0)</f>
        <v>Q1</v>
      </c>
      <c r="R1060" s="12">
        <v>2013</v>
      </c>
      <c r="S1060" s="13">
        <v>41299</v>
      </c>
      <c r="T1060" s="12">
        <f t="shared" si="32"/>
        <v>201301</v>
      </c>
      <c r="U1060" s="12">
        <v>119</v>
      </c>
      <c r="V1060" s="12">
        <f t="shared" si="33"/>
        <v>7140</v>
      </c>
    </row>
    <row r="1061" spans="1:22" x14ac:dyDescent="0.25">
      <c r="A1061">
        <v>1060</v>
      </c>
      <c r="B1061" t="s">
        <v>15</v>
      </c>
      <c r="C1061" t="str">
        <f>VLOOKUP(B1061,Customer!A:C,2,0)</f>
        <v>Female</v>
      </c>
      <c r="D1061">
        <f>VLOOKUP(B1061,Customer!A:C,3,0)</f>
        <v>25</v>
      </c>
      <c r="E1061" t="s">
        <v>64</v>
      </c>
      <c r="F1061" t="str">
        <f>VLOOKUP($E1061,Product!$A:$D,MATCH(F$1,Product!$A$1:$D$1,0),0)</f>
        <v>PARLEG</v>
      </c>
      <c r="G1061" s="12" t="str">
        <f>VLOOKUP($E1061,Product!$A:$D,MATCH(G$1,Product!$A$1:$D$1,0),0)</f>
        <v>Biscuits</v>
      </c>
      <c r="H1061" s="12">
        <f>VLOOKUP($E1061,Product!$A:$D,MATCH(H$1,Product!$A$1:$D$1,0),0)</f>
        <v>10</v>
      </c>
      <c r="I1061" s="12" t="s">
        <v>90</v>
      </c>
      <c r="J1061" s="12" t="str">
        <f>VLOOKUP($I1061,Vendor!$A:$F,MATCH('Final Output'!J$1,Vendor!$A$1:$F$1,0),0)</f>
        <v>Sumesh Ent</v>
      </c>
      <c r="K1061" s="12" t="str">
        <f>VLOOKUP($I1061,Vendor!$A:$F,MATCH('Final Output'!K$1,Vendor!$A$1:$F$1,0),0)</f>
        <v>Jaynagar</v>
      </c>
      <c r="L1061" s="12" t="str">
        <f>VLOOKUP($I1061,Vendor!$A:$F,MATCH('Final Output'!L$1,Vendor!$A$1:$F$1,0),0)</f>
        <v>Karnataka</v>
      </c>
      <c r="M1061" s="12" t="str">
        <f>VLOOKUP($I1061,Vendor!$A:$F,MATCH('Final Output'!M$1,Vendor!$A$1:$F$1,0),0)</f>
        <v>India</v>
      </c>
      <c r="N1061" s="12" t="str">
        <f>VLOOKUP($I1061,Vendor!$A:$F,MATCH('Final Output'!N$1,Vendor!$A$1:$F$1,0),0)</f>
        <v>South</v>
      </c>
      <c r="O1061" s="12">
        <v>14</v>
      </c>
      <c r="P1061" s="12">
        <v>3</v>
      </c>
      <c r="Q1061" s="12" t="str">
        <f>VLOOKUP(P1061,Time!A:B,2,0)</f>
        <v>Q1</v>
      </c>
      <c r="R1061" s="12">
        <v>2013</v>
      </c>
      <c r="S1061" s="13">
        <v>41347</v>
      </c>
      <c r="T1061" s="12">
        <f t="shared" si="32"/>
        <v>201303</v>
      </c>
      <c r="U1061" s="12">
        <v>489</v>
      </c>
      <c r="V1061" s="12">
        <f t="shared" si="33"/>
        <v>4890</v>
      </c>
    </row>
    <row r="1062" spans="1:22" x14ac:dyDescent="0.25">
      <c r="A1062">
        <v>1061</v>
      </c>
      <c r="B1062" t="s">
        <v>49</v>
      </c>
      <c r="C1062" t="str">
        <f>VLOOKUP(B1062,Customer!A:C,2,0)</f>
        <v>Female</v>
      </c>
      <c r="D1062">
        <f>VLOOKUP(B1062,Customer!A:C,3,0)</f>
        <v>28</v>
      </c>
      <c r="E1062" t="s">
        <v>75</v>
      </c>
      <c r="F1062" t="str">
        <f>VLOOKUP($E1062,Product!$A:$D,MATCH(F$1,Product!$A$1:$D$1,0),0)</f>
        <v>MEERA</v>
      </c>
      <c r="G1062" s="12" t="str">
        <f>VLOOKUP($E1062,Product!$A:$D,MATCH(G$1,Product!$A$1:$D$1,0),0)</f>
        <v>Sampoo</v>
      </c>
      <c r="H1062" s="12">
        <f>VLOOKUP($E1062,Product!$A:$D,MATCH(H$1,Product!$A$1:$D$1,0),0)</f>
        <v>70</v>
      </c>
      <c r="I1062" s="12" t="s">
        <v>101</v>
      </c>
      <c r="J1062" s="12" t="str">
        <f>VLOOKUP($I1062,Vendor!$A:$F,MATCH('Final Output'!J$1,Vendor!$A$1:$F$1,0),0)</f>
        <v>Reliance</v>
      </c>
      <c r="K1062" s="12" t="str">
        <f>VLOOKUP($I1062,Vendor!$A:$F,MATCH('Final Output'!K$1,Vendor!$A$1:$F$1,0),0)</f>
        <v>HSR</v>
      </c>
      <c r="L1062" s="12" t="str">
        <f>VLOOKUP($I1062,Vendor!$A:$F,MATCH('Final Output'!L$1,Vendor!$A$1:$F$1,0),0)</f>
        <v>Karnataka</v>
      </c>
      <c r="M1062" s="12" t="str">
        <f>VLOOKUP($I1062,Vendor!$A:$F,MATCH('Final Output'!M$1,Vendor!$A$1:$F$1,0),0)</f>
        <v>India</v>
      </c>
      <c r="N1062" s="12" t="str">
        <f>VLOOKUP($I1062,Vendor!$A:$F,MATCH('Final Output'!N$1,Vendor!$A$1:$F$1,0),0)</f>
        <v>West</v>
      </c>
      <c r="O1062" s="12">
        <v>14</v>
      </c>
      <c r="P1062" s="12">
        <v>3</v>
      </c>
      <c r="Q1062" s="12" t="str">
        <f>VLOOKUP(P1062,Time!A:B,2,0)</f>
        <v>Q1</v>
      </c>
      <c r="R1062" s="12">
        <v>2012</v>
      </c>
      <c r="S1062" s="13">
        <v>40982</v>
      </c>
      <c r="T1062" s="12">
        <f t="shared" si="32"/>
        <v>201203</v>
      </c>
      <c r="U1062" s="12">
        <v>362</v>
      </c>
      <c r="V1062" s="12">
        <f t="shared" si="33"/>
        <v>25340</v>
      </c>
    </row>
    <row r="1063" spans="1:22" x14ac:dyDescent="0.25">
      <c r="A1063">
        <v>1062</v>
      </c>
      <c r="B1063" t="s">
        <v>4</v>
      </c>
      <c r="C1063" t="str">
        <f>VLOOKUP(B1063,Customer!A:C,2,0)</f>
        <v>Female</v>
      </c>
      <c r="D1063">
        <f>VLOOKUP(B1063,Customer!A:C,3,0)</f>
        <v>25</v>
      </c>
      <c r="E1063" t="s">
        <v>60</v>
      </c>
      <c r="F1063" t="str">
        <f>VLOOKUP($E1063,Product!$A:$D,MATCH(F$1,Product!$A$1:$D$1,0),0)</f>
        <v>SUNFEAST</v>
      </c>
      <c r="G1063" s="12" t="str">
        <f>VLOOKUP($E1063,Product!$A:$D,MATCH(G$1,Product!$A$1:$D$1,0),0)</f>
        <v>Biscuits</v>
      </c>
      <c r="H1063" s="12">
        <f>VLOOKUP($E1063,Product!$A:$D,MATCH(H$1,Product!$A$1:$D$1,0),0)</f>
        <v>10</v>
      </c>
      <c r="I1063" s="12" t="s">
        <v>93</v>
      </c>
      <c r="J1063" s="12" t="str">
        <f>VLOOKUP($I1063,Vendor!$A:$F,MATCH('Final Output'!J$1,Vendor!$A$1:$F$1,0),0)</f>
        <v>Vashavi Genral Store</v>
      </c>
      <c r="K1063" s="12" t="str">
        <f>VLOOKUP($I1063,Vendor!$A:$F,MATCH('Final Output'!K$1,Vendor!$A$1:$F$1,0),0)</f>
        <v>Koramangala</v>
      </c>
      <c r="L1063" s="12" t="str">
        <f>VLOOKUP($I1063,Vendor!$A:$F,MATCH('Final Output'!L$1,Vendor!$A$1:$F$1,0),0)</f>
        <v>Karnataka</v>
      </c>
      <c r="M1063" s="12" t="str">
        <f>VLOOKUP($I1063,Vendor!$A:$F,MATCH('Final Output'!M$1,Vendor!$A$1:$F$1,0),0)</f>
        <v>India</v>
      </c>
      <c r="N1063" s="12" t="str">
        <f>VLOOKUP($I1063,Vendor!$A:$F,MATCH('Final Output'!N$1,Vendor!$A$1:$F$1,0),0)</f>
        <v>North</v>
      </c>
      <c r="O1063" s="12">
        <v>6</v>
      </c>
      <c r="P1063" s="12">
        <v>3</v>
      </c>
      <c r="Q1063" s="12" t="str">
        <f>VLOOKUP(P1063,Time!A:B,2,0)</f>
        <v>Q1</v>
      </c>
      <c r="R1063" s="12">
        <v>2012</v>
      </c>
      <c r="S1063" s="13">
        <v>40974</v>
      </c>
      <c r="T1063" s="12">
        <f t="shared" si="32"/>
        <v>201203</v>
      </c>
      <c r="U1063" s="12">
        <v>190</v>
      </c>
      <c r="V1063" s="12">
        <f t="shared" si="33"/>
        <v>1900</v>
      </c>
    </row>
    <row r="1064" spans="1:22" x14ac:dyDescent="0.25">
      <c r="A1064">
        <v>1063</v>
      </c>
      <c r="B1064" t="s">
        <v>49</v>
      </c>
      <c r="C1064" t="str">
        <f>VLOOKUP(B1064,Customer!A:C,2,0)</f>
        <v>Female</v>
      </c>
      <c r="D1064">
        <f>VLOOKUP(B1064,Customer!A:C,3,0)</f>
        <v>28</v>
      </c>
      <c r="E1064" t="s">
        <v>55</v>
      </c>
      <c r="F1064" t="str">
        <f>VLOOKUP($E1064,Product!$A:$D,MATCH(F$1,Product!$A$1:$D$1,0),0)</f>
        <v>PONDS FW</v>
      </c>
      <c r="G1064" s="12" t="str">
        <f>VLOOKUP($E1064,Product!$A:$D,MATCH(G$1,Product!$A$1:$D$1,0),0)</f>
        <v>Beauty</v>
      </c>
      <c r="H1064" s="12">
        <f>VLOOKUP($E1064,Product!$A:$D,MATCH(H$1,Product!$A$1:$D$1,0),0)</f>
        <v>160</v>
      </c>
      <c r="I1064" s="12" t="s">
        <v>101</v>
      </c>
      <c r="J1064" s="12" t="str">
        <f>VLOOKUP($I1064,Vendor!$A:$F,MATCH('Final Output'!J$1,Vendor!$A$1:$F$1,0),0)</f>
        <v>Reliance</v>
      </c>
      <c r="K1064" s="12" t="str">
        <f>VLOOKUP($I1064,Vendor!$A:$F,MATCH('Final Output'!K$1,Vendor!$A$1:$F$1,0),0)</f>
        <v>HSR</v>
      </c>
      <c r="L1064" s="12" t="str">
        <f>VLOOKUP($I1064,Vendor!$A:$F,MATCH('Final Output'!L$1,Vendor!$A$1:$F$1,0),0)</f>
        <v>Karnataka</v>
      </c>
      <c r="M1064" s="12" t="str">
        <f>VLOOKUP($I1064,Vendor!$A:$F,MATCH('Final Output'!M$1,Vendor!$A$1:$F$1,0),0)</f>
        <v>India</v>
      </c>
      <c r="N1064" s="12" t="str">
        <f>VLOOKUP($I1064,Vendor!$A:$F,MATCH('Final Output'!N$1,Vendor!$A$1:$F$1,0),0)</f>
        <v>West</v>
      </c>
      <c r="O1064" s="12">
        <v>23</v>
      </c>
      <c r="P1064" s="12">
        <v>12</v>
      </c>
      <c r="Q1064" s="12" t="str">
        <f>VLOOKUP(P1064,Time!A:B,2,0)</f>
        <v>Q4</v>
      </c>
      <c r="R1064" s="12">
        <v>2012</v>
      </c>
      <c r="S1064" s="13">
        <v>41266</v>
      </c>
      <c r="T1064" s="12">
        <f t="shared" si="32"/>
        <v>201212</v>
      </c>
      <c r="U1064" s="12">
        <v>455</v>
      </c>
      <c r="V1064" s="12">
        <f t="shared" si="33"/>
        <v>72800</v>
      </c>
    </row>
    <row r="1065" spans="1:22" x14ac:dyDescent="0.25">
      <c r="A1065">
        <v>1064</v>
      </c>
      <c r="B1065" t="s">
        <v>41</v>
      </c>
      <c r="C1065" t="str">
        <f>VLOOKUP(B1065,Customer!A:C,2,0)</f>
        <v>Female</v>
      </c>
      <c r="D1065">
        <f>VLOOKUP(B1065,Customer!A:C,3,0)</f>
        <v>16</v>
      </c>
      <c r="E1065" t="s">
        <v>74</v>
      </c>
      <c r="F1065" t="str">
        <f>VLOOKUP($E1065,Product!$A:$D,MATCH(F$1,Product!$A$1:$D$1,0),0)</f>
        <v>LUIFEBUOY</v>
      </c>
      <c r="G1065" s="12" t="str">
        <f>VLOOKUP($E1065,Product!$A:$D,MATCH(G$1,Product!$A$1:$D$1,0),0)</f>
        <v>Soaps</v>
      </c>
      <c r="H1065" s="12">
        <f>VLOOKUP($E1065,Product!$A:$D,MATCH(H$1,Product!$A$1:$D$1,0),0)</f>
        <v>35</v>
      </c>
      <c r="I1065" s="12" t="s">
        <v>99</v>
      </c>
      <c r="J1065" s="12" t="str">
        <f>VLOOKUP($I1065,Vendor!$A:$F,MATCH('Final Output'!J$1,Vendor!$A$1:$F$1,0),0)</f>
        <v>D-Mart</v>
      </c>
      <c r="K1065" s="12" t="str">
        <f>VLOOKUP($I1065,Vendor!$A:$F,MATCH('Final Output'!K$1,Vendor!$A$1:$F$1,0),0)</f>
        <v>JP Nagar</v>
      </c>
      <c r="L1065" s="12" t="str">
        <f>VLOOKUP($I1065,Vendor!$A:$F,MATCH('Final Output'!L$1,Vendor!$A$1:$F$1,0),0)</f>
        <v>Karnataka</v>
      </c>
      <c r="M1065" s="12" t="str">
        <f>VLOOKUP($I1065,Vendor!$A:$F,MATCH('Final Output'!M$1,Vendor!$A$1:$F$1,0),0)</f>
        <v>India</v>
      </c>
      <c r="N1065" s="12" t="str">
        <f>VLOOKUP($I1065,Vendor!$A:$F,MATCH('Final Output'!N$1,Vendor!$A$1:$F$1,0),0)</f>
        <v>West</v>
      </c>
      <c r="O1065" s="12">
        <v>7</v>
      </c>
      <c r="P1065" s="12">
        <v>7</v>
      </c>
      <c r="Q1065" s="12" t="str">
        <f>VLOOKUP(P1065,Time!A:B,2,0)</f>
        <v>Q3</v>
      </c>
      <c r="R1065" s="12">
        <v>2011</v>
      </c>
      <c r="S1065" s="13">
        <v>40731</v>
      </c>
      <c r="T1065" s="12">
        <f t="shared" si="32"/>
        <v>201107</v>
      </c>
      <c r="U1065" s="12">
        <v>683</v>
      </c>
      <c r="V1065" s="12">
        <f t="shared" si="33"/>
        <v>23905</v>
      </c>
    </row>
    <row r="1066" spans="1:22" x14ac:dyDescent="0.25">
      <c r="A1066">
        <v>1065</v>
      </c>
      <c r="B1066" t="s">
        <v>42</v>
      </c>
      <c r="C1066" t="str">
        <f>VLOOKUP(B1066,Customer!A:C,2,0)</f>
        <v>Female</v>
      </c>
      <c r="D1066">
        <f>VLOOKUP(B1066,Customer!A:C,3,0)</f>
        <v>13</v>
      </c>
      <c r="E1066" t="s">
        <v>57</v>
      </c>
      <c r="F1066" t="str">
        <f>VLOOKUP($E1066,Product!$A:$D,MATCH(F$1,Product!$A$1:$D$1,0),0)</f>
        <v>HIDE AND SEEK</v>
      </c>
      <c r="G1066" s="12" t="str">
        <f>VLOOKUP($E1066,Product!$A:$D,MATCH(G$1,Product!$A$1:$D$1,0),0)</f>
        <v>Biscuits</v>
      </c>
      <c r="H1066" s="12">
        <f>VLOOKUP($E1066,Product!$A:$D,MATCH(H$1,Product!$A$1:$D$1,0),0)</f>
        <v>25</v>
      </c>
      <c r="I1066" s="12" t="s">
        <v>95</v>
      </c>
      <c r="J1066" s="12" t="str">
        <f>VLOOKUP($I1066,Vendor!$A:$F,MATCH('Final Output'!J$1,Vendor!$A$1:$F$1,0),0)</f>
        <v>Patel Store</v>
      </c>
      <c r="K1066" s="12" t="str">
        <f>VLOOKUP($I1066,Vendor!$A:$F,MATCH('Final Output'!K$1,Vendor!$A$1:$F$1,0),0)</f>
        <v>Marathalli</v>
      </c>
      <c r="L1066" s="12" t="str">
        <f>VLOOKUP($I1066,Vendor!$A:$F,MATCH('Final Output'!L$1,Vendor!$A$1:$F$1,0),0)</f>
        <v>Karnataka</v>
      </c>
      <c r="M1066" s="12" t="str">
        <f>VLOOKUP($I1066,Vendor!$A:$F,MATCH('Final Output'!M$1,Vendor!$A$1:$F$1,0),0)</f>
        <v>India</v>
      </c>
      <c r="N1066" s="12" t="str">
        <f>VLOOKUP($I1066,Vendor!$A:$F,MATCH('Final Output'!N$1,Vendor!$A$1:$F$1,0),0)</f>
        <v>North</v>
      </c>
      <c r="O1066" s="12">
        <v>2</v>
      </c>
      <c r="P1066" s="12">
        <v>3</v>
      </c>
      <c r="Q1066" s="12" t="str">
        <f>VLOOKUP(P1066,Time!A:B,2,0)</f>
        <v>Q1</v>
      </c>
      <c r="R1066" s="12">
        <v>2010</v>
      </c>
      <c r="S1066" s="13">
        <v>40239</v>
      </c>
      <c r="T1066" s="12">
        <f t="shared" si="32"/>
        <v>201003</v>
      </c>
      <c r="U1066" s="12">
        <v>266</v>
      </c>
      <c r="V1066" s="12">
        <f t="shared" si="33"/>
        <v>6650</v>
      </c>
    </row>
    <row r="1067" spans="1:22" x14ac:dyDescent="0.25">
      <c r="A1067">
        <v>1066</v>
      </c>
      <c r="B1067" t="s">
        <v>11</v>
      </c>
      <c r="C1067" t="str">
        <f>VLOOKUP(B1067,Customer!A:C,2,0)</f>
        <v>Female</v>
      </c>
      <c r="D1067">
        <f>VLOOKUP(B1067,Customer!A:C,3,0)</f>
        <v>18</v>
      </c>
      <c r="E1067" t="s">
        <v>56</v>
      </c>
      <c r="F1067" t="str">
        <f>VLOOKUP($E1067,Product!$A:$D,MATCH(F$1,Product!$A$1:$D$1,0),0)</f>
        <v>BEERS</v>
      </c>
      <c r="G1067" s="12" t="str">
        <f>VLOOKUP($E1067,Product!$A:$D,MATCH(G$1,Product!$A$1:$D$1,0),0)</f>
        <v>Sampoo</v>
      </c>
      <c r="H1067" s="12">
        <f>VLOOKUP($E1067,Product!$A:$D,MATCH(H$1,Product!$A$1:$D$1,0),0)</f>
        <v>120</v>
      </c>
      <c r="I1067" s="12" t="s">
        <v>94</v>
      </c>
      <c r="J1067" s="12" t="str">
        <f>VLOOKUP($I1067,Vendor!$A:$F,MATCH('Final Output'!J$1,Vendor!$A$1:$F$1,0),0)</f>
        <v>Shetty Store</v>
      </c>
      <c r="K1067" s="12" t="str">
        <f>VLOOKUP($I1067,Vendor!$A:$F,MATCH('Final Output'!K$1,Vendor!$A$1:$F$1,0),0)</f>
        <v>Silk board</v>
      </c>
      <c r="L1067" s="12" t="str">
        <f>VLOOKUP($I1067,Vendor!$A:$F,MATCH('Final Output'!L$1,Vendor!$A$1:$F$1,0),0)</f>
        <v>Karnataka</v>
      </c>
      <c r="M1067" s="12" t="str">
        <f>VLOOKUP($I1067,Vendor!$A:$F,MATCH('Final Output'!M$1,Vendor!$A$1:$F$1,0),0)</f>
        <v>India</v>
      </c>
      <c r="N1067" s="12" t="str">
        <f>VLOOKUP($I1067,Vendor!$A:$F,MATCH('Final Output'!N$1,Vendor!$A$1:$F$1,0),0)</f>
        <v>North</v>
      </c>
      <c r="O1067" s="12">
        <v>6</v>
      </c>
      <c r="P1067" s="12">
        <v>8</v>
      </c>
      <c r="Q1067" s="12" t="str">
        <f>VLOOKUP(P1067,Time!A:B,2,0)</f>
        <v>Q3</v>
      </c>
      <c r="R1067" s="12">
        <v>2011</v>
      </c>
      <c r="S1067" s="13">
        <v>40761</v>
      </c>
      <c r="T1067" s="12">
        <f t="shared" si="32"/>
        <v>201108</v>
      </c>
      <c r="U1067" s="12">
        <v>748</v>
      </c>
      <c r="V1067" s="12">
        <f t="shared" si="33"/>
        <v>89760</v>
      </c>
    </row>
    <row r="1068" spans="1:22" x14ac:dyDescent="0.25">
      <c r="A1068">
        <v>1067</v>
      </c>
      <c r="B1068" t="s">
        <v>39</v>
      </c>
      <c r="C1068" t="str">
        <f>VLOOKUP(B1068,Customer!A:C,2,0)</f>
        <v>Female</v>
      </c>
      <c r="D1068">
        <f>VLOOKUP(B1068,Customer!A:C,3,0)</f>
        <v>33</v>
      </c>
      <c r="E1068" t="s">
        <v>54</v>
      </c>
      <c r="F1068" t="str">
        <f>VLOOKUP($E1068,Product!$A:$D,MATCH(F$1,Product!$A$1:$D$1,0),0)</f>
        <v>RIN</v>
      </c>
      <c r="G1068" s="12" t="str">
        <f>VLOOKUP($E1068,Product!$A:$D,MATCH(G$1,Product!$A$1:$D$1,0),0)</f>
        <v>Detergents</v>
      </c>
      <c r="H1068" s="12">
        <f>VLOOKUP($E1068,Product!$A:$D,MATCH(H$1,Product!$A$1:$D$1,0),0)</f>
        <v>80</v>
      </c>
      <c r="I1068" s="12" t="s">
        <v>100</v>
      </c>
      <c r="J1068" s="12" t="str">
        <f>VLOOKUP($I1068,Vendor!$A:$F,MATCH('Final Output'!J$1,Vendor!$A$1:$F$1,0),0)</f>
        <v>More</v>
      </c>
      <c r="K1068" s="12" t="str">
        <f>VLOOKUP($I1068,Vendor!$A:$F,MATCH('Final Output'!K$1,Vendor!$A$1:$F$1,0),0)</f>
        <v>Jeevan Bima</v>
      </c>
      <c r="L1068" s="12" t="str">
        <f>VLOOKUP($I1068,Vendor!$A:$F,MATCH('Final Output'!L$1,Vendor!$A$1:$F$1,0),0)</f>
        <v>Karnataka</v>
      </c>
      <c r="M1068" s="12" t="str">
        <f>VLOOKUP($I1068,Vendor!$A:$F,MATCH('Final Output'!M$1,Vendor!$A$1:$F$1,0),0)</f>
        <v>India</v>
      </c>
      <c r="N1068" s="12" t="str">
        <f>VLOOKUP($I1068,Vendor!$A:$F,MATCH('Final Output'!N$1,Vendor!$A$1:$F$1,0),0)</f>
        <v>West</v>
      </c>
      <c r="O1068" s="12">
        <v>5</v>
      </c>
      <c r="P1068" s="12">
        <v>7</v>
      </c>
      <c r="Q1068" s="12" t="str">
        <f>VLOOKUP(P1068,Time!A:B,2,0)</f>
        <v>Q3</v>
      </c>
      <c r="R1068" s="12">
        <v>2011</v>
      </c>
      <c r="S1068" s="13">
        <v>40729</v>
      </c>
      <c r="T1068" s="12">
        <f t="shared" si="32"/>
        <v>201107</v>
      </c>
      <c r="U1068" s="12">
        <v>285</v>
      </c>
      <c r="V1068" s="12">
        <f t="shared" si="33"/>
        <v>22800</v>
      </c>
    </row>
    <row r="1069" spans="1:22" x14ac:dyDescent="0.25">
      <c r="A1069">
        <v>1068</v>
      </c>
      <c r="B1069" t="s">
        <v>8</v>
      </c>
      <c r="C1069" t="str">
        <f>VLOOKUP(B1069,Customer!A:C,2,0)</f>
        <v>Male</v>
      </c>
      <c r="D1069">
        <f>VLOOKUP(B1069,Customer!A:C,3,0)</f>
        <v>14</v>
      </c>
      <c r="E1069" t="s">
        <v>80</v>
      </c>
      <c r="F1069" t="str">
        <f>VLOOKUP($E1069,Product!$A:$D,MATCH(F$1,Product!$A$1:$D$1,0),0)</f>
        <v>SANTOOR</v>
      </c>
      <c r="G1069" s="12" t="str">
        <f>VLOOKUP($E1069,Product!$A:$D,MATCH(G$1,Product!$A$1:$D$1,0),0)</f>
        <v>Soaps</v>
      </c>
      <c r="H1069" s="12">
        <f>VLOOKUP($E1069,Product!$A:$D,MATCH(H$1,Product!$A$1:$D$1,0),0)</f>
        <v>43</v>
      </c>
      <c r="I1069" s="12" t="s">
        <v>95</v>
      </c>
      <c r="J1069" s="12" t="str">
        <f>VLOOKUP($I1069,Vendor!$A:$F,MATCH('Final Output'!J$1,Vendor!$A$1:$F$1,0),0)</f>
        <v>Patel Store</v>
      </c>
      <c r="K1069" s="12" t="str">
        <f>VLOOKUP($I1069,Vendor!$A:$F,MATCH('Final Output'!K$1,Vendor!$A$1:$F$1,0),0)</f>
        <v>Marathalli</v>
      </c>
      <c r="L1069" s="12" t="str">
        <f>VLOOKUP($I1069,Vendor!$A:$F,MATCH('Final Output'!L$1,Vendor!$A$1:$F$1,0),0)</f>
        <v>Karnataka</v>
      </c>
      <c r="M1069" s="12" t="str">
        <f>VLOOKUP($I1069,Vendor!$A:$F,MATCH('Final Output'!M$1,Vendor!$A$1:$F$1,0),0)</f>
        <v>India</v>
      </c>
      <c r="N1069" s="12" t="str">
        <f>VLOOKUP($I1069,Vendor!$A:$F,MATCH('Final Output'!N$1,Vendor!$A$1:$F$1,0),0)</f>
        <v>North</v>
      </c>
      <c r="O1069" s="12">
        <v>15</v>
      </c>
      <c r="P1069" s="12">
        <v>10</v>
      </c>
      <c r="Q1069" s="12" t="str">
        <f>VLOOKUP(P1069,Time!A:B,2,0)</f>
        <v>Q4</v>
      </c>
      <c r="R1069" s="12">
        <v>2011</v>
      </c>
      <c r="S1069" s="13">
        <v>40831</v>
      </c>
      <c r="T1069" s="12">
        <f t="shared" si="32"/>
        <v>201110</v>
      </c>
      <c r="U1069" s="12">
        <v>197</v>
      </c>
      <c r="V1069" s="12">
        <f t="shared" si="33"/>
        <v>8471</v>
      </c>
    </row>
    <row r="1070" spans="1:22" x14ac:dyDescent="0.25">
      <c r="A1070">
        <v>1069</v>
      </c>
      <c r="B1070" t="s">
        <v>24</v>
      </c>
      <c r="C1070" t="str">
        <f>VLOOKUP(B1070,Customer!A:C,2,0)</f>
        <v>Female</v>
      </c>
      <c r="D1070">
        <f>VLOOKUP(B1070,Customer!A:C,3,0)</f>
        <v>36</v>
      </c>
      <c r="E1070" t="s">
        <v>66</v>
      </c>
      <c r="F1070" t="str">
        <f>VLOOKUP($E1070,Product!$A:$D,MATCH(F$1,Product!$A$1:$D$1,0),0)</f>
        <v>TIDE</v>
      </c>
      <c r="G1070" s="12" t="str">
        <f>VLOOKUP($E1070,Product!$A:$D,MATCH(G$1,Product!$A$1:$D$1,0),0)</f>
        <v>Detergents</v>
      </c>
      <c r="H1070" s="12">
        <f>VLOOKUP($E1070,Product!$A:$D,MATCH(H$1,Product!$A$1:$D$1,0),0)</f>
        <v>70</v>
      </c>
      <c r="I1070" s="12" t="s">
        <v>91</v>
      </c>
      <c r="J1070" s="12" t="str">
        <f>VLOOKUP($I1070,Vendor!$A:$F,MATCH('Final Output'!J$1,Vendor!$A$1:$F$1,0),0)</f>
        <v>Hemachandra Grocerry Shops</v>
      </c>
      <c r="K1070" s="12" t="str">
        <f>VLOOKUP($I1070,Vendor!$A:$F,MATCH('Final Output'!K$1,Vendor!$A$1:$F$1,0),0)</f>
        <v>BTM</v>
      </c>
      <c r="L1070" s="12" t="str">
        <f>VLOOKUP($I1070,Vendor!$A:$F,MATCH('Final Output'!L$1,Vendor!$A$1:$F$1,0),0)</f>
        <v>Karnataka</v>
      </c>
      <c r="M1070" s="12" t="str">
        <f>VLOOKUP($I1070,Vendor!$A:$F,MATCH('Final Output'!M$1,Vendor!$A$1:$F$1,0),0)</f>
        <v>India</v>
      </c>
      <c r="N1070" s="12" t="str">
        <f>VLOOKUP($I1070,Vendor!$A:$F,MATCH('Final Output'!N$1,Vendor!$A$1:$F$1,0),0)</f>
        <v>South</v>
      </c>
      <c r="O1070" s="12">
        <v>23</v>
      </c>
      <c r="P1070" s="12">
        <v>6</v>
      </c>
      <c r="Q1070" s="12" t="str">
        <f>VLOOKUP(P1070,Time!A:B,2,0)</f>
        <v>Q2</v>
      </c>
      <c r="R1070" s="12">
        <v>2012</v>
      </c>
      <c r="S1070" s="13">
        <v>41083</v>
      </c>
      <c r="T1070" s="12">
        <f t="shared" si="32"/>
        <v>201206</v>
      </c>
      <c r="U1070" s="12">
        <v>581</v>
      </c>
      <c r="V1070" s="12">
        <f t="shared" si="33"/>
        <v>40670</v>
      </c>
    </row>
    <row r="1071" spans="1:22" x14ac:dyDescent="0.25">
      <c r="A1071">
        <v>1070</v>
      </c>
      <c r="B1071" t="s">
        <v>38</v>
      </c>
      <c r="C1071" t="str">
        <f>VLOOKUP(B1071,Customer!A:C,2,0)</f>
        <v>Male</v>
      </c>
      <c r="D1071">
        <f>VLOOKUP(B1071,Customer!A:C,3,0)</f>
        <v>25</v>
      </c>
      <c r="E1071" t="s">
        <v>70</v>
      </c>
      <c r="F1071" t="str">
        <f>VLOOKUP($E1071,Product!$A:$D,MATCH(F$1,Product!$A$1:$D$1,0),0)</f>
        <v>SURF EXCEL</v>
      </c>
      <c r="G1071" s="12" t="str">
        <f>VLOOKUP($E1071,Product!$A:$D,MATCH(G$1,Product!$A$1:$D$1,0),0)</f>
        <v>Detergents</v>
      </c>
      <c r="H1071" s="12">
        <f>VLOOKUP($E1071,Product!$A:$D,MATCH(H$1,Product!$A$1:$D$1,0),0)</f>
        <v>110</v>
      </c>
      <c r="I1071" s="12" t="s">
        <v>91</v>
      </c>
      <c r="J1071" s="12" t="str">
        <f>VLOOKUP($I1071,Vendor!$A:$F,MATCH('Final Output'!J$1,Vendor!$A$1:$F$1,0),0)</f>
        <v>Hemachandra Grocerry Shops</v>
      </c>
      <c r="K1071" s="12" t="str">
        <f>VLOOKUP($I1071,Vendor!$A:$F,MATCH('Final Output'!K$1,Vendor!$A$1:$F$1,0),0)</f>
        <v>BTM</v>
      </c>
      <c r="L1071" s="12" t="str">
        <f>VLOOKUP($I1071,Vendor!$A:$F,MATCH('Final Output'!L$1,Vendor!$A$1:$F$1,0),0)</f>
        <v>Karnataka</v>
      </c>
      <c r="M1071" s="12" t="str">
        <f>VLOOKUP($I1071,Vendor!$A:$F,MATCH('Final Output'!M$1,Vendor!$A$1:$F$1,0),0)</f>
        <v>India</v>
      </c>
      <c r="N1071" s="12" t="str">
        <f>VLOOKUP($I1071,Vendor!$A:$F,MATCH('Final Output'!N$1,Vendor!$A$1:$F$1,0),0)</f>
        <v>South</v>
      </c>
      <c r="O1071" s="12">
        <v>13</v>
      </c>
      <c r="P1071" s="12">
        <v>7</v>
      </c>
      <c r="Q1071" s="12" t="str">
        <f>VLOOKUP(P1071,Time!A:B,2,0)</f>
        <v>Q3</v>
      </c>
      <c r="R1071" s="12">
        <v>2012</v>
      </c>
      <c r="S1071" s="13">
        <v>41103</v>
      </c>
      <c r="T1071" s="12">
        <f t="shared" si="32"/>
        <v>201207</v>
      </c>
      <c r="U1071" s="12">
        <v>425</v>
      </c>
      <c r="V1071" s="12">
        <f t="shared" si="33"/>
        <v>46750</v>
      </c>
    </row>
    <row r="1072" spans="1:22" x14ac:dyDescent="0.25">
      <c r="A1072">
        <v>1071</v>
      </c>
      <c r="B1072" t="s">
        <v>43</v>
      </c>
      <c r="C1072" t="str">
        <f>VLOOKUP(B1072,Customer!A:C,2,0)</f>
        <v>Female</v>
      </c>
      <c r="D1072">
        <f>VLOOKUP(B1072,Customer!A:C,3,0)</f>
        <v>49</v>
      </c>
      <c r="E1072" t="s">
        <v>74</v>
      </c>
      <c r="F1072" t="str">
        <f>VLOOKUP($E1072,Product!$A:$D,MATCH(F$1,Product!$A$1:$D$1,0),0)</f>
        <v>LUIFEBUOY</v>
      </c>
      <c r="G1072" s="12" t="str">
        <f>VLOOKUP($E1072,Product!$A:$D,MATCH(G$1,Product!$A$1:$D$1,0),0)</f>
        <v>Soaps</v>
      </c>
      <c r="H1072" s="12">
        <f>VLOOKUP($E1072,Product!$A:$D,MATCH(H$1,Product!$A$1:$D$1,0),0)</f>
        <v>35</v>
      </c>
      <c r="I1072" s="12" t="s">
        <v>93</v>
      </c>
      <c r="J1072" s="12" t="str">
        <f>VLOOKUP($I1072,Vendor!$A:$F,MATCH('Final Output'!J$1,Vendor!$A$1:$F$1,0),0)</f>
        <v>Vashavi Genral Store</v>
      </c>
      <c r="K1072" s="12" t="str">
        <f>VLOOKUP($I1072,Vendor!$A:$F,MATCH('Final Output'!K$1,Vendor!$A$1:$F$1,0),0)</f>
        <v>Koramangala</v>
      </c>
      <c r="L1072" s="12" t="str">
        <f>VLOOKUP($I1072,Vendor!$A:$F,MATCH('Final Output'!L$1,Vendor!$A$1:$F$1,0),0)</f>
        <v>Karnataka</v>
      </c>
      <c r="M1072" s="12" t="str">
        <f>VLOOKUP($I1072,Vendor!$A:$F,MATCH('Final Output'!M$1,Vendor!$A$1:$F$1,0),0)</f>
        <v>India</v>
      </c>
      <c r="N1072" s="12" t="str">
        <f>VLOOKUP($I1072,Vendor!$A:$F,MATCH('Final Output'!N$1,Vendor!$A$1:$F$1,0),0)</f>
        <v>North</v>
      </c>
      <c r="O1072" s="12">
        <v>10</v>
      </c>
      <c r="P1072" s="12">
        <v>5</v>
      </c>
      <c r="Q1072" s="12" t="str">
        <f>VLOOKUP(P1072,Time!A:B,2,0)</f>
        <v>Q2</v>
      </c>
      <c r="R1072" s="12">
        <v>2012</v>
      </c>
      <c r="S1072" s="13">
        <v>41039</v>
      </c>
      <c r="T1072" s="12">
        <f t="shared" si="32"/>
        <v>201205</v>
      </c>
      <c r="U1072" s="12">
        <v>661</v>
      </c>
      <c r="V1072" s="12">
        <f t="shared" si="33"/>
        <v>23135</v>
      </c>
    </row>
    <row r="1073" spans="1:22" x14ac:dyDescent="0.25">
      <c r="A1073">
        <v>1072</v>
      </c>
      <c r="B1073" t="s">
        <v>35</v>
      </c>
      <c r="C1073" t="str">
        <f>VLOOKUP(B1073,Customer!A:C,2,0)</f>
        <v>Female</v>
      </c>
      <c r="D1073">
        <f>VLOOKUP(B1073,Customer!A:C,3,0)</f>
        <v>29</v>
      </c>
      <c r="E1073" t="s">
        <v>68</v>
      </c>
      <c r="F1073" t="str">
        <f>VLOOKUP($E1073,Product!$A:$D,MATCH(F$1,Product!$A$1:$D$1,0),0)</f>
        <v>BRITANIA</v>
      </c>
      <c r="G1073" s="12" t="str">
        <f>VLOOKUP($E1073,Product!$A:$D,MATCH(G$1,Product!$A$1:$D$1,0),0)</f>
        <v>Biscuits</v>
      </c>
      <c r="H1073" s="12">
        <f>VLOOKUP($E1073,Product!$A:$D,MATCH(H$1,Product!$A$1:$D$1,0),0)</f>
        <v>20</v>
      </c>
      <c r="I1073" s="12" t="s">
        <v>98</v>
      </c>
      <c r="J1073" s="12" t="str">
        <f>VLOOKUP($I1073,Vendor!$A:$F,MATCH('Final Output'!J$1,Vendor!$A$1:$F$1,0),0)</f>
        <v>metro</v>
      </c>
      <c r="K1073" s="12" t="str">
        <f>VLOOKUP($I1073,Vendor!$A:$F,MATCH('Final Output'!K$1,Vendor!$A$1:$F$1,0),0)</f>
        <v>Basangudi</v>
      </c>
      <c r="L1073" s="12" t="str">
        <f>VLOOKUP($I1073,Vendor!$A:$F,MATCH('Final Output'!L$1,Vendor!$A$1:$F$1,0),0)</f>
        <v>Karnataka</v>
      </c>
      <c r="M1073" s="12" t="str">
        <f>VLOOKUP($I1073,Vendor!$A:$F,MATCH('Final Output'!M$1,Vendor!$A$1:$F$1,0),0)</f>
        <v>India</v>
      </c>
      <c r="N1073" s="12" t="str">
        <f>VLOOKUP($I1073,Vendor!$A:$F,MATCH('Final Output'!N$1,Vendor!$A$1:$F$1,0),0)</f>
        <v>East</v>
      </c>
      <c r="O1073" s="12">
        <v>2</v>
      </c>
      <c r="P1073" s="12">
        <v>8</v>
      </c>
      <c r="Q1073" s="12" t="str">
        <f>VLOOKUP(P1073,Time!A:B,2,0)</f>
        <v>Q3</v>
      </c>
      <c r="R1073" s="12">
        <v>2010</v>
      </c>
      <c r="S1073" s="13">
        <v>40392</v>
      </c>
      <c r="T1073" s="12">
        <f t="shared" si="32"/>
        <v>201008</v>
      </c>
      <c r="U1073" s="12">
        <v>750</v>
      </c>
      <c r="V1073" s="12">
        <f t="shared" si="33"/>
        <v>15000</v>
      </c>
    </row>
    <row r="1074" spans="1:22" x14ac:dyDescent="0.25">
      <c r="A1074">
        <v>1073</v>
      </c>
      <c r="B1074" t="s">
        <v>7</v>
      </c>
      <c r="C1074" t="str">
        <f>VLOOKUP(B1074,Customer!A:C,2,0)</f>
        <v>Female</v>
      </c>
      <c r="D1074">
        <f>VLOOKUP(B1074,Customer!A:C,3,0)</f>
        <v>19</v>
      </c>
      <c r="E1074" t="s">
        <v>56</v>
      </c>
      <c r="F1074" t="str">
        <f>VLOOKUP($E1074,Product!$A:$D,MATCH(F$1,Product!$A$1:$D$1,0),0)</f>
        <v>BEERS</v>
      </c>
      <c r="G1074" s="12" t="str">
        <f>VLOOKUP($E1074,Product!$A:$D,MATCH(G$1,Product!$A$1:$D$1,0),0)</f>
        <v>Sampoo</v>
      </c>
      <c r="H1074" s="12">
        <f>VLOOKUP($E1074,Product!$A:$D,MATCH(H$1,Product!$A$1:$D$1,0),0)</f>
        <v>120</v>
      </c>
      <c r="I1074" s="12" t="s">
        <v>93</v>
      </c>
      <c r="J1074" s="12" t="str">
        <f>VLOOKUP($I1074,Vendor!$A:$F,MATCH('Final Output'!J$1,Vendor!$A$1:$F$1,0),0)</f>
        <v>Vashavi Genral Store</v>
      </c>
      <c r="K1074" s="12" t="str">
        <f>VLOOKUP($I1074,Vendor!$A:$F,MATCH('Final Output'!K$1,Vendor!$A$1:$F$1,0),0)</f>
        <v>Koramangala</v>
      </c>
      <c r="L1074" s="12" t="str">
        <f>VLOOKUP($I1074,Vendor!$A:$F,MATCH('Final Output'!L$1,Vendor!$A$1:$F$1,0),0)</f>
        <v>Karnataka</v>
      </c>
      <c r="M1074" s="12" t="str">
        <f>VLOOKUP($I1074,Vendor!$A:$F,MATCH('Final Output'!M$1,Vendor!$A$1:$F$1,0),0)</f>
        <v>India</v>
      </c>
      <c r="N1074" s="12" t="str">
        <f>VLOOKUP($I1074,Vendor!$A:$F,MATCH('Final Output'!N$1,Vendor!$A$1:$F$1,0),0)</f>
        <v>North</v>
      </c>
      <c r="O1074" s="12">
        <v>8</v>
      </c>
      <c r="P1074" s="12">
        <v>1</v>
      </c>
      <c r="Q1074" s="12" t="str">
        <f>VLOOKUP(P1074,Time!A:B,2,0)</f>
        <v>Q1</v>
      </c>
      <c r="R1074" s="12">
        <v>2011</v>
      </c>
      <c r="S1074" s="13">
        <v>40551</v>
      </c>
      <c r="T1074" s="12">
        <f t="shared" si="32"/>
        <v>201101</v>
      </c>
      <c r="U1074" s="12">
        <v>485</v>
      </c>
      <c r="V1074" s="12">
        <f t="shared" si="33"/>
        <v>58200</v>
      </c>
    </row>
    <row r="1075" spans="1:22" x14ac:dyDescent="0.25">
      <c r="A1075">
        <v>1074</v>
      </c>
      <c r="B1075" t="s">
        <v>42</v>
      </c>
      <c r="C1075" t="str">
        <f>VLOOKUP(B1075,Customer!A:C,2,0)</f>
        <v>Female</v>
      </c>
      <c r="D1075">
        <f>VLOOKUP(B1075,Customer!A:C,3,0)</f>
        <v>13</v>
      </c>
      <c r="E1075" t="s">
        <v>74</v>
      </c>
      <c r="F1075" t="str">
        <f>VLOOKUP($E1075,Product!$A:$D,MATCH(F$1,Product!$A$1:$D$1,0),0)</f>
        <v>LUIFEBUOY</v>
      </c>
      <c r="G1075" s="12" t="str">
        <f>VLOOKUP($E1075,Product!$A:$D,MATCH(G$1,Product!$A$1:$D$1,0),0)</f>
        <v>Soaps</v>
      </c>
      <c r="H1075" s="12">
        <f>VLOOKUP($E1075,Product!$A:$D,MATCH(H$1,Product!$A$1:$D$1,0),0)</f>
        <v>35</v>
      </c>
      <c r="I1075" s="12" t="s">
        <v>99</v>
      </c>
      <c r="J1075" s="12" t="str">
        <f>VLOOKUP($I1075,Vendor!$A:$F,MATCH('Final Output'!J$1,Vendor!$A$1:$F$1,0),0)</f>
        <v>D-Mart</v>
      </c>
      <c r="K1075" s="12" t="str">
        <f>VLOOKUP($I1075,Vendor!$A:$F,MATCH('Final Output'!K$1,Vendor!$A$1:$F$1,0),0)</f>
        <v>JP Nagar</v>
      </c>
      <c r="L1075" s="12" t="str">
        <f>VLOOKUP($I1075,Vendor!$A:$F,MATCH('Final Output'!L$1,Vendor!$A$1:$F$1,0),0)</f>
        <v>Karnataka</v>
      </c>
      <c r="M1075" s="12" t="str">
        <f>VLOOKUP($I1075,Vendor!$A:$F,MATCH('Final Output'!M$1,Vendor!$A$1:$F$1,0),0)</f>
        <v>India</v>
      </c>
      <c r="N1075" s="12" t="str">
        <f>VLOOKUP($I1075,Vendor!$A:$F,MATCH('Final Output'!N$1,Vendor!$A$1:$F$1,0),0)</f>
        <v>West</v>
      </c>
      <c r="O1075" s="12">
        <v>3</v>
      </c>
      <c r="P1075" s="12">
        <v>8</v>
      </c>
      <c r="Q1075" s="12" t="str">
        <f>VLOOKUP(P1075,Time!A:B,2,0)</f>
        <v>Q3</v>
      </c>
      <c r="R1075" s="12">
        <v>2013</v>
      </c>
      <c r="S1075" s="13">
        <v>41489</v>
      </c>
      <c r="T1075" s="12">
        <f t="shared" si="32"/>
        <v>201308</v>
      </c>
      <c r="U1075" s="12">
        <v>311</v>
      </c>
      <c r="V1075" s="12">
        <f t="shared" si="33"/>
        <v>10885</v>
      </c>
    </row>
    <row r="1076" spans="1:22" x14ac:dyDescent="0.25">
      <c r="A1076">
        <v>1075</v>
      </c>
      <c r="B1076" t="s">
        <v>14</v>
      </c>
      <c r="C1076" t="str">
        <f>VLOOKUP(B1076,Customer!A:C,2,0)</f>
        <v>Female</v>
      </c>
      <c r="D1076">
        <f>VLOOKUP(B1076,Customer!A:C,3,0)</f>
        <v>40</v>
      </c>
      <c r="E1076" t="s">
        <v>77</v>
      </c>
      <c r="F1076" t="str">
        <f>VLOOKUP($E1076,Product!$A:$D,MATCH(F$1,Product!$A$1:$D$1,0),0)</f>
        <v>GARNIER FEMALE FW</v>
      </c>
      <c r="G1076" s="12" t="str">
        <f>VLOOKUP($E1076,Product!$A:$D,MATCH(G$1,Product!$A$1:$D$1,0),0)</f>
        <v>Beauty</v>
      </c>
      <c r="H1076" s="12">
        <f>VLOOKUP($E1076,Product!$A:$D,MATCH(H$1,Product!$A$1:$D$1,0),0)</f>
        <v>130</v>
      </c>
      <c r="I1076" s="12" t="s">
        <v>94</v>
      </c>
      <c r="J1076" s="12" t="str">
        <f>VLOOKUP($I1076,Vendor!$A:$F,MATCH('Final Output'!J$1,Vendor!$A$1:$F$1,0),0)</f>
        <v>Shetty Store</v>
      </c>
      <c r="K1076" s="12" t="str">
        <f>VLOOKUP($I1076,Vendor!$A:$F,MATCH('Final Output'!K$1,Vendor!$A$1:$F$1,0),0)</f>
        <v>Silk board</v>
      </c>
      <c r="L1076" s="12" t="str">
        <f>VLOOKUP($I1076,Vendor!$A:$F,MATCH('Final Output'!L$1,Vendor!$A$1:$F$1,0),0)</f>
        <v>Karnataka</v>
      </c>
      <c r="M1076" s="12" t="str">
        <f>VLOOKUP($I1076,Vendor!$A:$F,MATCH('Final Output'!M$1,Vendor!$A$1:$F$1,0),0)</f>
        <v>India</v>
      </c>
      <c r="N1076" s="12" t="str">
        <f>VLOOKUP($I1076,Vendor!$A:$F,MATCH('Final Output'!N$1,Vendor!$A$1:$F$1,0),0)</f>
        <v>North</v>
      </c>
      <c r="O1076" s="12">
        <v>6</v>
      </c>
      <c r="P1076" s="12">
        <v>3</v>
      </c>
      <c r="Q1076" s="12" t="str">
        <f>VLOOKUP(P1076,Time!A:B,2,0)</f>
        <v>Q1</v>
      </c>
      <c r="R1076" s="12">
        <v>2010</v>
      </c>
      <c r="S1076" s="13">
        <v>40243</v>
      </c>
      <c r="T1076" s="12">
        <f t="shared" si="32"/>
        <v>201003</v>
      </c>
      <c r="U1076" s="12">
        <v>831</v>
      </c>
      <c r="V1076" s="12">
        <f t="shared" si="33"/>
        <v>108030</v>
      </c>
    </row>
    <row r="1077" spans="1:22" x14ac:dyDescent="0.25">
      <c r="A1077">
        <v>1076</v>
      </c>
      <c r="B1077" t="s">
        <v>37</v>
      </c>
      <c r="C1077" t="str">
        <f>VLOOKUP(B1077,Customer!A:C,2,0)</f>
        <v>Female</v>
      </c>
      <c r="D1077">
        <f>VLOOKUP(B1077,Customer!A:C,3,0)</f>
        <v>56</v>
      </c>
      <c r="E1077" t="s">
        <v>68</v>
      </c>
      <c r="F1077" t="str">
        <f>VLOOKUP($E1077,Product!$A:$D,MATCH(F$1,Product!$A$1:$D$1,0),0)</f>
        <v>BRITANIA</v>
      </c>
      <c r="G1077" s="12" t="str">
        <f>VLOOKUP($E1077,Product!$A:$D,MATCH(G$1,Product!$A$1:$D$1,0),0)</f>
        <v>Biscuits</v>
      </c>
      <c r="H1077" s="12">
        <f>VLOOKUP($E1077,Product!$A:$D,MATCH(H$1,Product!$A$1:$D$1,0),0)</f>
        <v>20</v>
      </c>
      <c r="I1077" s="12" t="s">
        <v>94</v>
      </c>
      <c r="J1077" s="12" t="str">
        <f>VLOOKUP($I1077,Vendor!$A:$F,MATCH('Final Output'!J$1,Vendor!$A$1:$F$1,0),0)</f>
        <v>Shetty Store</v>
      </c>
      <c r="K1077" s="12" t="str">
        <f>VLOOKUP($I1077,Vendor!$A:$F,MATCH('Final Output'!K$1,Vendor!$A$1:$F$1,0),0)</f>
        <v>Silk board</v>
      </c>
      <c r="L1077" s="12" t="str">
        <f>VLOOKUP($I1077,Vendor!$A:$F,MATCH('Final Output'!L$1,Vendor!$A$1:$F$1,0),0)</f>
        <v>Karnataka</v>
      </c>
      <c r="M1077" s="12" t="str">
        <f>VLOOKUP($I1077,Vendor!$A:$F,MATCH('Final Output'!M$1,Vendor!$A$1:$F$1,0),0)</f>
        <v>India</v>
      </c>
      <c r="N1077" s="12" t="str">
        <f>VLOOKUP($I1077,Vendor!$A:$F,MATCH('Final Output'!N$1,Vendor!$A$1:$F$1,0),0)</f>
        <v>North</v>
      </c>
      <c r="O1077" s="12">
        <v>6</v>
      </c>
      <c r="P1077" s="12">
        <v>9</v>
      </c>
      <c r="Q1077" s="12" t="str">
        <f>VLOOKUP(P1077,Time!A:B,2,0)</f>
        <v>Q3</v>
      </c>
      <c r="R1077" s="12">
        <v>2013</v>
      </c>
      <c r="S1077" s="13">
        <v>41523</v>
      </c>
      <c r="T1077" s="12">
        <f t="shared" si="32"/>
        <v>201309</v>
      </c>
      <c r="U1077" s="12">
        <v>553</v>
      </c>
      <c r="V1077" s="12">
        <f t="shared" si="33"/>
        <v>11060</v>
      </c>
    </row>
    <row r="1078" spans="1:22" x14ac:dyDescent="0.25">
      <c r="A1078">
        <v>1077</v>
      </c>
      <c r="B1078" t="s">
        <v>50</v>
      </c>
      <c r="C1078" t="str">
        <f>VLOOKUP(B1078,Customer!A:C,2,0)</f>
        <v>Female</v>
      </c>
      <c r="D1078">
        <f>VLOOKUP(B1078,Customer!A:C,3,0)</f>
        <v>56</v>
      </c>
      <c r="E1078" t="s">
        <v>53</v>
      </c>
      <c r="F1078" t="str">
        <f>VLOOKUP($E1078,Product!$A:$D,MATCH(F$1,Product!$A$1:$D$1,0),0)</f>
        <v>HEAD &amp; SOLDERS</v>
      </c>
      <c r="G1078" s="12" t="str">
        <f>VLOOKUP($E1078,Product!$A:$D,MATCH(G$1,Product!$A$1:$D$1,0),0)</f>
        <v>Sampoo</v>
      </c>
      <c r="H1078" s="12">
        <f>VLOOKUP($E1078,Product!$A:$D,MATCH(H$1,Product!$A$1:$D$1,0),0)</f>
        <v>110</v>
      </c>
      <c r="I1078" s="12" t="s">
        <v>101</v>
      </c>
      <c r="J1078" s="12" t="str">
        <f>VLOOKUP($I1078,Vendor!$A:$F,MATCH('Final Output'!J$1,Vendor!$A$1:$F$1,0),0)</f>
        <v>Reliance</v>
      </c>
      <c r="K1078" s="12" t="str">
        <f>VLOOKUP($I1078,Vendor!$A:$F,MATCH('Final Output'!K$1,Vendor!$A$1:$F$1,0),0)</f>
        <v>HSR</v>
      </c>
      <c r="L1078" s="12" t="str">
        <f>VLOOKUP($I1078,Vendor!$A:$F,MATCH('Final Output'!L$1,Vendor!$A$1:$F$1,0),0)</f>
        <v>Karnataka</v>
      </c>
      <c r="M1078" s="12" t="str">
        <f>VLOOKUP($I1078,Vendor!$A:$F,MATCH('Final Output'!M$1,Vendor!$A$1:$F$1,0),0)</f>
        <v>India</v>
      </c>
      <c r="N1078" s="12" t="str">
        <f>VLOOKUP($I1078,Vendor!$A:$F,MATCH('Final Output'!N$1,Vendor!$A$1:$F$1,0),0)</f>
        <v>West</v>
      </c>
      <c r="O1078" s="12">
        <v>24</v>
      </c>
      <c r="P1078" s="12">
        <v>11</v>
      </c>
      <c r="Q1078" s="12" t="str">
        <f>VLOOKUP(P1078,Time!A:B,2,0)</f>
        <v>Q4</v>
      </c>
      <c r="R1078" s="12">
        <v>2013</v>
      </c>
      <c r="S1078" s="13">
        <v>41602</v>
      </c>
      <c r="T1078" s="12">
        <f t="shared" si="32"/>
        <v>201311</v>
      </c>
      <c r="U1078" s="12">
        <v>817</v>
      </c>
      <c r="V1078" s="12">
        <f t="shared" si="33"/>
        <v>89870</v>
      </c>
    </row>
    <row r="1079" spans="1:22" x14ac:dyDescent="0.25">
      <c r="A1079">
        <v>1078</v>
      </c>
      <c r="B1079" t="s">
        <v>46</v>
      </c>
      <c r="C1079" t="str">
        <f>VLOOKUP(B1079,Customer!A:C,2,0)</f>
        <v>Male</v>
      </c>
      <c r="D1079">
        <f>VLOOKUP(B1079,Customer!A:C,3,0)</f>
        <v>17</v>
      </c>
      <c r="E1079" t="s">
        <v>63</v>
      </c>
      <c r="F1079" t="str">
        <f>VLOOKUP($E1079,Product!$A:$D,MATCH(F$1,Product!$A$1:$D$1,0),0)</f>
        <v>LUX</v>
      </c>
      <c r="G1079" s="12" t="str">
        <f>VLOOKUP($E1079,Product!$A:$D,MATCH(G$1,Product!$A$1:$D$1,0),0)</f>
        <v>Soaps</v>
      </c>
      <c r="H1079" s="12">
        <f>VLOOKUP($E1079,Product!$A:$D,MATCH(H$1,Product!$A$1:$D$1,0),0)</f>
        <v>30</v>
      </c>
      <c r="I1079" s="12" t="s">
        <v>98</v>
      </c>
      <c r="J1079" s="12" t="str">
        <f>VLOOKUP($I1079,Vendor!$A:$F,MATCH('Final Output'!J$1,Vendor!$A$1:$F$1,0),0)</f>
        <v>metro</v>
      </c>
      <c r="K1079" s="12" t="str">
        <f>VLOOKUP($I1079,Vendor!$A:$F,MATCH('Final Output'!K$1,Vendor!$A$1:$F$1,0),0)</f>
        <v>Basangudi</v>
      </c>
      <c r="L1079" s="12" t="str">
        <f>VLOOKUP($I1079,Vendor!$A:$F,MATCH('Final Output'!L$1,Vendor!$A$1:$F$1,0),0)</f>
        <v>Karnataka</v>
      </c>
      <c r="M1079" s="12" t="str">
        <f>VLOOKUP($I1079,Vendor!$A:$F,MATCH('Final Output'!M$1,Vendor!$A$1:$F$1,0),0)</f>
        <v>India</v>
      </c>
      <c r="N1079" s="12" t="str">
        <f>VLOOKUP($I1079,Vendor!$A:$F,MATCH('Final Output'!N$1,Vendor!$A$1:$F$1,0),0)</f>
        <v>East</v>
      </c>
      <c r="O1079" s="12">
        <v>2</v>
      </c>
      <c r="P1079" s="12">
        <v>1</v>
      </c>
      <c r="Q1079" s="12" t="str">
        <f>VLOOKUP(P1079,Time!A:B,2,0)</f>
        <v>Q1</v>
      </c>
      <c r="R1079" s="12">
        <v>2012</v>
      </c>
      <c r="S1079" s="13">
        <v>40910</v>
      </c>
      <c r="T1079" s="12">
        <f t="shared" si="32"/>
        <v>201201</v>
      </c>
      <c r="U1079" s="12">
        <v>171</v>
      </c>
      <c r="V1079" s="12">
        <f t="shared" si="33"/>
        <v>5130</v>
      </c>
    </row>
    <row r="1080" spans="1:22" x14ac:dyDescent="0.25">
      <c r="A1080">
        <v>1079</v>
      </c>
      <c r="B1080" t="s">
        <v>45</v>
      </c>
      <c r="C1080" t="str">
        <f>VLOOKUP(B1080,Customer!A:C,2,0)</f>
        <v>Female</v>
      </c>
      <c r="D1080">
        <f>VLOOKUP(B1080,Customer!A:C,3,0)</f>
        <v>48</v>
      </c>
      <c r="E1080" t="s">
        <v>81</v>
      </c>
      <c r="F1080" t="str">
        <f>VLOOKUP($E1080,Product!$A:$D,MATCH(F$1,Product!$A$1:$D$1,0),0)</f>
        <v>ORIO</v>
      </c>
      <c r="G1080" s="12" t="str">
        <f>VLOOKUP($E1080,Product!$A:$D,MATCH(G$1,Product!$A$1:$D$1,0),0)</f>
        <v>Biscuits</v>
      </c>
      <c r="H1080" s="12">
        <f>VLOOKUP($E1080,Product!$A:$D,MATCH(H$1,Product!$A$1:$D$1,0),0)</f>
        <v>25</v>
      </c>
      <c r="I1080" s="12" t="s">
        <v>94</v>
      </c>
      <c r="J1080" s="12" t="str">
        <f>VLOOKUP($I1080,Vendor!$A:$F,MATCH('Final Output'!J$1,Vendor!$A$1:$F$1,0),0)</f>
        <v>Shetty Store</v>
      </c>
      <c r="K1080" s="12" t="str">
        <f>VLOOKUP($I1080,Vendor!$A:$F,MATCH('Final Output'!K$1,Vendor!$A$1:$F$1,0),0)</f>
        <v>Silk board</v>
      </c>
      <c r="L1080" s="12" t="str">
        <f>VLOOKUP($I1080,Vendor!$A:$F,MATCH('Final Output'!L$1,Vendor!$A$1:$F$1,0),0)</f>
        <v>Karnataka</v>
      </c>
      <c r="M1080" s="12" t="str">
        <f>VLOOKUP($I1080,Vendor!$A:$F,MATCH('Final Output'!M$1,Vendor!$A$1:$F$1,0),0)</f>
        <v>India</v>
      </c>
      <c r="N1080" s="12" t="str">
        <f>VLOOKUP($I1080,Vendor!$A:$F,MATCH('Final Output'!N$1,Vendor!$A$1:$F$1,0),0)</f>
        <v>North</v>
      </c>
      <c r="O1080" s="12">
        <v>2</v>
      </c>
      <c r="P1080" s="12">
        <v>10</v>
      </c>
      <c r="Q1080" s="12" t="str">
        <f>VLOOKUP(P1080,Time!A:B,2,0)</f>
        <v>Q4</v>
      </c>
      <c r="R1080" s="12">
        <v>2011</v>
      </c>
      <c r="S1080" s="13">
        <v>40818</v>
      </c>
      <c r="T1080" s="12">
        <f t="shared" si="32"/>
        <v>201110</v>
      </c>
      <c r="U1080" s="12">
        <v>151</v>
      </c>
      <c r="V1080" s="12">
        <f t="shared" si="33"/>
        <v>3775</v>
      </c>
    </row>
    <row r="1081" spans="1:22" x14ac:dyDescent="0.25">
      <c r="A1081">
        <v>1080</v>
      </c>
      <c r="B1081" t="s">
        <v>47</v>
      </c>
      <c r="C1081" t="str">
        <f>VLOOKUP(B1081,Customer!A:C,2,0)</f>
        <v>Male</v>
      </c>
      <c r="D1081">
        <f>VLOOKUP(B1081,Customer!A:C,3,0)</f>
        <v>35</v>
      </c>
      <c r="E1081" t="s">
        <v>53</v>
      </c>
      <c r="F1081" t="str">
        <f>VLOOKUP($E1081,Product!$A:$D,MATCH(F$1,Product!$A$1:$D$1,0),0)</f>
        <v>HEAD &amp; SOLDERS</v>
      </c>
      <c r="G1081" s="12" t="str">
        <f>VLOOKUP($E1081,Product!$A:$D,MATCH(G$1,Product!$A$1:$D$1,0),0)</f>
        <v>Sampoo</v>
      </c>
      <c r="H1081" s="12">
        <f>VLOOKUP($E1081,Product!$A:$D,MATCH(H$1,Product!$A$1:$D$1,0),0)</f>
        <v>110</v>
      </c>
      <c r="I1081" s="12" t="s">
        <v>92</v>
      </c>
      <c r="J1081" s="12" t="str">
        <f>VLOOKUP($I1081,Vendor!$A:$F,MATCH('Final Output'!J$1,Vendor!$A$1:$F$1,0),0)</f>
        <v>Sunny Super Market</v>
      </c>
      <c r="K1081" s="12" t="str">
        <f>VLOOKUP($I1081,Vendor!$A:$F,MATCH('Final Output'!K$1,Vendor!$A$1:$F$1,0),0)</f>
        <v>HAL</v>
      </c>
      <c r="L1081" s="12" t="str">
        <f>VLOOKUP($I1081,Vendor!$A:$F,MATCH('Final Output'!L$1,Vendor!$A$1:$F$1,0),0)</f>
        <v>Karnataka</v>
      </c>
      <c r="M1081" s="12" t="str">
        <f>VLOOKUP($I1081,Vendor!$A:$F,MATCH('Final Output'!M$1,Vendor!$A$1:$F$1,0),0)</f>
        <v>India</v>
      </c>
      <c r="N1081" s="12" t="str">
        <f>VLOOKUP($I1081,Vendor!$A:$F,MATCH('Final Output'!N$1,Vendor!$A$1:$F$1,0),0)</f>
        <v>South</v>
      </c>
      <c r="O1081" s="12">
        <v>17</v>
      </c>
      <c r="P1081" s="12">
        <v>2</v>
      </c>
      <c r="Q1081" s="12" t="str">
        <f>VLOOKUP(P1081,Time!A:B,2,0)</f>
        <v>Q1</v>
      </c>
      <c r="R1081" s="12">
        <v>2010</v>
      </c>
      <c r="S1081" s="13">
        <v>40226</v>
      </c>
      <c r="T1081" s="12">
        <f t="shared" si="32"/>
        <v>201002</v>
      </c>
      <c r="U1081" s="12">
        <v>850</v>
      </c>
      <c r="V1081" s="12">
        <f t="shared" si="33"/>
        <v>93500</v>
      </c>
    </row>
    <row r="1082" spans="1:22" x14ac:dyDescent="0.25">
      <c r="A1082">
        <v>1081</v>
      </c>
      <c r="B1082" t="s">
        <v>18</v>
      </c>
      <c r="C1082" t="str">
        <f>VLOOKUP(B1082,Customer!A:C,2,0)</f>
        <v>Female</v>
      </c>
      <c r="D1082">
        <f>VLOOKUP(B1082,Customer!A:C,3,0)</f>
        <v>55</v>
      </c>
      <c r="E1082" t="s">
        <v>76</v>
      </c>
      <c r="F1082" t="str">
        <f>VLOOKUP($E1082,Product!$A:$D,MATCH(F$1,Product!$A$1:$D$1,0),0)</f>
        <v>FAIR AND LOVELY FC</v>
      </c>
      <c r="G1082" s="12" t="str">
        <f>VLOOKUP($E1082,Product!$A:$D,MATCH(G$1,Product!$A$1:$D$1,0),0)</f>
        <v>Beauty</v>
      </c>
      <c r="H1082" s="12">
        <f>VLOOKUP($E1082,Product!$A:$D,MATCH(H$1,Product!$A$1:$D$1,0),0)</f>
        <v>85</v>
      </c>
      <c r="I1082" s="12" t="s">
        <v>97</v>
      </c>
      <c r="J1082" s="12" t="str">
        <f>VLOOKUP($I1082,Vendor!$A:$F,MATCH('Final Output'!J$1,Vendor!$A$1:$F$1,0),0)</f>
        <v>Big Bazar</v>
      </c>
      <c r="K1082" s="12" t="str">
        <f>VLOOKUP($I1082,Vendor!$A:$F,MATCH('Final Output'!K$1,Vendor!$A$1:$F$1,0),0)</f>
        <v>Malleswaram</v>
      </c>
      <c r="L1082" s="12" t="str">
        <f>VLOOKUP($I1082,Vendor!$A:$F,MATCH('Final Output'!L$1,Vendor!$A$1:$F$1,0),0)</f>
        <v>Karnataka</v>
      </c>
      <c r="M1082" s="12" t="str">
        <f>VLOOKUP($I1082,Vendor!$A:$F,MATCH('Final Output'!M$1,Vendor!$A$1:$F$1,0),0)</f>
        <v>India</v>
      </c>
      <c r="N1082" s="12" t="str">
        <f>VLOOKUP($I1082,Vendor!$A:$F,MATCH('Final Output'!N$1,Vendor!$A$1:$F$1,0),0)</f>
        <v>East</v>
      </c>
      <c r="O1082" s="12">
        <v>10</v>
      </c>
      <c r="P1082" s="12">
        <v>11</v>
      </c>
      <c r="Q1082" s="12" t="str">
        <f>VLOOKUP(P1082,Time!A:B,2,0)</f>
        <v>Q4</v>
      </c>
      <c r="R1082" s="12">
        <v>2012</v>
      </c>
      <c r="S1082" s="13">
        <v>41223</v>
      </c>
      <c r="T1082" s="12">
        <f t="shared" si="32"/>
        <v>201211</v>
      </c>
      <c r="U1082" s="12">
        <v>441</v>
      </c>
      <c r="V1082" s="12">
        <f t="shared" si="33"/>
        <v>37485</v>
      </c>
    </row>
    <row r="1083" spans="1:22" x14ac:dyDescent="0.25">
      <c r="A1083">
        <v>1082</v>
      </c>
      <c r="B1083" t="s">
        <v>38</v>
      </c>
      <c r="C1083" t="str">
        <f>VLOOKUP(B1083,Customer!A:C,2,0)</f>
        <v>Male</v>
      </c>
      <c r="D1083">
        <f>VLOOKUP(B1083,Customer!A:C,3,0)</f>
        <v>25</v>
      </c>
      <c r="E1083" t="s">
        <v>55</v>
      </c>
      <c r="F1083" t="str">
        <f>VLOOKUP($E1083,Product!$A:$D,MATCH(F$1,Product!$A$1:$D$1,0),0)</f>
        <v>PONDS FW</v>
      </c>
      <c r="G1083" s="12" t="str">
        <f>VLOOKUP($E1083,Product!$A:$D,MATCH(G$1,Product!$A$1:$D$1,0),0)</f>
        <v>Beauty</v>
      </c>
      <c r="H1083" s="12">
        <f>VLOOKUP($E1083,Product!$A:$D,MATCH(H$1,Product!$A$1:$D$1,0),0)</f>
        <v>160</v>
      </c>
      <c r="I1083" s="12" t="s">
        <v>100</v>
      </c>
      <c r="J1083" s="12" t="str">
        <f>VLOOKUP($I1083,Vendor!$A:$F,MATCH('Final Output'!J$1,Vendor!$A$1:$F$1,0),0)</f>
        <v>More</v>
      </c>
      <c r="K1083" s="12" t="str">
        <f>VLOOKUP($I1083,Vendor!$A:$F,MATCH('Final Output'!K$1,Vendor!$A$1:$F$1,0),0)</f>
        <v>Jeevan Bima</v>
      </c>
      <c r="L1083" s="12" t="str">
        <f>VLOOKUP($I1083,Vendor!$A:$F,MATCH('Final Output'!L$1,Vendor!$A$1:$F$1,0),0)</f>
        <v>Karnataka</v>
      </c>
      <c r="M1083" s="12" t="str">
        <f>VLOOKUP($I1083,Vendor!$A:$F,MATCH('Final Output'!M$1,Vendor!$A$1:$F$1,0),0)</f>
        <v>India</v>
      </c>
      <c r="N1083" s="12" t="str">
        <f>VLOOKUP($I1083,Vendor!$A:$F,MATCH('Final Output'!N$1,Vendor!$A$1:$F$1,0),0)</f>
        <v>West</v>
      </c>
      <c r="O1083" s="12">
        <v>3</v>
      </c>
      <c r="P1083" s="12">
        <v>9</v>
      </c>
      <c r="Q1083" s="12" t="str">
        <f>VLOOKUP(P1083,Time!A:B,2,0)</f>
        <v>Q3</v>
      </c>
      <c r="R1083" s="12">
        <v>2012</v>
      </c>
      <c r="S1083" s="13">
        <v>41155</v>
      </c>
      <c r="T1083" s="12">
        <f t="shared" si="32"/>
        <v>201209</v>
      </c>
      <c r="U1083" s="12">
        <v>866</v>
      </c>
      <c r="V1083" s="12">
        <f t="shared" si="33"/>
        <v>138560</v>
      </c>
    </row>
    <row r="1084" spans="1:22" x14ac:dyDescent="0.25">
      <c r="A1084">
        <v>1083</v>
      </c>
      <c r="B1084" t="s">
        <v>8</v>
      </c>
      <c r="C1084" t="str">
        <f>VLOOKUP(B1084,Customer!A:C,2,0)</f>
        <v>Male</v>
      </c>
      <c r="D1084">
        <f>VLOOKUP(B1084,Customer!A:C,3,0)</f>
        <v>14</v>
      </c>
      <c r="E1084" t="s">
        <v>71</v>
      </c>
      <c r="F1084" t="str">
        <f>VLOOKUP($E1084,Product!$A:$D,MATCH(F$1,Product!$A$1:$D$1,0),0)</f>
        <v>GARNIER MALE FW</v>
      </c>
      <c r="G1084" s="12" t="str">
        <f>VLOOKUP($E1084,Product!$A:$D,MATCH(G$1,Product!$A$1:$D$1,0),0)</f>
        <v>Beauty</v>
      </c>
      <c r="H1084" s="12">
        <f>VLOOKUP($E1084,Product!$A:$D,MATCH(H$1,Product!$A$1:$D$1,0),0)</f>
        <v>120</v>
      </c>
      <c r="I1084" s="12" t="s">
        <v>90</v>
      </c>
      <c r="J1084" s="12" t="str">
        <f>VLOOKUP($I1084,Vendor!$A:$F,MATCH('Final Output'!J$1,Vendor!$A$1:$F$1,0),0)</f>
        <v>Sumesh Ent</v>
      </c>
      <c r="K1084" s="12" t="str">
        <f>VLOOKUP($I1084,Vendor!$A:$F,MATCH('Final Output'!K$1,Vendor!$A$1:$F$1,0),0)</f>
        <v>Jaynagar</v>
      </c>
      <c r="L1084" s="12" t="str">
        <f>VLOOKUP($I1084,Vendor!$A:$F,MATCH('Final Output'!L$1,Vendor!$A$1:$F$1,0),0)</f>
        <v>Karnataka</v>
      </c>
      <c r="M1084" s="12" t="str">
        <f>VLOOKUP($I1084,Vendor!$A:$F,MATCH('Final Output'!M$1,Vendor!$A$1:$F$1,0),0)</f>
        <v>India</v>
      </c>
      <c r="N1084" s="12" t="str">
        <f>VLOOKUP($I1084,Vendor!$A:$F,MATCH('Final Output'!N$1,Vendor!$A$1:$F$1,0),0)</f>
        <v>South</v>
      </c>
      <c r="O1084" s="12">
        <v>18</v>
      </c>
      <c r="P1084" s="12">
        <v>12</v>
      </c>
      <c r="Q1084" s="12" t="str">
        <f>VLOOKUP(P1084,Time!A:B,2,0)</f>
        <v>Q4</v>
      </c>
      <c r="R1084" s="12">
        <v>2011</v>
      </c>
      <c r="S1084" s="13">
        <v>40895</v>
      </c>
      <c r="T1084" s="12">
        <f t="shared" si="32"/>
        <v>201112</v>
      </c>
      <c r="U1084" s="12">
        <v>592</v>
      </c>
      <c r="V1084" s="12">
        <f t="shared" si="33"/>
        <v>71040</v>
      </c>
    </row>
    <row r="1085" spans="1:22" x14ac:dyDescent="0.25">
      <c r="A1085">
        <v>1084</v>
      </c>
      <c r="B1085" t="s">
        <v>40</v>
      </c>
      <c r="C1085" t="str">
        <f>VLOOKUP(B1085,Customer!A:C,2,0)</f>
        <v>Male</v>
      </c>
      <c r="D1085">
        <f>VLOOKUP(B1085,Customer!A:C,3,0)</f>
        <v>47</v>
      </c>
      <c r="E1085" t="s">
        <v>70</v>
      </c>
      <c r="F1085" t="str">
        <f>VLOOKUP($E1085,Product!$A:$D,MATCH(F$1,Product!$A$1:$D$1,0),0)</f>
        <v>SURF EXCEL</v>
      </c>
      <c r="G1085" s="12" t="str">
        <f>VLOOKUP($E1085,Product!$A:$D,MATCH(G$1,Product!$A$1:$D$1,0),0)</f>
        <v>Detergents</v>
      </c>
      <c r="H1085" s="12">
        <f>VLOOKUP($E1085,Product!$A:$D,MATCH(H$1,Product!$A$1:$D$1,0),0)</f>
        <v>110</v>
      </c>
      <c r="I1085" s="12" t="s">
        <v>93</v>
      </c>
      <c r="J1085" s="12" t="str">
        <f>VLOOKUP($I1085,Vendor!$A:$F,MATCH('Final Output'!J$1,Vendor!$A$1:$F$1,0),0)</f>
        <v>Vashavi Genral Store</v>
      </c>
      <c r="K1085" s="12" t="str">
        <f>VLOOKUP($I1085,Vendor!$A:$F,MATCH('Final Output'!K$1,Vendor!$A$1:$F$1,0),0)</f>
        <v>Koramangala</v>
      </c>
      <c r="L1085" s="12" t="str">
        <f>VLOOKUP($I1085,Vendor!$A:$F,MATCH('Final Output'!L$1,Vendor!$A$1:$F$1,0),0)</f>
        <v>Karnataka</v>
      </c>
      <c r="M1085" s="12" t="str">
        <f>VLOOKUP($I1085,Vendor!$A:$F,MATCH('Final Output'!M$1,Vendor!$A$1:$F$1,0),0)</f>
        <v>India</v>
      </c>
      <c r="N1085" s="12" t="str">
        <f>VLOOKUP($I1085,Vendor!$A:$F,MATCH('Final Output'!N$1,Vendor!$A$1:$F$1,0),0)</f>
        <v>North</v>
      </c>
      <c r="O1085" s="12">
        <v>6</v>
      </c>
      <c r="P1085" s="12">
        <v>8</v>
      </c>
      <c r="Q1085" s="12" t="str">
        <f>VLOOKUP(P1085,Time!A:B,2,0)</f>
        <v>Q3</v>
      </c>
      <c r="R1085" s="12">
        <v>2011</v>
      </c>
      <c r="S1085" s="13">
        <v>40761</v>
      </c>
      <c r="T1085" s="12">
        <f t="shared" si="32"/>
        <v>201108</v>
      </c>
      <c r="U1085" s="12">
        <v>123</v>
      </c>
      <c r="V1085" s="12">
        <f t="shared" si="33"/>
        <v>13530</v>
      </c>
    </row>
    <row r="1086" spans="1:22" x14ac:dyDescent="0.25">
      <c r="A1086">
        <v>1085</v>
      </c>
      <c r="B1086" t="s">
        <v>17</v>
      </c>
      <c r="C1086" t="str">
        <f>VLOOKUP(B1086,Customer!A:C,2,0)</f>
        <v>Female</v>
      </c>
      <c r="D1086">
        <f>VLOOKUP(B1086,Customer!A:C,3,0)</f>
        <v>52</v>
      </c>
      <c r="E1086" t="s">
        <v>82</v>
      </c>
      <c r="F1086" t="str">
        <f>VLOOKUP($E1086,Product!$A:$D,MATCH(F$1,Product!$A$1:$D$1,0),0)</f>
        <v>CINTHOL</v>
      </c>
      <c r="G1086" s="12" t="str">
        <f>VLOOKUP($E1086,Product!$A:$D,MATCH(G$1,Product!$A$1:$D$1,0),0)</f>
        <v>Soaps</v>
      </c>
      <c r="H1086" s="12">
        <f>VLOOKUP($E1086,Product!$A:$D,MATCH(H$1,Product!$A$1:$D$1,0),0)</f>
        <v>68</v>
      </c>
      <c r="I1086" s="12" t="s">
        <v>91</v>
      </c>
      <c r="J1086" s="12" t="str">
        <f>VLOOKUP($I1086,Vendor!$A:$F,MATCH('Final Output'!J$1,Vendor!$A$1:$F$1,0),0)</f>
        <v>Hemachandra Grocerry Shops</v>
      </c>
      <c r="K1086" s="12" t="str">
        <f>VLOOKUP($I1086,Vendor!$A:$F,MATCH('Final Output'!K$1,Vendor!$A$1:$F$1,0),0)</f>
        <v>BTM</v>
      </c>
      <c r="L1086" s="12" t="str">
        <f>VLOOKUP($I1086,Vendor!$A:$F,MATCH('Final Output'!L$1,Vendor!$A$1:$F$1,0),0)</f>
        <v>Karnataka</v>
      </c>
      <c r="M1086" s="12" t="str">
        <f>VLOOKUP($I1086,Vendor!$A:$F,MATCH('Final Output'!M$1,Vendor!$A$1:$F$1,0),0)</f>
        <v>India</v>
      </c>
      <c r="N1086" s="12" t="str">
        <f>VLOOKUP($I1086,Vendor!$A:$F,MATCH('Final Output'!N$1,Vendor!$A$1:$F$1,0),0)</f>
        <v>South</v>
      </c>
      <c r="O1086" s="12">
        <v>13</v>
      </c>
      <c r="P1086" s="12">
        <v>3</v>
      </c>
      <c r="Q1086" s="12" t="str">
        <f>VLOOKUP(P1086,Time!A:B,2,0)</f>
        <v>Q1</v>
      </c>
      <c r="R1086" s="12">
        <v>2013</v>
      </c>
      <c r="S1086" s="13">
        <v>41346</v>
      </c>
      <c r="T1086" s="12">
        <f t="shared" si="32"/>
        <v>201303</v>
      </c>
      <c r="U1086" s="12">
        <v>196</v>
      </c>
      <c r="V1086" s="12">
        <f t="shared" si="33"/>
        <v>13328</v>
      </c>
    </row>
    <row r="1087" spans="1:22" x14ac:dyDescent="0.25">
      <c r="A1087">
        <v>1086</v>
      </c>
      <c r="B1087" t="s">
        <v>28</v>
      </c>
      <c r="C1087" t="str">
        <f>VLOOKUP(B1087,Customer!A:C,2,0)</f>
        <v>Female</v>
      </c>
      <c r="D1087">
        <f>VLOOKUP(B1087,Customer!A:C,3,0)</f>
        <v>33</v>
      </c>
      <c r="E1087" t="s">
        <v>57</v>
      </c>
      <c r="F1087" t="str">
        <f>VLOOKUP($E1087,Product!$A:$D,MATCH(F$1,Product!$A$1:$D$1,0),0)</f>
        <v>HIDE AND SEEK</v>
      </c>
      <c r="G1087" s="12" t="str">
        <f>VLOOKUP($E1087,Product!$A:$D,MATCH(G$1,Product!$A$1:$D$1,0),0)</f>
        <v>Biscuits</v>
      </c>
      <c r="H1087" s="12">
        <f>VLOOKUP($E1087,Product!$A:$D,MATCH(H$1,Product!$A$1:$D$1,0),0)</f>
        <v>25</v>
      </c>
      <c r="I1087" s="12" t="s">
        <v>100</v>
      </c>
      <c r="J1087" s="12" t="str">
        <f>VLOOKUP($I1087,Vendor!$A:$F,MATCH('Final Output'!J$1,Vendor!$A$1:$F$1,0),0)</f>
        <v>More</v>
      </c>
      <c r="K1087" s="12" t="str">
        <f>VLOOKUP($I1087,Vendor!$A:$F,MATCH('Final Output'!K$1,Vendor!$A$1:$F$1,0),0)</f>
        <v>Jeevan Bima</v>
      </c>
      <c r="L1087" s="12" t="str">
        <f>VLOOKUP($I1087,Vendor!$A:$F,MATCH('Final Output'!L$1,Vendor!$A$1:$F$1,0),0)</f>
        <v>Karnataka</v>
      </c>
      <c r="M1087" s="12" t="str">
        <f>VLOOKUP($I1087,Vendor!$A:$F,MATCH('Final Output'!M$1,Vendor!$A$1:$F$1,0),0)</f>
        <v>India</v>
      </c>
      <c r="N1087" s="12" t="str">
        <f>VLOOKUP($I1087,Vendor!$A:$F,MATCH('Final Output'!N$1,Vendor!$A$1:$F$1,0),0)</f>
        <v>West</v>
      </c>
      <c r="O1087" s="12">
        <v>20</v>
      </c>
      <c r="P1087" s="12">
        <v>9</v>
      </c>
      <c r="Q1087" s="12" t="str">
        <f>VLOOKUP(P1087,Time!A:B,2,0)</f>
        <v>Q3</v>
      </c>
      <c r="R1087" s="12">
        <v>2012</v>
      </c>
      <c r="S1087" s="13">
        <v>41172</v>
      </c>
      <c r="T1087" s="12">
        <f t="shared" si="32"/>
        <v>201209</v>
      </c>
      <c r="U1087" s="12">
        <v>875</v>
      </c>
      <c r="V1087" s="12">
        <f t="shared" si="33"/>
        <v>21875</v>
      </c>
    </row>
    <row r="1088" spans="1:22" x14ac:dyDescent="0.25">
      <c r="A1088">
        <v>1087</v>
      </c>
      <c r="B1088" t="s">
        <v>21</v>
      </c>
      <c r="C1088" t="str">
        <f>VLOOKUP(B1088,Customer!A:C,2,0)</f>
        <v>Female</v>
      </c>
      <c r="D1088">
        <f>VLOOKUP(B1088,Customer!A:C,3,0)</f>
        <v>29</v>
      </c>
      <c r="E1088" t="s">
        <v>67</v>
      </c>
      <c r="F1088" t="str">
        <f>VLOOKUP($E1088,Product!$A:$D,MATCH(F$1,Product!$A$1:$D$1,0),0)</f>
        <v>DOVE</v>
      </c>
      <c r="G1088" s="12" t="str">
        <f>VLOOKUP($E1088,Product!$A:$D,MATCH(G$1,Product!$A$1:$D$1,0),0)</f>
        <v>Soaps</v>
      </c>
      <c r="H1088" s="12">
        <f>VLOOKUP($E1088,Product!$A:$D,MATCH(H$1,Product!$A$1:$D$1,0),0)</f>
        <v>65</v>
      </c>
      <c r="I1088" s="12" t="s">
        <v>94</v>
      </c>
      <c r="J1088" s="12" t="str">
        <f>VLOOKUP($I1088,Vendor!$A:$F,MATCH('Final Output'!J$1,Vendor!$A$1:$F$1,0),0)</f>
        <v>Shetty Store</v>
      </c>
      <c r="K1088" s="12" t="str">
        <f>VLOOKUP($I1088,Vendor!$A:$F,MATCH('Final Output'!K$1,Vendor!$A$1:$F$1,0),0)</f>
        <v>Silk board</v>
      </c>
      <c r="L1088" s="12" t="str">
        <f>VLOOKUP($I1088,Vendor!$A:$F,MATCH('Final Output'!L$1,Vendor!$A$1:$F$1,0),0)</f>
        <v>Karnataka</v>
      </c>
      <c r="M1088" s="12" t="str">
        <f>VLOOKUP($I1088,Vendor!$A:$F,MATCH('Final Output'!M$1,Vendor!$A$1:$F$1,0),0)</f>
        <v>India</v>
      </c>
      <c r="N1088" s="12" t="str">
        <f>VLOOKUP($I1088,Vendor!$A:$F,MATCH('Final Output'!N$1,Vendor!$A$1:$F$1,0),0)</f>
        <v>North</v>
      </c>
      <c r="O1088" s="12">
        <v>10</v>
      </c>
      <c r="P1088" s="12">
        <v>12</v>
      </c>
      <c r="Q1088" s="12" t="str">
        <f>VLOOKUP(P1088,Time!A:B,2,0)</f>
        <v>Q4</v>
      </c>
      <c r="R1088" s="12">
        <v>2013</v>
      </c>
      <c r="S1088" s="13">
        <v>41618</v>
      </c>
      <c r="T1088" s="12">
        <f t="shared" si="32"/>
        <v>201312</v>
      </c>
      <c r="U1088" s="12">
        <v>330</v>
      </c>
      <c r="V1088" s="12">
        <f t="shared" si="33"/>
        <v>21450</v>
      </c>
    </row>
    <row r="1089" spans="1:22" x14ac:dyDescent="0.25">
      <c r="A1089">
        <v>1088</v>
      </c>
      <c r="B1089" t="s">
        <v>27</v>
      </c>
      <c r="C1089" t="str">
        <f>VLOOKUP(B1089,Customer!A:C,2,0)</f>
        <v>Male</v>
      </c>
      <c r="D1089">
        <f>VLOOKUP(B1089,Customer!A:C,3,0)</f>
        <v>24</v>
      </c>
      <c r="E1089" t="s">
        <v>79</v>
      </c>
      <c r="F1089" t="str">
        <f>VLOOKUP($E1089,Product!$A:$D,MATCH(F$1,Product!$A$1:$D$1,0),0)</f>
        <v>CLINIC PLUS</v>
      </c>
      <c r="G1089" s="12" t="str">
        <f>VLOOKUP($E1089,Product!$A:$D,MATCH(G$1,Product!$A$1:$D$1,0),0)</f>
        <v>Sampoo</v>
      </c>
      <c r="H1089" s="12">
        <f>VLOOKUP($E1089,Product!$A:$D,MATCH(H$1,Product!$A$1:$D$1,0),0)</f>
        <v>85</v>
      </c>
      <c r="I1089" s="12" t="s">
        <v>92</v>
      </c>
      <c r="J1089" s="12" t="str">
        <f>VLOOKUP($I1089,Vendor!$A:$F,MATCH('Final Output'!J$1,Vendor!$A$1:$F$1,0),0)</f>
        <v>Sunny Super Market</v>
      </c>
      <c r="K1089" s="12" t="str">
        <f>VLOOKUP($I1089,Vendor!$A:$F,MATCH('Final Output'!K$1,Vendor!$A$1:$F$1,0),0)</f>
        <v>HAL</v>
      </c>
      <c r="L1089" s="12" t="str">
        <f>VLOOKUP($I1089,Vendor!$A:$F,MATCH('Final Output'!L$1,Vendor!$A$1:$F$1,0),0)</f>
        <v>Karnataka</v>
      </c>
      <c r="M1089" s="12" t="str">
        <f>VLOOKUP($I1089,Vendor!$A:$F,MATCH('Final Output'!M$1,Vendor!$A$1:$F$1,0),0)</f>
        <v>India</v>
      </c>
      <c r="N1089" s="12" t="str">
        <f>VLOOKUP($I1089,Vendor!$A:$F,MATCH('Final Output'!N$1,Vendor!$A$1:$F$1,0),0)</f>
        <v>South</v>
      </c>
      <c r="O1089" s="12">
        <v>21</v>
      </c>
      <c r="P1089" s="12">
        <v>1</v>
      </c>
      <c r="Q1089" s="12" t="str">
        <f>VLOOKUP(P1089,Time!A:B,2,0)</f>
        <v>Q1</v>
      </c>
      <c r="R1089" s="12">
        <v>2012</v>
      </c>
      <c r="S1089" s="13">
        <v>40929</v>
      </c>
      <c r="T1089" s="12">
        <f t="shared" si="32"/>
        <v>201201</v>
      </c>
      <c r="U1089" s="12">
        <v>579</v>
      </c>
      <c r="V1089" s="12">
        <f t="shared" si="33"/>
        <v>49215</v>
      </c>
    </row>
    <row r="1090" spans="1:22" x14ac:dyDescent="0.25">
      <c r="A1090">
        <v>1089</v>
      </c>
      <c r="B1090" t="s">
        <v>39</v>
      </c>
      <c r="C1090" t="str">
        <f>VLOOKUP(B1090,Customer!A:C,2,0)</f>
        <v>Female</v>
      </c>
      <c r="D1090">
        <f>VLOOKUP(B1090,Customer!A:C,3,0)</f>
        <v>33</v>
      </c>
      <c r="E1090" t="s">
        <v>66</v>
      </c>
      <c r="F1090" t="str">
        <f>VLOOKUP($E1090,Product!$A:$D,MATCH(F$1,Product!$A$1:$D$1,0),0)</f>
        <v>TIDE</v>
      </c>
      <c r="G1090" s="12" t="str">
        <f>VLOOKUP($E1090,Product!$A:$D,MATCH(G$1,Product!$A$1:$D$1,0),0)</f>
        <v>Detergents</v>
      </c>
      <c r="H1090" s="12">
        <f>VLOOKUP($E1090,Product!$A:$D,MATCH(H$1,Product!$A$1:$D$1,0),0)</f>
        <v>70</v>
      </c>
      <c r="I1090" s="12" t="s">
        <v>101</v>
      </c>
      <c r="J1090" s="12" t="str">
        <f>VLOOKUP($I1090,Vendor!$A:$F,MATCH('Final Output'!J$1,Vendor!$A$1:$F$1,0),0)</f>
        <v>Reliance</v>
      </c>
      <c r="K1090" s="12" t="str">
        <f>VLOOKUP($I1090,Vendor!$A:$F,MATCH('Final Output'!K$1,Vendor!$A$1:$F$1,0),0)</f>
        <v>HSR</v>
      </c>
      <c r="L1090" s="12" t="str">
        <f>VLOOKUP($I1090,Vendor!$A:$F,MATCH('Final Output'!L$1,Vendor!$A$1:$F$1,0),0)</f>
        <v>Karnataka</v>
      </c>
      <c r="M1090" s="12" t="str">
        <f>VLOOKUP($I1090,Vendor!$A:$F,MATCH('Final Output'!M$1,Vendor!$A$1:$F$1,0),0)</f>
        <v>India</v>
      </c>
      <c r="N1090" s="12" t="str">
        <f>VLOOKUP($I1090,Vendor!$A:$F,MATCH('Final Output'!N$1,Vendor!$A$1:$F$1,0),0)</f>
        <v>West</v>
      </c>
      <c r="O1090" s="12">
        <v>18</v>
      </c>
      <c r="P1090" s="12">
        <v>9</v>
      </c>
      <c r="Q1090" s="12" t="str">
        <f>VLOOKUP(P1090,Time!A:B,2,0)</f>
        <v>Q3</v>
      </c>
      <c r="R1090" s="12">
        <v>2010</v>
      </c>
      <c r="S1090" s="13">
        <v>40439</v>
      </c>
      <c r="T1090" s="12">
        <f t="shared" si="32"/>
        <v>201009</v>
      </c>
      <c r="U1090" s="12">
        <v>760</v>
      </c>
      <c r="V1090" s="12">
        <f t="shared" si="33"/>
        <v>53200</v>
      </c>
    </row>
    <row r="1091" spans="1:22" x14ac:dyDescent="0.25">
      <c r="A1091">
        <v>1090</v>
      </c>
      <c r="B1091" t="s">
        <v>32</v>
      </c>
      <c r="C1091" t="str">
        <f>VLOOKUP(B1091,Customer!A:C,2,0)</f>
        <v>Male</v>
      </c>
      <c r="D1091">
        <f>VLOOKUP(B1091,Customer!A:C,3,0)</f>
        <v>10</v>
      </c>
      <c r="E1091" t="s">
        <v>71</v>
      </c>
      <c r="F1091" t="str">
        <f>VLOOKUP($E1091,Product!$A:$D,MATCH(F$1,Product!$A$1:$D$1,0),0)</f>
        <v>GARNIER MALE FW</v>
      </c>
      <c r="G1091" s="12" t="str">
        <f>VLOOKUP($E1091,Product!$A:$D,MATCH(G$1,Product!$A$1:$D$1,0),0)</f>
        <v>Beauty</v>
      </c>
      <c r="H1091" s="12">
        <f>VLOOKUP($E1091,Product!$A:$D,MATCH(H$1,Product!$A$1:$D$1,0),0)</f>
        <v>120</v>
      </c>
      <c r="I1091" s="12" t="s">
        <v>91</v>
      </c>
      <c r="J1091" s="12" t="str">
        <f>VLOOKUP($I1091,Vendor!$A:$F,MATCH('Final Output'!J$1,Vendor!$A$1:$F$1,0),0)</f>
        <v>Hemachandra Grocerry Shops</v>
      </c>
      <c r="K1091" s="12" t="str">
        <f>VLOOKUP($I1091,Vendor!$A:$F,MATCH('Final Output'!K$1,Vendor!$A$1:$F$1,0),0)</f>
        <v>BTM</v>
      </c>
      <c r="L1091" s="12" t="str">
        <f>VLOOKUP($I1091,Vendor!$A:$F,MATCH('Final Output'!L$1,Vendor!$A$1:$F$1,0),0)</f>
        <v>Karnataka</v>
      </c>
      <c r="M1091" s="12" t="str">
        <f>VLOOKUP($I1091,Vendor!$A:$F,MATCH('Final Output'!M$1,Vendor!$A$1:$F$1,0),0)</f>
        <v>India</v>
      </c>
      <c r="N1091" s="12" t="str">
        <f>VLOOKUP($I1091,Vendor!$A:$F,MATCH('Final Output'!N$1,Vendor!$A$1:$F$1,0),0)</f>
        <v>South</v>
      </c>
      <c r="O1091" s="12">
        <v>22</v>
      </c>
      <c r="P1091" s="12">
        <v>8</v>
      </c>
      <c r="Q1091" s="12" t="str">
        <f>VLOOKUP(P1091,Time!A:B,2,0)</f>
        <v>Q3</v>
      </c>
      <c r="R1091" s="12">
        <v>2011</v>
      </c>
      <c r="S1091" s="13">
        <v>40777</v>
      </c>
      <c r="T1091" s="12">
        <f t="shared" ref="T1091:T1124" si="34">R1091*100+P1091</f>
        <v>201108</v>
      </c>
      <c r="U1091" s="12">
        <v>718</v>
      </c>
      <c r="V1091" s="12">
        <f t="shared" ref="V1091:V1124" si="35">U1091*H1091</f>
        <v>86160</v>
      </c>
    </row>
    <row r="1092" spans="1:22" x14ac:dyDescent="0.25">
      <c r="A1092">
        <v>1091</v>
      </c>
      <c r="B1092" t="s">
        <v>18</v>
      </c>
      <c r="C1092" t="str">
        <f>VLOOKUP(B1092,Customer!A:C,2,0)</f>
        <v>Female</v>
      </c>
      <c r="D1092">
        <f>VLOOKUP(B1092,Customer!A:C,3,0)</f>
        <v>55</v>
      </c>
      <c r="E1092" t="s">
        <v>80</v>
      </c>
      <c r="F1092" t="str">
        <f>VLOOKUP($E1092,Product!$A:$D,MATCH(F$1,Product!$A$1:$D$1,0),0)</f>
        <v>SANTOOR</v>
      </c>
      <c r="G1092" s="12" t="str">
        <f>VLOOKUP($E1092,Product!$A:$D,MATCH(G$1,Product!$A$1:$D$1,0),0)</f>
        <v>Soaps</v>
      </c>
      <c r="H1092" s="12">
        <f>VLOOKUP($E1092,Product!$A:$D,MATCH(H$1,Product!$A$1:$D$1,0),0)</f>
        <v>43</v>
      </c>
      <c r="I1092" s="12" t="s">
        <v>94</v>
      </c>
      <c r="J1092" s="12" t="str">
        <f>VLOOKUP($I1092,Vendor!$A:$F,MATCH('Final Output'!J$1,Vendor!$A$1:$F$1,0),0)</f>
        <v>Shetty Store</v>
      </c>
      <c r="K1092" s="12" t="str">
        <f>VLOOKUP($I1092,Vendor!$A:$F,MATCH('Final Output'!K$1,Vendor!$A$1:$F$1,0),0)</f>
        <v>Silk board</v>
      </c>
      <c r="L1092" s="12" t="str">
        <f>VLOOKUP($I1092,Vendor!$A:$F,MATCH('Final Output'!L$1,Vendor!$A$1:$F$1,0),0)</f>
        <v>Karnataka</v>
      </c>
      <c r="M1092" s="12" t="str">
        <f>VLOOKUP($I1092,Vendor!$A:$F,MATCH('Final Output'!M$1,Vendor!$A$1:$F$1,0),0)</f>
        <v>India</v>
      </c>
      <c r="N1092" s="12" t="str">
        <f>VLOOKUP($I1092,Vendor!$A:$F,MATCH('Final Output'!N$1,Vendor!$A$1:$F$1,0),0)</f>
        <v>North</v>
      </c>
      <c r="O1092" s="12">
        <v>15</v>
      </c>
      <c r="P1092" s="12">
        <v>12</v>
      </c>
      <c r="Q1092" s="12" t="str">
        <f>VLOOKUP(P1092,Time!A:B,2,0)</f>
        <v>Q4</v>
      </c>
      <c r="R1092" s="12">
        <v>2013</v>
      </c>
      <c r="S1092" s="13">
        <v>41623</v>
      </c>
      <c r="T1092" s="12">
        <f t="shared" si="34"/>
        <v>201312</v>
      </c>
      <c r="U1092" s="12">
        <v>604</v>
      </c>
      <c r="V1092" s="12">
        <f t="shared" si="35"/>
        <v>25972</v>
      </c>
    </row>
    <row r="1093" spans="1:22" x14ac:dyDescent="0.25">
      <c r="A1093">
        <v>1092</v>
      </c>
      <c r="B1093" t="s">
        <v>43</v>
      </c>
      <c r="C1093" t="str">
        <f>VLOOKUP(B1093,Customer!A:C,2,0)</f>
        <v>Female</v>
      </c>
      <c r="D1093">
        <f>VLOOKUP(B1093,Customer!A:C,3,0)</f>
        <v>49</v>
      </c>
      <c r="E1093" t="s">
        <v>70</v>
      </c>
      <c r="F1093" t="str">
        <f>VLOOKUP($E1093,Product!$A:$D,MATCH(F$1,Product!$A$1:$D$1,0),0)</f>
        <v>SURF EXCEL</v>
      </c>
      <c r="G1093" s="12" t="str">
        <f>VLOOKUP($E1093,Product!$A:$D,MATCH(G$1,Product!$A$1:$D$1,0),0)</f>
        <v>Detergents</v>
      </c>
      <c r="H1093" s="12">
        <f>VLOOKUP($E1093,Product!$A:$D,MATCH(H$1,Product!$A$1:$D$1,0),0)</f>
        <v>110</v>
      </c>
      <c r="I1093" s="12" t="s">
        <v>92</v>
      </c>
      <c r="J1093" s="12" t="str">
        <f>VLOOKUP($I1093,Vendor!$A:$F,MATCH('Final Output'!J$1,Vendor!$A$1:$F$1,0),0)</f>
        <v>Sunny Super Market</v>
      </c>
      <c r="K1093" s="12" t="str">
        <f>VLOOKUP($I1093,Vendor!$A:$F,MATCH('Final Output'!K$1,Vendor!$A$1:$F$1,0),0)</f>
        <v>HAL</v>
      </c>
      <c r="L1093" s="12" t="str">
        <f>VLOOKUP($I1093,Vendor!$A:$F,MATCH('Final Output'!L$1,Vendor!$A$1:$F$1,0),0)</f>
        <v>Karnataka</v>
      </c>
      <c r="M1093" s="12" t="str">
        <f>VLOOKUP($I1093,Vendor!$A:$F,MATCH('Final Output'!M$1,Vendor!$A$1:$F$1,0),0)</f>
        <v>India</v>
      </c>
      <c r="N1093" s="12" t="str">
        <f>VLOOKUP($I1093,Vendor!$A:$F,MATCH('Final Output'!N$1,Vendor!$A$1:$F$1,0),0)</f>
        <v>South</v>
      </c>
      <c r="O1093" s="12">
        <v>20</v>
      </c>
      <c r="P1093" s="12">
        <v>9</v>
      </c>
      <c r="Q1093" s="12" t="str">
        <f>VLOOKUP(P1093,Time!A:B,2,0)</f>
        <v>Q3</v>
      </c>
      <c r="R1093" s="12">
        <v>2013</v>
      </c>
      <c r="S1093" s="13">
        <v>41537</v>
      </c>
      <c r="T1093" s="12">
        <f t="shared" si="34"/>
        <v>201309</v>
      </c>
      <c r="U1093" s="12">
        <v>149</v>
      </c>
      <c r="V1093" s="12">
        <f t="shared" si="35"/>
        <v>16390</v>
      </c>
    </row>
    <row r="1094" spans="1:22" x14ac:dyDescent="0.25">
      <c r="A1094">
        <v>1093</v>
      </c>
      <c r="B1094" t="s">
        <v>17</v>
      </c>
      <c r="C1094" t="str">
        <f>VLOOKUP(B1094,Customer!A:C,2,0)</f>
        <v>Female</v>
      </c>
      <c r="D1094">
        <f>VLOOKUP(B1094,Customer!A:C,3,0)</f>
        <v>52</v>
      </c>
      <c r="E1094" t="s">
        <v>79</v>
      </c>
      <c r="F1094" t="str">
        <f>VLOOKUP($E1094,Product!$A:$D,MATCH(F$1,Product!$A$1:$D$1,0),0)</f>
        <v>CLINIC PLUS</v>
      </c>
      <c r="G1094" s="12" t="str">
        <f>VLOOKUP($E1094,Product!$A:$D,MATCH(G$1,Product!$A$1:$D$1,0),0)</f>
        <v>Sampoo</v>
      </c>
      <c r="H1094" s="12">
        <f>VLOOKUP($E1094,Product!$A:$D,MATCH(H$1,Product!$A$1:$D$1,0),0)</f>
        <v>85</v>
      </c>
      <c r="I1094" s="12" t="s">
        <v>92</v>
      </c>
      <c r="J1094" s="12" t="str">
        <f>VLOOKUP($I1094,Vendor!$A:$F,MATCH('Final Output'!J$1,Vendor!$A$1:$F$1,0),0)</f>
        <v>Sunny Super Market</v>
      </c>
      <c r="K1094" s="12" t="str">
        <f>VLOOKUP($I1094,Vendor!$A:$F,MATCH('Final Output'!K$1,Vendor!$A$1:$F$1,0),0)</f>
        <v>HAL</v>
      </c>
      <c r="L1094" s="12" t="str">
        <f>VLOOKUP($I1094,Vendor!$A:$F,MATCH('Final Output'!L$1,Vendor!$A$1:$F$1,0),0)</f>
        <v>Karnataka</v>
      </c>
      <c r="M1094" s="12" t="str">
        <f>VLOOKUP($I1094,Vendor!$A:$F,MATCH('Final Output'!M$1,Vendor!$A$1:$F$1,0),0)</f>
        <v>India</v>
      </c>
      <c r="N1094" s="12" t="str">
        <f>VLOOKUP($I1094,Vendor!$A:$F,MATCH('Final Output'!N$1,Vendor!$A$1:$F$1,0),0)</f>
        <v>South</v>
      </c>
      <c r="O1094" s="12">
        <v>16</v>
      </c>
      <c r="P1094" s="12">
        <v>6</v>
      </c>
      <c r="Q1094" s="12" t="str">
        <f>VLOOKUP(P1094,Time!A:B,2,0)</f>
        <v>Q2</v>
      </c>
      <c r="R1094" s="12">
        <v>2012</v>
      </c>
      <c r="S1094" s="13">
        <v>41076</v>
      </c>
      <c r="T1094" s="12">
        <f t="shared" si="34"/>
        <v>201206</v>
      </c>
      <c r="U1094" s="12">
        <v>856</v>
      </c>
      <c r="V1094" s="12">
        <f t="shared" si="35"/>
        <v>72760</v>
      </c>
    </row>
    <row r="1095" spans="1:22" x14ac:dyDescent="0.25">
      <c r="A1095">
        <v>1094</v>
      </c>
      <c r="B1095" t="s">
        <v>2</v>
      </c>
      <c r="C1095" t="str">
        <f>VLOOKUP(B1095,Customer!A:C,2,0)</f>
        <v>Female</v>
      </c>
      <c r="D1095">
        <f>VLOOKUP(B1095,Customer!A:C,3,0)</f>
        <v>13</v>
      </c>
      <c r="E1095" t="s">
        <v>66</v>
      </c>
      <c r="F1095" t="str">
        <f>VLOOKUP($E1095,Product!$A:$D,MATCH(F$1,Product!$A$1:$D$1,0),0)</f>
        <v>TIDE</v>
      </c>
      <c r="G1095" s="12" t="str">
        <f>VLOOKUP($E1095,Product!$A:$D,MATCH(G$1,Product!$A$1:$D$1,0),0)</f>
        <v>Detergents</v>
      </c>
      <c r="H1095" s="12">
        <f>VLOOKUP($E1095,Product!$A:$D,MATCH(H$1,Product!$A$1:$D$1,0),0)</f>
        <v>70</v>
      </c>
      <c r="I1095" s="12" t="s">
        <v>98</v>
      </c>
      <c r="J1095" s="12" t="str">
        <f>VLOOKUP($I1095,Vendor!$A:$F,MATCH('Final Output'!J$1,Vendor!$A$1:$F$1,0),0)</f>
        <v>metro</v>
      </c>
      <c r="K1095" s="12" t="str">
        <f>VLOOKUP($I1095,Vendor!$A:$F,MATCH('Final Output'!K$1,Vendor!$A$1:$F$1,0),0)</f>
        <v>Basangudi</v>
      </c>
      <c r="L1095" s="12" t="str">
        <f>VLOOKUP($I1095,Vendor!$A:$F,MATCH('Final Output'!L$1,Vendor!$A$1:$F$1,0),0)</f>
        <v>Karnataka</v>
      </c>
      <c r="M1095" s="12" t="str">
        <f>VLOOKUP($I1095,Vendor!$A:$F,MATCH('Final Output'!M$1,Vendor!$A$1:$F$1,0),0)</f>
        <v>India</v>
      </c>
      <c r="N1095" s="12" t="str">
        <f>VLOOKUP($I1095,Vendor!$A:$F,MATCH('Final Output'!N$1,Vendor!$A$1:$F$1,0),0)</f>
        <v>East</v>
      </c>
      <c r="O1095" s="12">
        <v>9</v>
      </c>
      <c r="P1095" s="12">
        <v>11</v>
      </c>
      <c r="Q1095" s="12" t="str">
        <f>VLOOKUP(P1095,Time!A:B,2,0)</f>
        <v>Q4</v>
      </c>
      <c r="R1095" s="12">
        <v>2010</v>
      </c>
      <c r="S1095" s="13">
        <v>40491</v>
      </c>
      <c r="T1095" s="12">
        <f t="shared" si="34"/>
        <v>201011</v>
      </c>
      <c r="U1095" s="12">
        <v>448</v>
      </c>
      <c r="V1095" s="12">
        <f t="shared" si="35"/>
        <v>31360</v>
      </c>
    </row>
    <row r="1096" spans="1:22" x14ac:dyDescent="0.25">
      <c r="A1096">
        <v>1095</v>
      </c>
      <c r="B1096" t="s">
        <v>13</v>
      </c>
      <c r="C1096" t="str">
        <f>VLOOKUP(B1096,Customer!A:C,2,0)</f>
        <v>Female</v>
      </c>
      <c r="D1096">
        <f>VLOOKUP(B1096,Customer!A:C,3,0)</f>
        <v>21</v>
      </c>
      <c r="E1096" t="s">
        <v>80</v>
      </c>
      <c r="F1096" t="str">
        <f>VLOOKUP($E1096,Product!$A:$D,MATCH(F$1,Product!$A$1:$D$1,0),0)</f>
        <v>SANTOOR</v>
      </c>
      <c r="G1096" s="12" t="str">
        <f>VLOOKUP($E1096,Product!$A:$D,MATCH(G$1,Product!$A$1:$D$1,0),0)</f>
        <v>Soaps</v>
      </c>
      <c r="H1096" s="12">
        <f>VLOOKUP($E1096,Product!$A:$D,MATCH(H$1,Product!$A$1:$D$1,0),0)</f>
        <v>43</v>
      </c>
      <c r="I1096" s="12" t="s">
        <v>99</v>
      </c>
      <c r="J1096" s="12" t="str">
        <f>VLOOKUP($I1096,Vendor!$A:$F,MATCH('Final Output'!J$1,Vendor!$A$1:$F$1,0),0)</f>
        <v>D-Mart</v>
      </c>
      <c r="K1096" s="12" t="str">
        <f>VLOOKUP($I1096,Vendor!$A:$F,MATCH('Final Output'!K$1,Vendor!$A$1:$F$1,0),0)</f>
        <v>JP Nagar</v>
      </c>
      <c r="L1096" s="12" t="str">
        <f>VLOOKUP($I1096,Vendor!$A:$F,MATCH('Final Output'!L$1,Vendor!$A$1:$F$1,0),0)</f>
        <v>Karnataka</v>
      </c>
      <c r="M1096" s="12" t="str">
        <f>VLOOKUP($I1096,Vendor!$A:$F,MATCH('Final Output'!M$1,Vendor!$A$1:$F$1,0),0)</f>
        <v>India</v>
      </c>
      <c r="N1096" s="12" t="str">
        <f>VLOOKUP($I1096,Vendor!$A:$F,MATCH('Final Output'!N$1,Vendor!$A$1:$F$1,0),0)</f>
        <v>West</v>
      </c>
      <c r="O1096" s="12">
        <v>1</v>
      </c>
      <c r="P1096" s="12">
        <v>4</v>
      </c>
      <c r="Q1096" s="12" t="str">
        <f>VLOOKUP(P1096,Time!A:B,2,0)</f>
        <v>Q2</v>
      </c>
      <c r="R1096" s="12">
        <v>2010</v>
      </c>
      <c r="S1096" s="13">
        <v>40269</v>
      </c>
      <c r="T1096" s="12">
        <f t="shared" si="34"/>
        <v>201004</v>
      </c>
      <c r="U1096" s="12">
        <v>768</v>
      </c>
      <c r="V1096" s="12">
        <f t="shared" si="35"/>
        <v>33024</v>
      </c>
    </row>
    <row r="1097" spans="1:22" x14ac:dyDescent="0.25">
      <c r="A1097">
        <v>1096</v>
      </c>
      <c r="B1097" t="s">
        <v>24</v>
      </c>
      <c r="C1097" t="str">
        <f>VLOOKUP(B1097,Customer!A:C,2,0)</f>
        <v>Female</v>
      </c>
      <c r="D1097">
        <f>VLOOKUP(B1097,Customer!A:C,3,0)</f>
        <v>36</v>
      </c>
      <c r="E1097" t="s">
        <v>70</v>
      </c>
      <c r="F1097" t="str">
        <f>VLOOKUP($E1097,Product!$A:$D,MATCH(F$1,Product!$A$1:$D$1,0),0)</f>
        <v>SURF EXCEL</v>
      </c>
      <c r="G1097" s="12" t="str">
        <f>VLOOKUP($E1097,Product!$A:$D,MATCH(G$1,Product!$A$1:$D$1,0),0)</f>
        <v>Detergents</v>
      </c>
      <c r="H1097" s="12">
        <f>VLOOKUP($E1097,Product!$A:$D,MATCH(H$1,Product!$A$1:$D$1,0),0)</f>
        <v>110</v>
      </c>
      <c r="I1097" s="12" t="s">
        <v>94</v>
      </c>
      <c r="J1097" s="12" t="str">
        <f>VLOOKUP($I1097,Vendor!$A:$F,MATCH('Final Output'!J$1,Vendor!$A$1:$F$1,0),0)</f>
        <v>Shetty Store</v>
      </c>
      <c r="K1097" s="12" t="str">
        <f>VLOOKUP($I1097,Vendor!$A:$F,MATCH('Final Output'!K$1,Vendor!$A$1:$F$1,0),0)</f>
        <v>Silk board</v>
      </c>
      <c r="L1097" s="12" t="str">
        <f>VLOOKUP($I1097,Vendor!$A:$F,MATCH('Final Output'!L$1,Vendor!$A$1:$F$1,0),0)</f>
        <v>Karnataka</v>
      </c>
      <c r="M1097" s="12" t="str">
        <f>VLOOKUP($I1097,Vendor!$A:$F,MATCH('Final Output'!M$1,Vendor!$A$1:$F$1,0),0)</f>
        <v>India</v>
      </c>
      <c r="N1097" s="12" t="str">
        <f>VLOOKUP($I1097,Vendor!$A:$F,MATCH('Final Output'!N$1,Vendor!$A$1:$F$1,0),0)</f>
        <v>North</v>
      </c>
      <c r="O1097" s="12">
        <v>23</v>
      </c>
      <c r="P1097" s="12">
        <v>8</v>
      </c>
      <c r="Q1097" s="12" t="str">
        <f>VLOOKUP(P1097,Time!A:B,2,0)</f>
        <v>Q3</v>
      </c>
      <c r="R1097" s="12">
        <v>2013</v>
      </c>
      <c r="S1097" s="13">
        <v>41509</v>
      </c>
      <c r="T1097" s="12">
        <f t="shared" si="34"/>
        <v>201308</v>
      </c>
      <c r="U1097" s="12">
        <v>227</v>
      </c>
      <c r="V1097" s="12">
        <f t="shared" si="35"/>
        <v>24970</v>
      </c>
    </row>
    <row r="1098" spans="1:22" x14ac:dyDescent="0.25">
      <c r="A1098">
        <v>1097</v>
      </c>
      <c r="B1098" t="s">
        <v>23</v>
      </c>
      <c r="C1098" t="str">
        <f>VLOOKUP(B1098,Customer!A:C,2,0)</f>
        <v>Male</v>
      </c>
      <c r="D1098">
        <f>VLOOKUP(B1098,Customer!A:C,3,0)</f>
        <v>44</v>
      </c>
      <c r="E1098" t="s">
        <v>82</v>
      </c>
      <c r="F1098" t="str">
        <f>VLOOKUP($E1098,Product!$A:$D,MATCH(F$1,Product!$A$1:$D$1,0),0)</f>
        <v>CINTHOL</v>
      </c>
      <c r="G1098" s="12" t="str">
        <f>VLOOKUP($E1098,Product!$A:$D,MATCH(G$1,Product!$A$1:$D$1,0),0)</f>
        <v>Soaps</v>
      </c>
      <c r="H1098" s="12">
        <f>VLOOKUP($E1098,Product!$A:$D,MATCH(H$1,Product!$A$1:$D$1,0),0)</f>
        <v>68</v>
      </c>
      <c r="I1098" s="12" t="s">
        <v>101</v>
      </c>
      <c r="J1098" s="12" t="str">
        <f>VLOOKUP($I1098,Vendor!$A:$F,MATCH('Final Output'!J$1,Vendor!$A$1:$F$1,0),0)</f>
        <v>Reliance</v>
      </c>
      <c r="K1098" s="12" t="str">
        <f>VLOOKUP($I1098,Vendor!$A:$F,MATCH('Final Output'!K$1,Vendor!$A$1:$F$1,0),0)</f>
        <v>HSR</v>
      </c>
      <c r="L1098" s="12" t="str">
        <f>VLOOKUP($I1098,Vendor!$A:$F,MATCH('Final Output'!L$1,Vendor!$A$1:$F$1,0),0)</f>
        <v>Karnataka</v>
      </c>
      <c r="M1098" s="12" t="str">
        <f>VLOOKUP($I1098,Vendor!$A:$F,MATCH('Final Output'!M$1,Vendor!$A$1:$F$1,0),0)</f>
        <v>India</v>
      </c>
      <c r="N1098" s="12" t="str">
        <f>VLOOKUP($I1098,Vendor!$A:$F,MATCH('Final Output'!N$1,Vendor!$A$1:$F$1,0),0)</f>
        <v>West</v>
      </c>
      <c r="O1098" s="12">
        <v>28</v>
      </c>
      <c r="P1098" s="12">
        <v>3</v>
      </c>
      <c r="Q1098" s="12" t="str">
        <f>VLOOKUP(P1098,Time!A:B,2,0)</f>
        <v>Q1</v>
      </c>
      <c r="R1098" s="12">
        <v>2012</v>
      </c>
      <c r="S1098" s="13">
        <v>40996</v>
      </c>
      <c r="T1098" s="12">
        <f t="shared" si="34"/>
        <v>201203</v>
      </c>
      <c r="U1098" s="12">
        <v>845</v>
      </c>
      <c r="V1098" s="12">
        <f t="shared" si="35"/>
        <v>57460</v>
      </c>
    </row>
    <row r="1099" spans="1:22" x14ac:dyDescent="0.25">
      <c r="A1099">
        <v>1098</v>
      </c>
      <c r="B1099" t="s">
        <v>19</v>
      </c>
      <c r="C1099" t="str">
        <f>VLOOKUP(B1099,Customer!A:C,2,0)</f>
        <v>Male</v>
      </c>
      <c r="D1099">
        <f>VLOOKUP(B1099,Customer!A:C,3,0)</f>
        <v>47</v>
      </c>
      <c r="E1099" t="s">
        <v>61</v>
      </c>
      <c r="F1099" t="str">
        <f>VLOOKUP($E1099,Product!$A:$D,MATCH(F$1,Product!$A$1:$D$1,0),0)</f>
        <v>SUNSILK</v>
      </c>
      <c r="G1099" s="12" t="str">
        <f>VLOOKUP($E1099,Product!$A:$D,MATCH(G$1,Product!$A$1:$D$1,0),0)</f>
        <v>Sampoo</v>
      </c>
      <c r="H1099" s="12">
        <f>VLOOKUP($E1099,Product!$A:$D,MATCH(H$1,Product!$A$1:$D$1,0),0)</f>
        <v>65</v>
      </c>
      <c r="I1099" s="12" t="s">
        <v>98</v>
      </c>
      <c r="J1099" s="12" t="str">
        <f>VLOOKUP($I1099,Vendor!$A:$F,MATCH('Final Output'!J$1,Vendor!$A$1:$F$1,0),0)</f>
        <v>metro</v>
      </c>
      <c r="K1099" s="12" t="str">
        <f>VLOOKUP($I1099,Vendor!$A:$F,MATCH('Final Output'!K$1,Vendor!$A$1:$F$1,0),0)</f>
        <v>Basangudi</v>
      </c>
      <c r="L1099" s="12" t="str">
        <f>VLOOKUP($I1099,Vendor!$A:$F,MATCH('Final Output'!L$1,Vendor!$A$1:$F$1,0),0)</f>
        <v>Karnataka</v>
      </c>
      <c r="M1099" s="12" t="str">
        <f>VLOOKUP($I1099,Vendor!$A:$F,MATCH('Final Output'!M$1,Vendor!$A$1:$F$1,0),0)</f>
        <v>India</v>
      </c>
      <c r="N1099" s="12" t="str">
        <f>VLOOKUP($I1099,Vendor!$A:$F,MATCH('Final Output'!N$1,Vendor!$A$1:$F$1,0),0)</f>
        <v>East</v>
      </c>
      <c r="O1099" s="12">
        <v>23</v>
      </c>
      <c r="P1099" s="12">
        <v>6</v>
      </c>
      <c r="Q1099" s="12" t="str">
        <f>VLOOKUP(P1099,Time!A:B,2,0)</f>
        <v>Q2</v>
      </c>
      <c r="R1099" s="12">
        <v>2012</v>
      </c>
      <c r="S1099" s="13">
        <v>41083</v>
      </c>
      <c r="T1099" s="12">
        <f t="shared" si="34"/>
        <v>201206</v>
      </c>
      <c r="U1099" s="12">
        <v>281</v>
      </c>
      <c r="V1099" s="12">
        <f t="shared" si="35"/>
        <v>18265</v>
      </c>
    </row>
    <row r="1100" spans="1:22" x14ac:dyDescent="0.25">
      <c r="A1100">
        <v>1099</v>
      </c>
      <c r="B1100" t="s">
        <v>29</v>
      </c>
      <c r="C1100" t="str">
        <f>VLOOKUP(B1100,Customer!A:C,2,0)</f>
        <v>Female</v>
      </c>
      <c r="D1100">
        <f>VLOOKUP(B1100,Customer!A:C,3,0)</f>
        <v>33</v>
      </c>
      <c r="E1100" t="s">
        <v>65</v>
      </c>
      <c r="F1100" t="str">
        <f>VLOOKUP($E1100,Product!$A:$D,MATCH(F$1,Product!$A$1:$D$1,0),0)</f>
        <v>LITTLE HEART</v>
      </c>
      <c r="G1100" s="12" t="str">
        <f>VLOOKUP($E1100,Product!$A:$D,MATCH(G$1,Product!$A$1:$D$1,0),0)</f>
        <v>Biscuits</v>
      </c>
      <c r="H1100" s="12">
        <f>VLOOKUP($E1100,Product!$A:$D,MATCH(H$1,Product!$A$1:$D$1,0),0)</f>
        <v>15</v>
      </c>
      <c r="I1100" s="12" t="s">
        <v>95</v>
      </c>
      <c r="J1100" s="12" t="str">
        <f>VLOOKUP($I1100,Vendor!$A:$F,MATCH('Final Output'!J$1,Vendor!$A$1:$F$1,0),0)</f>
        <v>Patel Store</v>
      </c>
      <c r="K1100" s="12" t="str">
        <f>VLOOKUP($I1100,Vendor!$A:$F,MATCH('Final Output'!K$1,Vendor!$A$1:$F$1,0),0)</f>
        <v>Marathalli</v>
      </c>
      <c r="L1100" s="12" t="str">
        <f>VLOOKUP($I1100,Vendor!$A:$F,MATCH('Final Output'!L$1,Vendor!$A$1:$F$1,0),0)</f>
        <v>Karnataka</v>
      </c>
      <c r="M1100" s="12" t="str">
        <f>VLOOKUP($I1100,Vendor!$A:$F,MATCH('Final Output'!M$1,Vendor!$A$1:$F$1,0),0)</f>
        <v>India</v>
      </c>
      <c r="N1100" s="12" t="str">
        <f>VLOOKUP($I1100,Vendor!$A:$F,MATCH('Final Output'!N$1,Vendor!$A$1:$F$1,0),0)</f>
        <v>North</v>
      </c>
      <c r="O1100" s="12">
        <v>15</v>
      </c>
      <c r="P1100" s="12">
        <v>1</v>
      </c>
      <c r="Q1100" s="12" t="str">
        <f>VLOOKUP(P1100,Time!A:B,2,0)</f>
        <v>Q1</v>
      </c>
      <c r="R1100" s="12">
        <v>2012</v>
      </c>
      <c r="S1100" s="13">
        <v>40923</v>
      </c>
      <c r="T1100" s="12">
        <f t="shared" si="34"/>
        <v>201201</v>
      </c>
      <c r="U1100" s="12">
        <v>887</v>
      </c>
      <c r="V1100" s="12">
        <f t="shared" si="35"/>
        <v>13305</v>
      </c>
    </row>
    <row r="1101" spans="1:22" x14ac:dyDescent="0.25">
      <c r="A1101">
        <v>1100</v>
      </c>
      <c r="B1101" t="s">
        <v>42</v>
      </c>
      <c r="C1101" t="str">
        <f>VLOOKUP(B1101,Customer!A:C,2,0)</f>
        <v>Female</v>
      </c>
      <c r="D1101">
        <f>VLOOKUP(B1101,Customer!A:C,3,0)</f>
        <v>13</v>
      </c>
      <c r="E1101" t="s">
        <v>57</v>
      </c>
      <c r="F1101" t="str">
        <f>VLOOKUP($E1101,Product!$A:$D,MATCH(F$1,Product!$A$1:$D$1,0),0)</f>
        <v>HIDE AND SEEK</v>
      </c>
      <c r="G1101" s="12" t="str">
        <f>VLOOKUP($E1101,Product!$A:$D,MATCH(G$1,Product!$A$1:$D$1,0),0)</f>
        <v>Biscuits</v>
      </c>
      <c r="H1101" s="12">
        <f>VLOOKUP($E1101,Product!$A:$D,MATCH(H$1,Product!$A$1:$D$1,0),0)</f>
        <v>25</v>
      </c>
      <c r="I1101" s="12" t="s">
        <v>91</v>
      </c>
      <c r="J1101" s="12" t="str">
        <f>VLOOKUP($I1101,Vendor!$A:$F,MATCH('Final Output'!J$1,Vendor!$A$1:$F$1,0),0)</f>
        <v>Hemachandra Grocerry Shops</v>
      </c>
      <c r="K1101" s="12" t="str">
        <f>VLOOKUP($I1101,Vendor!$A:$F,MATCH('Final Output'!K$1,Vendor!$A$1:$F$1,0),0)</f>
        <v>BTM</v>
      </c>
      <c r="L1101" s="12" t="str">
        <f>VLOOKUP($I1101,Vendor!$A:$F,MATCH('Final Output'!L$1,Vendor!$A$1:$F$1,0),0)</f>
        <v>Karnataka</v>
      </c>
      <c r="M1101" s="12" t="str">
        <f>VLOOKUP($I1101,Vendor!$A:$F,MATCH('Final Output'!M$1,Vendor!$A$1:$F$1,0),0)</f>
        <v>India</v>
      </c>
      <c r="N1101" s="12" t="str">
        <f>VLOOKUP($I1101,Vendor!$A:$F,MATCH('Final Output'!N$1,Vendor!$A$1:$F$1,0),0)</f>
        <v>South</v>
      </c>
      <c r="O1101" s="12">
        <v>26</v>
      </c>
      <c r="P1101" s="12">
        <v>9</v>
      </c>
      <c r="Q1101" s="12" t="str">
        <f>VLOOKUP(P1101,Time!A:B,2,0)</f>
        <v>Q3</v>
      </c>
      <c r="R1101" s="12">
        <v>2011</v>
      </c>
      <c r="S1101" s="13">
        <v>40812</v>
      </c>
      <c r="T1101" s="12">
        <f t="shared" si="34"/>
        <v>201109</v>
      </c>
      <c r="U1101" s="12">
        <v>433</v>
      </c>
      <c r="V1101" s="12">
        <f t="shared" si="35"/>
        <v>10825</v>
      </c>
    </row>
    <row r="1102" spans="1:22" x14ac:dyDescent="0.25">
      <c r="A1102">
        <v>1101</v>
      </c>
      <c r="B1102" t="s">
        <v>30</v>
      </c>
      <c r="C1102" t="str">
        <f>VLOOKUP(B1102,Customer!A:C,2,0)</f>
        <v>Male</v>
      </c>
      <c r="D1102">
        <f>VLOOKUP(B1102,Customer!A:C,3,0)</f>
        <v>41</v>
      </c>
      <c r="E1102" t="s">
        <v>81</v>
      </c>
      <c r="F1102" t="str">
        <f>VLOOKUP($E1102,Product!$A:$D,MATCH(F$1,Product!$A$1:$D$1,0),0)</f>
        <v>ORIO</v>
      </c>
      <c r="G1102" s="12" t="str">
        <f>VLOOKUP($E1102,Product!$A:$D,MATCH(G$1,Product!$A$1:$D$1,0),0)</f>
        <v>Biscuits</v>
      </c>
      <c r="H1102" s="12">
        <f>VLOOKUP($E1102,Product!$A:$D,MATCH(H$1,Product!$A$1:$D$1,0),0)</f>
        <v>25</v>
      </c>
      <c r="I1102" s="12" t="s">
        <v>101</v>
      </c>
      <c r="J1102" s="12" t="str">
        <f>VLOOKUP($I1102,Vendor!$A:$F,MATCH('Final Output'!J$1,Vendor!$A$1:$F$1,0),0)</f>
        <v>Reliance</v>
      </c>
      <c r="K1102" s="12" t="str">
        <f>VLOOKUP($I1102,Vendor!$A:$F,MATCH('Final Output'!K$1,Vendor!$A$1:$F$1,0),0)</f>
        <v>HSR</v>
      </c>
      <c r="L1102" s="12" t="str">
        <f>VLOOKUP($I1102,Vendor!$A:$F,MATCH('Final Output'!L$1,Vendor!$A$1:$F$1,0),0)</f>
        <v>Karnataka</v>
      </c>
      <c r="M1102" s="12" t="str">
        <f>VLOOKUP($I1102,Vendor!$A:$F,MATCH('Final Output'!M$1,Vendor!$A$1:$F$1,0),0)</f>
        <v>India</v>
      </c>
      <c r="N1102" s="12" t="str">
        <f>VLOOKUP($I1102,Vendor!$A:$F,MATCH('Final Output'!N$1,Vendor!$A$1:$F$1,0),0)</f>
        <v>West</v>
      </c>
      <c r="O1102" s="12">
        <v>23</v>
      </c>
      <c r="P1102" s="12">
        <v>10</v>
      </c>
      <c r="Q1102" s="12" t="str">
        <f>VLOOKUP(P1102,Time!A:B,2,0)</f>
        <v>Q4</v>
      </c>
      <c r="R1102" s="12">
        <v>2011</v>
      </c>
      <c r="S1102" s="13">
        <v>40839</v>
      </c>
      <c r="T1102" s="12">
        <f t="shared" si="34"/>
        <v>201110</v>
      </c>
      <c r="U1102" s="12">
        <v>723</v>
      </c>
      <c r="V1102" s="12">
        <f t="shared" si="35"/>
        <v>18075</v>
      </c>
    </row>
    <row r="1103" spans="1:22" x14ac:dyDescent="0.25">
      <c r="A1103">
        <v>1102</v>
      </c>
      <c r="B1103" t="s">
        <v>50</v>
      </c>
      <c r="C1103" t="str">
        <f>VLOOKUP(B1103,Customer!A:C,2,0)</f>
        <v>Female</v>
      </c>
      <c r="D1103">
        <f>VLOOKUP(B1103,Customer!A:C,3,0)</f>
        <v>56</v>
      </c>
      <c r="E1103" t="s">
        <v>56</v>
      </c>
      <c r="F1103" t="str">
        <f>VLOOKUP($E1103,Product!$A:$D,MATCH(F$1,Product!$A$1:$D$1,0),0)</f>
        <v>BEERS</v>
      </c>
      <c r="G1103" s="12" t="str">
        <f>VLOOKUP($E1103,Product!$A:$D,MATCH(G$1,Product!$A$1:$D$1,0),0)</f>
        <v>Sampoo</v>
      </c>
      <c r="H1103" s="12">
        <f>VLOOKUP($E1103,Product!$A:$D,MATCH(H$1,Product!$A$1:$D$1,0),0)</f>
        <v>120</v>
      </c>
      <c r="I1103" s="12" t="s">
        <v>98</v>
      </c>
      <c r="J1103" s="12" t="str">
        <f>VLOOKUP($I1103,Vendor!$A:$F,MATCH('Final Output'!J$1,Vendor!$A$1:$F$1,0),0)</f>
        <v>metro</v>
      </c>
      <c r="K1103" s="12" t="str">
        <f>VLOOKUP($I1103,Vendor!$A:$F,MATCH('Final Output'!K$1,Vendor!$A$1:$F$1,0),0)</f>
        <v>Basangudi</v>
      </c>
      <c r="L1103" s="12" t="str">
        <f>VLOOKUP($I1103,Vendor!$A:$F,MATCH('Final Output'!L$1,Vendor!$A$1:$F$1,0),0)</f>
        <v>Karnataka</v>
      </c>
      <c r="M1103" s="12" t="str">
        <f>VLOOKUP($I1103,Vendor!$A:$F,MATCH('Final Output'!M$1,Vendor!$A$1:$F$1,0),0)</f>
        <v>India</v>
      </c>
      <c r="N1103" s="12" t="str">
        <f>VLOOKUP($I1103,Vendor!$A:$F,MATCH('Final Output'!N$1,Vendor!$A$1:$F$1,0),0)</f>
        <v>East</v>
      </c>
      <c r="O1103" s="12">
        <v>16</v>
      </c>
      <c r="P1103" s="12">
        <v>10</v>
      </c>
      <c r="Q1103" s="12" t="str">
        <f>VLOOKUP(P1103,Time!A:B,2,0)</f>
        <v>Q4</v>
      </c>
      <c r="R1103" s="12">
        <v>2012</v>
      </c>
      <c r="S1103" s="13">
        <v>41198</v>
      </c>
      <c r="T1103" s="12">
        <f t="shared" si="34"/>
        <v>201210</v>
      </c>
      <c r="U1103" s="12">
        <v>422</v>
      </c>
      <c r="V1103" s="12">
        <f t="shared" si="35"/>
        <v>50640</v>
      </c>
    </row>
    <row r="1104" spans="1:22" x14ac:dyDescent="0.25">
      <c r="A1104">
        <v>1103</v>
      </c>
      <c r="B1104" t="s">
        <v>11</v>
      </c>
      <c r="C1104" t="str">
        <f>VLOOKUP(B1104,Customer!A:C,2,0)</f>
        <v>Female</v>
      </c>
      <c r="D1104">
        <f>VLOOKUP(B1104,Customer!A:C,3,0)</f>
        <v>18</v>
      </c>
      <c r="E1104" t="s">
        <v>78</v>
      </c>
      <c r="F1104" t="str">
        <f>VLOOKUP($E1104,Product!$A:$D,MATCH(F$1,Product!$A$1:$D$1,0),0)</f>
        <v>NIRMA</v>
      </c>
      <c r="G1104" s="12" t="str">
        <f>VLOOKUP($E1104,Product!$A:$D,MATCH(G$1,Product!$A$1:$D$1,0),0)</f>
        <v>Detergents</v>
      </c>
      <c r="H1104" s="12">
        <f>VLOOKUP($E1104,Product!$A:$D,MATCH(H$1,Product!$A$1:$D$1,0),0)</f>
        <v>60</v>
      </c>
      <c r="I1104" s="12" t="s">
        <v>95</v>
      </c>
      <c r="J1104" s="12" t="str">
        <f>VLOOKUP($I1104,Vendor!$A:$F,MATCH('Final Output'!J$1,Vendor!$A$1:$F$1,0),0)</f>
        <v>Patel Store</v>
      </c>
      <c r="K1104" s="12" t="str">
        <f>VLOOKUP($I1104,Vendor!$A:$F,MATCH('Final Output'!K$1,Vendor!$A$1:$F$1,0),0)</f>
        <v>Marathalli</v>
      </c>
      <c r="L1104" s="12" t="str">
        <f>VLOOKUP($I1104,Vendor!$A:$F,MATCH('Final Output'!L$1,Vendor!$A$1:$F$1,0),0)</f>
        <v>Karnataka</v>
      </c>
      <c r="M1104" s="12" t="str">
        <f>VLOOKUP($I1104,Vendor!$A:$F,MATCH('Final Output'!M$1,Vendor!$A$1:$F$1,0),0)</f>
        <v>India</v>
      </c>
      <c r="N1104" s="12" t="str">
        <f>VLOOKUP($I1104,Vendor!$A:$F,MATCH('Final Output'!N$1,Vendor!$A$1:$F$1,0),0)</f>
        <v>North</v>
      </c>
      <c r="O1104" s="12">
        <v>8</v>
      </c>
      <c r="P1104" s="12">
        <v>6</v>
      </c>
      <c r="Q1104" s="12" t="str">
        <f>VLOOKUP(P1104,Time!A:B,2,0)</f>
        <v>Q2</v>
      </c>
      <c r="R1104" s="12">
        <v>2013</v>
      </c>
      <c r="S1104" s="13">
        <v>41433</v>
      </c>
      <c r="T1104" s="12">
        <f t="shared" si="34"/>
        <v>201306</v>
      </c>
      <c r="U1104" s="12">
        <v>350</v>
      </c>
      <c r="V1104" s="12">
        <f t="shared" si="35"/>
        <v>21000</v>
      </c>
    </row>
    <row r="1105" spans="1:22" x14ac:dyDescent="0.25">
      <c r="A1105">
        <v>1104</v>
      </c>
      <c r="B1105" t="s">
        <v>10</v>
      </c>
      <c r="C1105" t="str">
        <f>VLOOKUP(B1105,Customer!A:C,2,0)</f>
        <v>Male</v>
      </c>
      <c r="D1105">
        <f>VLOOKUP(B1105,Customer!A:C,3,0)</f>
        <v>47</v>
      </c>
      <c r="E1105" t="s">
        <v>57</v>
      </c>
      <c r="F1105" t="str">
        <f>VLOOKUP($E1105,Product!$A:$D,MATCH(F$1,Product!$A$1:$D$1,0),0)</f>
        <v>HIDE AND SEEK</v>
      </c>
      <c r="G1105" s="12" t="str">
        <f>VLOOKUP($E1105,Product!$A:$D,MATCH(G$1,Product!$A$1:$D$1,0),0)</f>
        <v>Biscuits</v>
      </c>
      <c r="H1105" s="12">
        <f>VLOOKUP($E1105,Product!$A:$D,MATCH(H$1,Product!$A$1:$D$1,0),0)</f>
        <v>25</v>
      </c>
      <c r="I1105" s="12" t="s">
        <v>91</v>
      </c>
      <c r="J1105" s="12" t="str">
        <f>VLOOKUP($I1105,Vendor!$A:$F,MATCH('Final Output'!J$1,Vendor!$A$1:$F$1,0),0)</f>
        <v>Hemachandra Grocerry Shops</v>
      </c>
      <c r="K1105" s="12" t="str">
        <f>VLOOKUP($I1105,Vendor!$A:$F,MATCH('Final Output'!K$1,Vendor!$A$1:$F$1,0),0)</f>
        <v>BTM</v>
      </c>
      <c r="L1105" s="12" t="str">
        <f>VLOOKUP($I1105,Vendor!$A:$F,MATCH('Final Output'!L$1,Vendor!$A$1:$F$1,0),0)</f>
        <v>Karnataka</v>
      </c>
      <c r="M1105" s="12" t="str">
        <f>VLOOKUP($I1105,Vendor!$A:$F,MATCH('Final Output'!M$1,Vendor!$A$1:$F$1,0),0)</f>
        <v>India</v>
      </c>
      <c r="N1105" s="12" t="str">
        <f>VLOOKUP($I1105,Vendor!$A:$F,MATCH('Final Output'!N$1,Vendor!$A$1:$F$1,0),0)</f>
        <v>South</v>
      </c>
      <c r="O1105" s="12">
        <v>23</v>
      </c>
      <c r="P1105" s="12">
        <v>3</v>
      </c>
      <c r="Q1105" s="12" t="str">
        <f>VLOOKUP(P1105,Time!A:B,2,0)</f>
        <v>Q1</v>
      </c>
      <c r="R1105" s="12">
        <v>2010</v>
      </c>
      <c r="S1105" s="13">
        <v>40260</v>
      </c>
      <c r="T1105" s="12">
        <f t="shared" si="34"/>
        <v>201003</v>
      </c>
      <c r="U1105" s="12">
        <v>888</v>
      </c>
      <c r="V1105" s="12">
        <f t="shared" si="35"/>
        <v>22200</v>
      </c>
    </row>
    <row r="1106" spans="1:22" x14ac:dyDescent="0.25">
      <c r="A1106">
        <v>1105</v>
      </c>
      <c r="B1106" t="s">
        <v>5</v>
      </c>
      <c r="C1106" t="str">
        <f>VLOOKUP(B1106,Customer!A:C,2,0)</f>
        <v>Female</v>
      </c>
      <c r="D1106">
        <f>VLOOKUP(B1106,Customer!A:C,3,0)</f>
        <v>59</v>
      </c>
      <c r="E1106" t="s">
        <v>55</v>
      </c>
      <c r="F1106" t="str">
        <f>VLOOKUP($E1106,Product!$A:$D,MATCH(F$1,Product!$A$1:$D$1,0),0)</f>
        <v>PONDS FW</v>
      </c>
      <c r="G1106" s="12" t="str">
        <f>VLOOKUP($E1106,Product!$A:$D,MATCH(G$1,Product!$A$1:$D$1,0),0)</f>
        <v>Beauty</v>
      </c>
      <c r="H1106" s="12">
        <f>VLOOKUP($E1106,Product!$A:$D,MATCH(H$1,Product!$A$1:$D$1,0),0)</f>
        <v>160</v>
      </c>
      <c r="I1106" s="12" t="s">
        <v>95</v>
      </c>
      <c r="J1106" s="12" t="str">
        <f>VLOOKUP($I1106,Vendor!$A:$F,MATCH('Final Output'!J$1,Vendor!$A$1:$F$1,0),0)</f>
        <v>Patel Store</v>
      </c>
      <c r="K1106" s="12" t="str">
        <f>VLOOKUP($I1106,Vendor!$A:$F,MATCH('Final Output'!K$1,Vendor!$A$1:$F$1,0),0)</f>
        <v>Marathalli</v>
      </c>
      <c r="L1106" s="12" t="str">
        <f>VLOOKUP($I1106,Vendor!$A:$F,MATCH('Final Output'!L$1,Vendor!$A$1:$F$1,0),0)</f>
        <v>Karnataka</v>
      </c>
      <c r="M1106" s="12" t="str">
        <f>VLOOKUP($I1106,Vendor!$A:$F,MATCH('Final Output'!M$1,Vendor!$A$1:$F$1,0),0)</f>
        <v>India</v>
      </c>
      <c r="N1106" s="12" t="str">
        <f>VLOOKUP($I1106,Vendor!$A:$F,MATCH('Final Output'!N$1,Vendor!$A$1:$F$1,0),0)</f>
        <v>North</v>
      </c>
      <c r="O1106" s="12">
        <v>21</v>
      </c>
      <c r="P1106" s="12">
        <v>10</v>
      </c>
      <c r="Q1106" s="12" t="str">
        <f>VLOOKUP(P1106,Time!A:B,2,0)</f>
        <v>Q4</v>
      </c>
      <c r="R1106" s="12">
        <v>2010</v>
      </c>
      <c r="S1106" s="13">
        <v>40472</v>
      </c>
      <c r="T1106" s="12">
        <f t="shared" si="34"/>
        <v>201010</v>
      </c>
      <c r="U1106" s="12">
        <v>860</v>
      </c>
      <c r="V1106" s="12">
        <f t="shared" si="35"/>
        <v>137600</v>
      </c>
    </row>
    <row r="1107" spans="1:22" x14ac:dyDescent="0.25">
      <c r="A1107">
        <v>1106</v>
      </c>
      <c r="B1107" t="s">
        <v>48</v>
      </c>
      <c r="C1107" t="str">
        <f>VLOOKUP(B1107,Customer!A:C,2,0)</f>
        <v>Female</v>
      </c>
      <c r="D1107">
        <f>VLOOKUP(B1107,Customer!A:C,3,0)</f>
        <v>58</v>
      </c>
      <c r="E1107" t="s">
        <v>81</v>
      </c>
      <c r="F1107" t="str">
        <f>VLOOKUP($E1107,Product!$A:$D,MATCH(F$1,Product!$A$1:$D$1,0),0)</f>
        <v>ORIO</v>
      </c>
      <c r="G1107" s="12" t="str">
        <f>VLOOKUP($E1107,Product!$A:$D,MATCH(G$1,Product!$A$1:$D$1,0),0)</f>
        <v>Biscuits</v>
      </c>
      <c r="H1107" s="12">
        <f>VLOOKUP($E1107,Product!$A:$D,MATCH(H$1,Product!$A$1:$D$1,0),0)</f>
        <v>25</v>
      </c>
      <c r="I1107" s="12" t="s">
        <v>101</v>
      </c>
      <c r="J1107" s="12" t="str">
        <f>VLOOKUP($I1107,Vendor!$A:$F,MATCH('Final Output'!J$1,Vendor!$A$1:$F$1,0),0)</f>
        <v>Reliance</v>
      </c>
      <c r="K1107" s="12" t="str">
        <f>VLOOKUP($I1107,Vendor!$A:$F,MATCH('Final Output'!K$1,Vendor!$A$1:$F$1,0),0)</f>
        <v>HSR</v>
      </c>
      <c r="L1107" s="12" t="str">
        <f>VLOOKUP($I1107,Vendor!$A:$F,MATCH('Final Output'!L$1,Vendor!$A$1:$F$1,0),0)</f>
        <v>Karnataka</v>
      </c>
      <c r="M1107" s="12" t="str">
        <f>VLOOKUP($I1107,Vendor!$A:$F,MATCH('Final Output'!M$1,Vendor!$A$1:$F$1,0),0)</f>
        <v>India</v>
      </c>
      <c r="N1107" s="12" t="str">
        <f>VLOOKUP($I1107,Vendor!$A:$F,MATCH('Final Output'!N$1,Vendor!$A$1:$F$1,0),0)</f>
        <v>West</v>
      </c>
      <c r="O1107" s="12">
        <v>25</v>
      </c>
      <c r="P1107" s="12">
        <v>8</v>
      </c>
      <c r="Q1107" s="12" t="str">
        <f>VLOOKUP(P1107,Time!A:B,2,0)</f>
        <v>Q3</v>
      </c>
      <c r="R1107" s="12">
        <v>2010</v>
      </c>
      <c r="S1107" s="13">
        <v>40415</v>
      </c>
      <c r="T1107" s="12">
        <f t="shared" si="34"/>
        <v>201008</v>
      </c>
      <c r="U1107" s="12">
        <v>502</v>
      </c>
      <c r="V1107" s="12">
        <f t="shared" si="35"/>
        <v>12550</v>
      </c>
    </row>
    <row r="1108" spans="1:22" x14ac:dyDescent="0.25">
      <c r="A1108">
        <v>1107</v>
      </c>
      <c r="B1108" t="s">
        <v>35</v>
      </c>
      <c r="C1108" t="str">
        <f>VLOOKUP(B1108,Customer!A:C,2,0)</f>
        <v>Female</v>
      </c>
      <c r="D1108">
        <f>VLOOKUP(B1108,Customer!A:C,3,0)</f>
        <v>29</v>
      </c>
      <c r="E1108" t="s">
        <v>55</v>
      </c>
      <c r="F1108" t="str">
        <f>VLOOKUP($E1108,Product!$A:$D,MATCH(F$1,Product!$A$1:$D$1,0),0)</f>
        <v>PONDS FW</v>
      </c>
      <c r="G1108" s="12" t="str">
        <f>VLOOKUP($E1108,Product!$A:$D,MATCH(G$1,Product!$A$1:$D$1,0),0)</f>
        <v>Beauty</v>
      </c>
      <c r="H1108" s="12">
        <f>VLOOKUP($E1108,Product!$A:$D,MATCH(H$1,Product!$A$1:$D$1,0),0)</f>
        <v>160</v>
      </c>
      <c r="I1108" s="12" t="s">
        <v>98</v>
      </c>
      <c r="J1108" s="12" t="str">
        <f>VLOOKUP($I1108,Vendor!$A:$F,MATCH('Final Output'!J$1,Vendor!$A$1:$F$1,0),0)</f>
        <v>metro</v>
      </c>
      <c r="K1108" s="12" t="str">
        <f>VLOOKUP($I1108,Vendor!$A:$F,MATCH('Final Output'!K$1,Vendor!$A$1:$F$1,0),0)</f>
        <v>Basangudi</v>
      </c>
      <c r="L1108" s="12" t="str">
        <f>VLOOKUP($I1108,Vendor!$A:$F,MATCH('Final Output'!L$1,Vendor!$A$1:$F$1,0),0)</f>
        <v>Karnataka</v>
      </c>
      <c r="M1108" s="12" t="str">
        <f>VLOOKUP($I1108,Vendor!$A:$F,MATCH('Final Output'!M$1,Vendor!$A$1:$F$1,0),0)</f>
        <v>India</v>
      </c>
      <c r="N1108" s="12" t="str">
        <f>VLOOKUP($I1108,Vendor!$A:$F,MATCH('Final Output'!N$1,Vendor!$A$1:$F$1,0),0)</f>
        <v>East</v>
      </c>
      <c r="O1108" s="12">
        <v>3</v>
      </c>
      <c r="P1108" s="12">
        <v>4</v>
      </c>
      <c r="Q1108" s="12" t="str">
        <f>VLOOKUP(P1108,Time!A:B,2,0)</f>
        <v>Q2</v>
      </c>
      <c r="R1108" s="12">
        <v>2012</v>
      </c>
      <c r="S1108" s="13">
        <v>41002</v>
      </c>
      <c r="T1108" s="12">
        <f t="shared" si="34"/>
        <v>201204</v>
      </c>
      <c r="U1108" s="12">
        <v>839</v>
      </c>
      <c r="V1108" s="12">
        <f t="shared" si="35"/>
        <v>134240</v>
      </c>
    </row>
    <row r="1109" spans="1:22" x14ac:dyDescent="0.25">
      <c r="A1109">
        <v>1108</v>
      </c>
      <c r="B1109" t="s">
        <v>8</v>
      </c>
      <c r="C1109" t="str">
        <f>VLOOKUP(B1109,Customer!A:C,2,0)</f>
        <v>Male</v>
      </c>
      <c r="D1109">
        <f>VLOOKUP(B1109,Customer!A:C,3,0)</f>
        <v>14</v>
      </c>
      <c r="E1109" t="s">
        <v>60</v>
      </c>
      <c r="F1109" t="str">
        <f>VLOOKUP($E1109,Product!$A:$D,MATCH(F$1,Product!$A$1:$D$1,0),0)</f>
        <v>SUNFEAST</v>
      </c>
      <c r="G1109" s="12" t="str">
        <f>VLOOKUP($E1109,Product!$A:$D,MATCH(G$1,Product!$A$1:$D$1,0),0)</f>
        <v>Biscuits</v>
      </c>
      <c r="H1109" s="12">
        <f>VLOOKUP($E1109,Product!$A:$D,MATCH(H$1,Product!$A$1:$D$1,0),0)</f>
        <v>10</v>
      </c>
      <c r="I1109" s="12" t="s">
        <v>91</v>
      </c>
      <c r="J1109" s="12" t="str">
        <f>VLOOKUP($I1109,Vendor!$A:$F,MATCH('Final Output'!J$1,Vendor!$A$1:$F$1,0),0)</f>
        <v>Hemachandra Grocerry Shops</v>
      </c>
      <c r="K1109" s="12" t="str">
        <f>VLOOKUP($I1109,Vendor!$A:$F,MATCH('Final Output'!K$1,Vendor!$A$1:$F$1,0),0)</f>
        <v>BTM</v>
      </c>
      <c r="L1109" s="12" t="str">
        <f>VLOOKUP($I1109,Vendor!$A:$F,MATCH('Final Output'!L$1,Vendor!$A$1:$F$1,0),0)</f>
        <v>Karnataka</v>
      </c>
      <c r="M1109" s="12" t="str">
        <f>VLOOKUP($I1109,Vendor!$A:$F,MATCH('Final Output'!M$1,Vendor!$A$1:$F$1,0),0)</f>
        <v>India</v>
      </c>
      <c r="N1109" s="12" t="str">
        <f>VLOOKUP($I1109,Vendor!$A:$F,MATCH('Final Output'!N$1,Vendor!$A$1:$F$1,0),0)</f>
        <v>South</v>
      </c>
      <c r="O1109" s="12">
        <v>18</v>
      </c>
      <c r="P1109" s="12">
        <v>1</v>
      </c>
      <c r="Q1109" s="12" t="str">
        <f>VLOOKUP(P1109,Time!A:B,2,0)</f>
        <v>Q1</v>
      </c>
      <c r="R1109" s="12">
        <v>2011</v>
      </c>
      <c r="S1109" s="13">
        <v>40561</v>
      </c>
      <c r="T1109" s="12">
        <f t="shared" si="34"/>
        <v>201101</v>
      </c>
      <c r="U1109" s="12">
        <v>194</v>
      </c>
      <c r="V1109" s="12">
        <f t="shared" si="35"/>
        <v>1940</v>
      </c>
    </row>
    <row r="1110" spans="1:22" x14ac:dyDescent="0.25">
      <c r="A1110">
        <v>1109</v>
      </c>
      <c r="B1110" t="s">
        <v>28</v>
      </c>
      <c r="C1110" t="str">
        <f>VLOOKUP(B1110,Customer!A:C,2,0)</f>
        <v>Female</v>
      </c>
      <c r="D1110">
        <f>VLOOKUP(B1110,Customer!A:C,3,0)</f>
        <v>33</v>
      </c>
      <c r="E1110" t="s">
        <v>59</v>
      </c>
      <c r="F1110" t="str">
        <f>VLOOKUP($E1110,Product!$A:$D,MATCH(F$1,Product!$A$1:$D$1,0),0)</f>
        <v>CHICK</v>
      </c>
      <c r="G1110" s="12" t="str">
        <f>VLOOKUP($E1110,Product!$A:$D,MATCH(G$1,Product!$A$1:$D$1,0),0)</f>
        <v>Sampoo</v>
      </c>
      <c r="H1110" s="12">
        <f>VLOOKUP($E1110,Product!$A:$D,MATCH(H$1,Product!$A$1:$D$1,0),0)</f>
        <v>60</v>
      </c>
      <c r="I1110" s="12" t="s">
        <v>100</v>
      </c>
      <c r="J1110" s="12" t="str">
        <f>VLOOKUP($I1110,Vendor!$A:$F,MATCH('Final Output'!J$1,Vendor!$A$1:$F$1,0),0)</f>
        <v>More</v>
      </c>
      <c r="K1110" s="12" t="str">
        <f>VLOOKUP($I1110,Vendor!$A:$F,MATCH('Final Output'!K$1,Vendor!$A$1:$F$1,0),0)</f>
        <v>Jeevan Bima</v>
      </c>
      <c r="L1110" s="12" t="str">
        <f>VLOOKUP($I1110,Vendor!$A:$F,MATCH('Final Output'!L$1,Vendor!$A$1:$F$1,0),0)</f>
        <v>Karnataka</v>
      </c>
      <c r="M1110" s="12" t="str">
        <f>VLOOKUP($I1110,Vendor!$A:$F,MATCH('Final Output'!M$1,Vendor!$A$1:$F$1,0),0)</f>
        <v>India</v>
      </c>
      <c r="N1110" s="12" t="str">
        <f>VLOOKUP($I1110,Vendor!$A:$F,MATCH('Final Output'!N$1,Vendor!$A$1:$F$1,0),0)</f>
        <v>West</v>
      </c>
      <c r="O1110" s="12">
        <v>25</v>
      </c>
      <c r="P1110" s="12">
        <v>6</v>
      </c>
      <c r="Q1110" s="12" t="str">
        <f>VLOOKUP(P1110,Time!A:B,2,0)</f>
        <v>Q2</v>
      </c>
      <c r="R1110" s="12">
        <v>2010</v>
      </c>
      <c r="S1110" s="13">
        <v>40354</v>
      </c>
      <c r="T1110" s="12">
        <f t="shared" si="34"/>
        <v>201006</v>
      </c>
      <c r="U1110" s="12">
        <v>262</v>
      </c>
      <c r="V1110" s="12">
        <f t="shared" si="35"/>
        <v>15720</v>
      </c>
    </row>
    <row r="1111" spans="1:22" x14ac:dyDescent="0.25">
      <c r="A1111">
        <v>1110</v>
      </c>
      <c r="B1111" t="s">
        <v>38</v>
      </c>
      <c r="C1111" t="str">
        <f>VLOOKUP(B1111,Customer!A:C,2,0)</f>
        <v>Male</v>
      </c>
      <c r="D1111">
        <f>VLOOKUP(B1111,Customer!A:C,3,0)</f>
        <v>25</v>
      </c>
      <c r="E1111" t="s">
        <v>53</v>
      </c>
      <c r="F1111" t="str">
        <f>VLOOKUP($E1111,Product!$A:$D,MATCH(F$1,Product!$A$1:$D$1,0),0)</f>
        <v>HEAD &amp; SOLDERS</v>
      </c>
      <c r="G1111" s="12" t="str">
        <f>VLOOKUP($E1111,Product!$A:$D,MATCH(G$1,Product!$A$1:$D$1,0),0)</f>
        <v>Sampoo</v>
      </c>
      <c r="H1111" s="12">
        <f>VLOOKUP($E1111,Product!$A:$D,MATCH(H$1,Product!$A$1:$D$1,0),0)</f>
        <v>110</v>
      </c>
      <c r="I1111" s="12" t="s">
        <v>94</v>
      </c>
      <c r="J1111" s="12" t="str">
        <f>VLOOKUP($I1111,Vendor!$A:$F,MATCH('Final Output'!J$1,Vendor!$A$1:$F$1,0),0)</f>
        <v>Shetty Store</v>
      </c>
      <c r="K1111" s="12" t="str">
        <f>VLOOKUP($I1111,Vendor!$A:$F,MATCH('Final Output'!K$1,Vendor!$A$1:$F$1,0),0)</f>
        <v>Silk board</v>
      </c>
      <c r="L1111" s="12" t="str">
        <f>VLOOKUP($I1111,Vendor!$A:$F,MATCH('Final Output'!L$1,Vendor!$A$1:$F$1,0),0)</f>
        <v>Karnataka</v>
      </c>
      <c r="M1111" s="12" t="str">
        <f>VLOOKUP($I1111,Vendor!$A:$F,MATCH('Final Output'!M$1,Vendor!$A$1:$F$1,0),0)</f>
        <v>India</v>
      </c>
      <c r="N1111" s="12" t="str">
        <f>VLOOKUP($I1111,Vendor!$A:$F,MATCH('Final Output'!N$1,Vendor!$A$1:$F$1,0),0)</f>
        <v>North</v>
      </c>
      <c r="O1111" s="12">
        <v>5</v>
      </c>
      <c r="P1111" s="12">
        <v>1</v>
      </c>
      <c r="Q1111" s="12" t="str">
        <f>VLOOKUP(P1111,Time!A:B,2,0)</f>
        <v>Q1</v>
      </c>
      <c r="R1111" s="12">
        <v>2011</v>
      </c>
      <c r="S1111" s="13">
        <v>40548</v>
      </c>
      <c r="T1111" s="12">
        <f t="shared" si="34"/>
        <v>201101</v>
      </c>
      <c r="U1111" s="12">
        <v>864</v>
      </c>
      <c r="V1111" s="12">
        <f t="shared" si="35"/>
        <v>95040</v>
      </c>
    </row>
    <row r="1112" spans="1:22" x14ac:dyDescent="0.25">
      <c r="A1112">
        <v>1111</v>
      </c>
      <c r="B1112" t="s">
        <v>34</v>
      </c>
      <c r="C1112" t="str">
        <f>VLOOKUP(B1112,Customer!A:C,2,0)</f>
        <v>Male</v>
      </c>
      <c r="D1112">
        <f>VLOOKUP(B1112,Customer!A:C,3,0)</f>
        <v>33</v>
      </c>
      <c r="E1112" t="s">
        <v>77</v>
      </c>
      <c r="F1112" t="str">
        <f>VLOOKUP($E1112,Product!$A:$D,MATCH(F$1,Product!$A$1:$D$1,0),0)</f>
        <v>GARNIER FEMALE FW</v>
      </c>
      <c r="G1112" s="12" t="str">
        <f>VLOOKUP($E1112,Product!$A:$D,MATCH(G$1,Product!$A$1:$D$1,0),0)</f>
        <v>Beauty</v>
      </c>
      <c r="H1112" s="12">
        <f>VLOOKUP($E1112,Product!$A:$D,MATCH(H$1,Product!$A$1:$D$1,0),0)</f>
        <v>130</v>
      </c>
      <c r="I1112" s="12" t="s">
        <v>96</v>
      </c>
      <c r="J1112" s="12" t="str">
        <f>VLOOKUP($I1112,Vendor!$A:$F,MATCH('Final Output'!J$1,Vendor!$A$1:$F$1,0),0)</f>
        <v>MK Retail</v>
      </c>
      <c r="K1112" s="12" t="str">
        <f>VLOOKUP($I1112,Vendor!$A:$F,MATCH('Final Output'!K$1,Vendor!$A$1:$F$1,0),0)</f>
        <v>KR Market</v>
      </c>
      <c r="L1112" s="12" t="str">
        <f>VLOOKUP($I1112,Vendor!$A:$F,MATCH('Final Output'!L$1,Vendor!$A$1:$F$1,0),0)</f>
        <v>Karnataka</v>
      </c>
      <c r="M1112" s="12" t="str">
        <f>VLOOKUP($I1112,Vendor!$A:$F,MATCH('Final Output'!M$1,Vendor!$A$1:$F$1,0),0)</f>
        <v>India</v>
      </c>
      <c r="N1112" s="12" t="str">
        <f>VLOOKUP($I1112,Vendor!$A:$F,MATCH('Final Output'!N$1,Vendor!$A$1:$F$1,0),0)</f>
        <v>East</v>
      </c>
      <c r="O1112" s="12">
        <v>20</v>
      </c>
      <c r="P1112" s="12">
        <v>8</v>
      </c>
      <c r="Q1112" s="12" t="str">
        <f>VLOOKUP(P1112,Time!A:B,2,0)</f>
        <v>Q3</v>
      </c>
      <c r="R1112" s="12">
        <v>2013</v>
      </c>
      <c r="S1112" s="13">
        <v>41506</v>
      </c>
      <c r="T1112" s="12">
        <f t="shared" si="34"/>
        <v>201308</v>
      </c>
      <c r="U1112" s="12">
        <v>523</v>
      </c>
      <c r="V1112" s="12">
        <f t="shared" si="35"/>
        <v>67990</v>
      </c>
    </row>
    <row r="1113" spans="1:22" x14ac:dyDescent="0.25">
      <c r="A1113">
        <v>1112</v>
      </c>
      <c r="B1113" t="s">
        <v>14</v>
      </c>
      <c r="C1113" t="str">
        <f>VLOOKUP(B1113,Customer!A:C,2,0)</f>
        <v>Female</v>
      </c>
      <c r="D1113">
        <f>VLOOKUP(B1113,Customer!A:C,3,0)</f>
        <v>40</v>
      </c>
      <c r="E1113" t="s">
        <v>59</v>
      </c>
      <c r="F1113" t="str">
        <f>VLOOKUP($E1113,Product!$A:$D,MATCH(F$1,Product!$A$1:$D$1,0),0)</f>
        <v>CHICK</v>
      </c>
      <c r="G1113" s="12" t="str">
        <f>VLOOKUP($E1113,Product!$A:$D,MATCH(G$1,Product!$A$1:$D$1,0),0)</f>
        <v>Sampoo</v>
      </c>
      <c r="H1113" s="12">
        <f>VLOOKUP($E1113,Product!$A:$D,MATCH(H$1,Product!$A$1:$D$1,0),0)</f>
        <v>60</v>
      </c>
      <c r="I1113" s="12" t="s">
        <v>98</v>
      </c>
      <c r="J1113" s="12" t="str">
        <f>VLOOKUP($I1113,Vendor!$A:$F,MATCH('Final Output'!J$1,Vendor!$A$1:$F$1,0),0)</f>
        <v>metro</v>
      </c>
      <c r="K1113" s="12" t="str">
        <f>VLOOKUP($I1113,Vendor!$A:$F,MATCH('Final Output'!K$1,Vendor!$A$1:$F$1,0),0)</f>
        <v>Basangudi</v>
      </c>
      <c r="L1113" s="12" t="str">
        <f>VLOOKUP($I1113,Vendor!$A:$F,MATCH('Final Output'!L$1,Vendor!$A$1:$F$1,0),0)</f>
        <v>Karnataka</v>
      </c>
      <c r="M1113" s="12" t="str">
        <f>VLOOKUP($I1113,Vendor!$A:$F,MATCH('Final Output'!M$1,Vendor!$A$1:$F$1,0),0)</f>
        <v>India</v>
      </c>
      <c r="N1113" s="12" t="str">
        <f>VLOOKUP($I1113,Vendor!$A:$F,MATCH('Final Output'!N$1,Vendor!$A$1:$F$1,0),0)</f>
        <v>East</v>
      </c>
      <c r="O1113" s="12">
        <v>10</v>
      </c>
      <c r="P1113" s="12">
        <v>11</v>
      </c>
      <c r="Q1113" s="12" t="str">
        <f>VLOOKUP(P1113,Time!A:B,2,0)</f>
        <v>Q4</v>
      </c>
      <c r="R1113" s="12">
        <v>2010</v>
      </c>
      <c r="S1113" s="13">
        <v>40492</v>
      </c>
      <c r="T1113" s="12">
        <f t="shared" si="34"/>
        <v>201011</v>
      </c>
      <c r="U1113" s="12">
        <v>785</v>
      </c>
      <c r="V1113" s="12">
        <f t="shared" si="35"/>
        <v>47100</v>
      </c>
    </row>
    <row r="1114" spans="1:22" x14ac:dyDescent="0.25">
      <c r="A1114">
        <v>1113</v>
      </c>
      <c r="B1114" t="s">
        <v>16</v>
      </c>
      <c r="C1114" t="str">
        <f>VLOOKUP(B1114,Customer!A:C,2,0)</f>
        <v>Female</v>
      </c>
      <c r="D1114">
        <f>VLOOKUP(B1114,Customer!A:C,3,0)</f>
        <v>32</v>
      </c>
      <c r="E1114" t="s">
        <v>74</v>
      </c>
      <c r="F1114" t="str">
        <f>VLOOKUP($E1114,Product!$A:$D,MATCH(F$1,Product!$A$1:$D$1,0),0)</f>
        <v>LUIFEBUOY</v>
      </c>
      <c r="G1114" s="12" t="str">
        <f>VLOOKUP($E1114,Product!$A:$D,MATCH(G$1,Product!$A$1:$D$1,0),0)</f>
        <v>Soaps</v>
      </c>
      <c r="H1114" s="12">
        <f>VLOOKUP($E1114,Product!$A:$D,MATCH(H$1,Product!$A$1:$D$1,0),0)</f>
        <v>35</v>
      </c>
      <c r="I1114" s="12" t="s">
        <v>98</v>
      </c>
      <c r="J1114" s="12" t="str">
        <f>VLOOKUP($I1114,Vendor!$A:$F,MATCH('Final Output'!J$1,Vendor!$A$1:$F$1,0),0)</f>
        <v>metro</v>
      </c>
      <c r="K1114" s="12" t="str">
        <f>VLOOKUP($I1114,Vendor!$A:$F,MATCH('Final Output'!K$1,Vendor!$A$1:$F$1,0),0)</f>
        <v>Basangudi</v>
      </c>
      <c r="L1114" s="12" t="str">
        <f>VLOOKUP($I1114,Vendor!$A:$F,MATCH('Final Output'!L$1,Vendor!$A$1:$F$1,0),0)</f>
        <v>Karnataka</v>
      </c>
      <c r="M1114" s="12" t="str">
        <f>VLOOKUP($I1114,Vendor!$A:$F,MATCH('Final Output'!M$1,Vendor!$A$1:$F$1,0),0)</f>
        <v>India</v>
      </c>
      <c r="N1114" s="12" t="str">
        <f>VLOOKUP($I1114,Vendor!$A:$F,MATCH('Final Output'!N$1,Vendor!$A$1:$F$1,0),0)</f>
        <v>East</v>
      </c>
      <c r="O1114" s="12">
        <v>14</v>
      </c>
      <c r="P1114" s="12">
        <v>12</v>
      </c>
      <c r="Q1114" s="12" t="str">
        <f>VLOOKUP(P1114,Time!A:B,2,0)</f>
        <v>Q4</v>
      </c>
      <c r="R1114" s="12">
        <v>2013</v>
      </c>
      <c r="S1114" s="13">
        <v>41622</v>
      </c>
      <c r="T1114" s="12">
        <f t="shared" si="34"/>
        <v>201312</v>
      </c>
      <c r="U1114" s="12">
        <v>292</v>
      </c>
      <c r="V1114" s="12">
        <f t="shared" si="35"/>
        <v>10220</v>
      </c>
    </row>
    <row r="1115" spans="1:22" x14ac:dyDescent="0.25">
      <c r="A1115">
        <v>1114</v>
      </c>
      <c r="B1115" t="s">
        <v>27</v>
      </c>
      <c r="C1115" t="str">
        <f>VLOOKUP(B1115,Customer!A:C,2,0)</f>
        <v>Male</v>
      </c>
      <c r="D1115">
        <f>VLOOKUP(B1115,Customer!A:C,3,0)</f>
        <v>24</v>
      </c>
      <c r="E1115" t="s">
        <v>77</v>
      </c>
      <c r="F1115" t="str">
        <f>VLOOKUP($E1115,Product!$A:$D,MATCH(F$1,Product!$A$1:$D$1,0),0)</f>
        <v>GARNIER FEMALE FW</v>
      </c>
      <c r="G1115" s="12" t="str">
        <f>VLOOKUP($E1115,Product!$A:$D,MATCH(G$1,Product!$A$1:$D$1,0),0)</f>
        <v>Beauty</v>
      </c>
      <c r="H1115" s="12">
        <f>VLOOKUP($E1115,Product!$A:$D,MATCH(H$1,Product!$A$1:$D$1,0),0)</f>
        <v>130</v>
      </c>
      <c r="I1115" s="12" t="s">
        <v>91</v>
      </c>
      <c r="J1115" s="12" t="str">
        <f>VLOOKUP($I1115,Vendor!$A:$F,MATCH('Final Output'!J$1,Vendor!$A$1:$F$1,0),0)</f>
        <v>Hemachandra Grocerry Shops</v>
      </c>
      <c r="K1115" s="12" t="str">
        <f>VLOOKUP($I1115,Vendor!$A:$F,MATCH('Final Output'!K$1,Vendor!$A$1:$F$1,0),0)</f>
        <v>BTM</v>
      </c>
      <c r="L1115" s="12" t="str">
        <f>VLOOKUP($I1115,Vendor!$A:$F,MATCH('Final Output'!L$1,Vendor!$A$1:$F$1,0),0)</f>
        <v>Karnataka</v>
      </c>
      <c r="M1115" s="12" t="str">
        <f>VLOOKUP($I1115,Vendor!$A:$F,MATCH('Final Output'!M$1,Vendor!$A$1:$F$1,0),0)</f>
        <v>India</v>
      </c>
      <c r="N1115" s="12" t="str">
        <f>VLOOKUP($I1115,Vendor!$A:$F,MATCH('Final Output'!N$1,Vendor!$A$1:$F$1,0),0)</f>
        <v>South</v>
      </c>
      <c r="O1115" s="12">
        <v>19</v>
      </c>
      <c r="P1115" s="12">
        <v>11</v>
      </c>
      <c r="Q1115" s="12" t="str">
        <f>VLOOKUP(P1115,Time!A:B,2,0)</f>
        <v>Q4</v>
      </c>
      <c r="R1115" s="12">
        <v>2010</v>
      </c>
      <c r="S1115" s="13">
        <v>40501</v>
      </c>
      <c r="T1115" s="12">
        <f t="shared" si="34"/>
        <v>201011</v>
      </c>
      <c r="U1115" s="12">
        <v>585</v>
      </c>
      <c r="V1115" s="12">
        <f t="shared" si="35"/>
        <v>76050</v>
      </c>
    </row>
    <row r="1116" spans="1:22" x14ac:dyDescent="0.25">
      <c r="A1116">
        <v>1115</v>
      </c>
      <c r="B1116" t="s">
        <v>27</v>
      </c>
      <c r="C1116" t="str">
        <f>VLOOKUP(B1116,Customer!A:C,2,0)</f>
        <v>Male</v>
      </c>
      <c r="D1116">
        <f>VLOOKUP(B1116,Customer!A:C,3,0)</f>
        <v>24</v>
      </c>
      <c r="E1116" t="s">
        <v>59</v>
      </c>
      <c r="F1116" t="str">
        <f>VLOOKUP($E1116,Product!$A:$D,MATCH(F$1,Product!$A$1:$D$1,0),0)</f>
        <v>CHICK</v>
      </c>
      <c r="G1116" s="12" t="str">
        <f>VLOOKUP($E1116,Product!$A:$D,MATCH(G$1,Product!$A$1:$D$1,0),0)</f>
        <v>Sampoo</v>
      </c>
      <c r="H1116" s="12">
        <f>VLOOKUP($E1116,Product!$A:$D,MATCH(H$1,Product!$A$1:$D$1,0),0)</f>
        <v>60</v>
      </c>
      <c r="I1116" s="12" t="s">
        <v>93</v>
      </c>
      <c r="J1116" s="12" t="str">
        <f>VLOOKUP($I1116,Vendor!$A:$F,MATCH('Final Output'!J$1,Vendor!$A$1:$F$1,0),0)</f>
        <v>Vashavi Genral Store</v>
      </c>
      <c r="K1116" s="12" t="str">
        <f>VLOOKUP($I1116,Vendor!$A:$F,MATCH('Final Output'!K$1,Vendor!$A$1:$F$1,0),0)</f>
        <v>Koramangala</v>
      </c>
      <c r="L1116" s="12" t="str">
        <f>VLOOKUP($I1116,Vendor!$A:$F,MATCH('Final Output'!L$1,Vendor!$A$1:$F$1,0),0)</f>
        <v>Karnataka</v>
      </c>
      <c r="M1116" s="12" t="str">
        <f>VLOOKUP($I1116,Vendor!$A:$F,MATCH('Final Output'!M$1,Vendor!$A$1:$F$1,0),0)</f>
        <v>India</v>
      </c>
      <c r="N1116" s="12" t="str">
        <f>VLOOKUP($I1116,Vendor!$A:$F,MATCH('Final Output'!N$1,Vendor!$A$1:$F$1,0),0)</f>
        <v>North</v>
      </c>
      <c r="O1116" s="12">
        <v>4</v>
      </c>
      <c r="P1116" s="12">
        <v>8</v>
      </c>
      <c r="Q1116" s="12" t="str">
        <f>VLOOKUP(P1116,Time!A:B,2,0)</f>
        <v>Q3</v>
      </c>
      <c r="R1116" s="12">
        <v>2013</v>
      </c>
      <c r="S1116" s="13">
        <v>41490</v>
      </c>
      <c r="T1116" s="12">
        <f t="shared" si="34"/>
        <v>201308</v>
      </c>
      <c r="U1116" s="12">
        <v>213</v>
      </c>
      <c r="V1116" s="12">
        <f t="shared" si="35"/>
        <v>12780</v>
      </c>
    </row>
    <row r="1117" spans="1:22" x14ac:dyDescent="0.25">
      <c r="A1117">
        <v>1116</v>
      </c>
      <c r="B1117" t="s">
        <v>29</v>
      </c>
      <c r="C1117" t="str">
        <f>VLOOKUP(B1117,Customer!A:C,2,0)</f>
        <v>Female</v>
      </c>
      <c r="D1117">
        <f>VLOOKUP(B1117,Customer!A:C,3,0)</f>
        <v>33</v>
      </c>
      <c r="E1117" t="s">
        <v>67</v>
      </c>
      <c r="F1117" t="str">
        <f>VLOOKUP($E1117,Product!$A:$D,MATCH(F$1,Product!$A$1:$D$1,0),0)</f>
        <v>DOVE</v>
      </c>
      <c r="G1117" s="12" t="str">
        <f>VLOOKUP($E1117,Product!$A:$D,MATCH(G$1,Product!$A$1:$D$1,0),0)</f>
        <v>Soaps</v>
      </c>
      <c r="H1117" s="12">
        <f>VLOOKUP($E1117,Product!$A:$D,MATCH(H$1,Product!$A$1:$D$1,0),0)</f>
        <v>65</v>
      </c>
      <c r="I1117" s="12" t="s">
        <v>93</v>
      </c>
      <c r="J1117" s="12" t="str">
        <f>VLOOKUP($I1117,Vendor!$A:$F,MATCH('Final Output'!J$1,Vendor!$A$1:$F$1,0),0)</f>
        <v>Vashavi Genral Store</v>
      </c>
      <c r="K1117" s="12" t="str">
        <f>VLOOKUP($I1117,Vendor!$A:$F,MATCH('Final Output'!K$1,Vendor!$A$1:$F$1,0),0)</f>
        <v>Koramangala</v>
      </c>
      <c r="L1117" s="12" t="str">
        <f>VLOOKUP($I1117,Vendor!$A:$F,MATCH('Final Output'!L$1,Vendor!$A$1:$F$1,0),0)</f>
        <v>Karnataka</v>
      </c>
      <c r="M1117" s="12" t="str">
        <f>VLOOKUP($I1117,Vendor!$A:$F,MATCH('Final Output'!M$1,Vendor!$A$1:$F$1,0),0)</f>
        <v>India</v>
      </c>
      <c r="N1117" s="12" t="str">
        <f>VLOOKUP($I1117,Vendor!$A:$F,MATCH('Final Output'!N$1,Vendor!$A$1:$F$1,0),0)</f>
        <v>North</v>
      </c>
      <c r="O1117" s="12">
        <v>11</v>
      </c>
      <c r="P1117" s="12">
        <v>8</v>
      </c>
      <c r="Q1117" s="12" t="str">
        <f>VLOOKUP(P1117,Time!A:B,2,0)</f>
        <v>Q3</v>
      </c>
      <c r="R1117" s="12">
        <v>2010</v>
      </c>
      <c r="S1117" s="13">
        <v>40401</v>
      </c>
      <c r="T1117" s="12">
        <f t="shared" si="34"/>
        <v>201008</v>
      </c>
      <c r="U1117" s="12">
        <v>202</v>
      </c>
      <c r="V1117" s="12">
        <f t="shared" si="35"/>
        <v>13130</v>
      </c>
    </row>
    <row r="1118" spans="1:22" x14ac:dyDescent="0.25">
      <c r="A1118">
        <v>1117</v>
      </c>
      <c r="B1118" t="s">
        <v>36</v>
      </c>
      <c r="C1118" t="str">
        <f>VLOOKUP(B1118,Customer!A:C,2,0)</f>
        <v>Male</v>
      </c>
      <c r="D1118">
        <f>VLOOKUP(B1118,Customer!A:C,3,0)</f>
        <v>14</v>
      </c>
      <c r="E1118" t="s">
        <v>56</v>
      </c>
      <c r="F1118" t="str">
        <f>VLOOKUP($E1118,Product!$A:$D,MATCH(F$1,Product!$A$1:$D$1,0),0)</f>
        <v>BEERS</v>
      </c>
      <c r="G1118" s="12" t="str">
        <f>VLOOKUP($E1118,Product!$A:$D,MATCH(G$1,Product!$A$1:$D$1,0),0)</f>
        <v>Sampoo</v>
      </c>
      <c r="H1118" s="12">
        <f>VLOOKUP($E1118,Product!$A:$D,MATCH(H$1,Product!$A$1:$D$1,0),0)</f>
        <v>120</v>
      </c>
      <c r="I1118" s="12" t="s">
        <v>93</v>
      </c>
      <c r="J1118" s="12" t="str">
        <f>VLOOKUP($I1118,Vendor!$A:$F,MATCH('Final Output'!J$1,Vendor!$A$1:$F$1,0),0)</f>
        <v>Vashavi Genral Store</v>
      </c>
      <c r="K1118" s="12" t="str">
        <f>VLOOKUP($I1118,Vendor!$A:$F,MATCH('Final Output'!K$1,Vendor!$A$1:$F$1,0),0)</f>
        <v>Koramangala</v>
      </c>
      <c r="L1118" s="12" t="str">
        <f>VLOOKUP($I1118,Vendor!$A:$F,MATCH('Final Output'!L$1,Vendor!$A$1:$F$1,0),0)</f>
        <v>Karnataka</v>
      </c>
      <c r="M1118" s="12" t="str">
        <f>VLOOKUP($I1118,Vendor!$A:$F,MATCH('Final Output'!M$1,Vendor!$A$1:$F$1,0),0)</f>
        <v>India</v>
      </c>
      <c r="N1118" s="12" t="str">
        <f>VLOOKUP($I1118,Vendor!$A:$F,MATCH('Final Output'!N$1,Vendor!$A$1:$F$1,0),0)</f>
        <v>North</v>
      </c>
      <c r="O1118" s="12">
        <v>23</v>
      </c>
      <c r="P1118" s="12">
        <v>3</v>
      </c>
      <c r="Q1118" s="12" t="str">
        <f>VLOOKUP(P1118,Time!A:B,2,0)</f>
        <v>Q1</v>
      </c>
      <c r="R1118" s="12">
        <v>2010</v>
      </c>
      <c r="S1118" s="13">
        <v>40260</v>
      </c>
      <c r="T1118" s="12">
        <f t="shared" si="34"/>
        <v>201003</v>
      </c>
      <c r="U1118" s="12">
        <v>157</v>
      </c>
      <c r="V1118" s="12">
        <f t="shared" si="35"/>
        <v>18840</v>
      </c>
    </row>
    <row r="1119" spans="1:22" x14ac:dyDescent="0.25">
      <c r="A1119">
        <v>1118</v>
      </c>
      <c r="B1119" t="s">
        <v>38</v>
      </c>
      <c r="C1119" t="str">
        <f>VLOOKUP(B1119,Customer!A:C,2,0)</f>
        <v>Male</v>
      </c>
      <c r="D1119">
        <f>VLOOKUP(B1119,Customer!A:C,3,0)</f>
        <v>25</v>
      </c>
      <c r="E1119" t="s">
        <v>75</v>
      </c>
      <c r="F1119" t="str">
        <f>VLOOKUP($E1119,Product!$A:$D,MATCH(F$1,Product!$A$1:$D$1,0),0)</f>
        <v>MEERA</v>
      </c>
      <c r="G1119" s="12" t="str">
        <f>VLOOKUP($E1119,Product!$A:$D,MATCH(G$1,Product!$A$1:$D$1,0),0)</f>
        <v>Sampoo</v>
      </c>
      <c r="H1119" s="12">
        <f>VLOOKUP($E1119,Product!$A:$D,MATCH(H$1,Product!$A$1:$D$1,0),0)</f>
        <v>70</v>
      </c>
      <c r="I1119" s="12" t="s">
        <v>90</v>
      </c>
      <c r="J1119" s="12" t="str">
        <f>VLOOKUP($I1119,Vendor!$A:$F,MATCH('Final Output'!J$1,Vendor!$A$1:$F$1,0),0)</f>
        <v>Sumesh Ent</v>
      </c>
      <c r="K1119" s="12" t="str">
        <f>VLOOKUP($I1119,Vendor!$A:$F,MATCH('Final Output'!K$1,Vendor!$A$1:$F$1,0),0)</f>
        <v>Jaynagar</v>
      </c>
      <c r="L1119" s="12" t="str">
        <f>VLOOKUP($I1119,Vendor!$A:$F,MATCH('Final Output'!L$1,Vendor!$A$1:$F$1,0),0)</f>
        <v>Karnataka</v>
      </c>
      <c r="M1119" s="12" t="str">
        <f>VLOOKUP($I1119,Vendor!$A:$F,MATCH('Final Output'!M$1,Vendor!$A$1:$F$1,0),0)</f>
        <v>India</v>
      </c>
      <c r="N1119" s="12" t="str">
        <f>VLOOKUP($I1119,Vendor!$A:$F,MATCH('Final Output'!N$1,Vendor!$A$1:$F$1,0),0)</f>
        <v>South</v>
      </c>
      <c r="O1119" s="12">
        <v>21</v>
      </c>
      <c r="P1119" s="12">
        <v>8</v>
      </c>
      <c r="Q1119" s="12" t="str">
        <f>VLOOKUP(P1119,Time!A:B,2,0)</f>
        <v>Q3</v>
      </c>
      <c r="R1119" s="12">
        <v>2011</v>
      </c>
      <c r="S1119" s="13">
        <v>40776</v>
      </c>
      <c r="T1119" s="12">
        <f t="shared" si="34"/>
        <v>201108</v>
      </c>
      <c r="U1119" s="12">
        <v>608</v>
      </c>
      <c r="V1119" s="12">
        <f t="shared" si="35"/>
        <v>42560</v>
      </c>
    </row>
    <row r="1120" spans="1:22" x14ac:dyDescent="0.25">
      <c r="A1120">
        <v>1119</v>
      </c>
      <c r="B1120" t="s">
        <v>9</v>
      </c>
      <c r="C1120" t="str">
        <f>VLOOKUP(B1120,Customer!A:C,2,0)</f>
        <v>Male</v>
      </c>
      <c r="D1120">
        <f>VLOOKUP(B1120,Customer!A:C,3,0)</f>
        <v>49</v>
      </c>
      <c r="E1120" t="s">
        <v>58</v>
      </c>
      <c r="F1120" t="str">
        <f>VLOOKUP($E1120,Product!$A:$D,MATCH(F$1,Product!$A$1:$D$1,0),0)</f>
        <v>BOURBON</v>
      </c>
      <c r="G1120" s="12" t="str">
        <f>VLOOKUP($E1120,Product!$A:$D,MATCH(G$1,Product!$A$1:$D$1,0),0)</f>
        <v>Biscuits</v>
      </c>
      <c r="H1120" s="12">
        <f>VLOOKUP($E1120,Product!$A:$D,MATCH(H$1,Product!$A$1:$D$1,0),0)</f>
        <v>20</v>
      </c>
      <c r="I1120" s="12" t="s">
        <v>96</v>
      </c>
      <c r="J1120" s="12" t="str">
        <f>VLOOKUP($I1120,Vendor!$A:$F,MATCH('Final Output'!J$1,Vendor!$A$1:$F$1,0),0)</f>
        <v>MK Retail</v>
      </c>
      <c r="K1120" s="12" t="str">
        <f>VLOOKUP($I1120,Vendor!$A:$F,MATCH('Final Output'!K$1,Vendor!$A$1:$F$1,0),0)</f>
        <v>KR Market</v>
      </c>
      <c r="L1120" s="12" t="str">
        <f>VLOOKUP($I1120,Vendor!$A:$F,MATCH('Final Output'!L$1,Vendor!$A$1:$F$1,0),0)</f>
        <v>Karnataka</v>
      </c>
      <c r="M1120" s="12" t="str">
        <f>VLOOKUP($I1120,Vendor!$A:$F,MATCH('Final Output'!M$1,Vendor!$A$1:$F$1,0),0)</f>
        <v>India</v>
      </c>
      <c r="N1120" s="12" t="str">
        <f>VLOOKUP($I1120,Vendor!$A:$F,MATCH('Final Output'!N$1,Vendor!$A$1:$F$1,0),0)</f>
        <v>East</v>
      </c>
      <c r="O1120" s="12">
        <v>12</v>
      </c>
      <c r="P1120" s="12">
        <v>4</v>
      </c>
      <c r="Q1120" s="12" t="str">
        <f>VLOOKUP(P1120,Time!A:B,2,0)</f>
        <v>Q2</v>
      </c>
      <c r="R1120" s="12">
        <v>2010</v>
      </c>
      <c r="S1120" s="13">
        <v>40280</v>
      </c>
      <c r="T1120" s="12">
        <f t="shared" si="34"/>
        <v>201004</v>
      </c>
      <c r="U1120" s="12">
        <v>823</v>
      </c>
      <c r="V1120" s="12">
        <f t="shared" si="35"/>
        <v>16460</v>
      </c>
    </row>
    <row r="1121" spans="1:22" x14ac:dyDescent="0.25">
      <c r="A1121">
        <v>1120</v>
      </c>
      <c r="B1121" t="s">
        <v>44</v>
      </c>
      <c r="C1121" t="str">
        <f>VLOOKUP(B1121,Customer!A:C,2,0)</f>
        <v>Female</v>
      </c>
      <c r="D1121">
        <f>VLOOKUP(B1121,Customer!A:C,3,0)</f>
        <v>45</v>
      </c>
      <c r="E1121" t="s">
        <v>57</v>
      </c>
      <c r="F1121" t="str">
        <f>VLOOKUP($E1121,Product!$A:$D,MATCH(F$1,Product!$A$1:$D$1,0),0)</f>
        <v>HIDE AND SEEK</v>
      </c>
      <c r="G1121" s="12" t="str">
        <f>VLOOKUP($E1121,Product!$A:$D,MATCH(G$1,Product!$A$1:$D$1,0),0)</f>
        <v>Biscuits</v>
      </c>
      <c r="H1121" s="12">
        <f>VLOOKUP($E1121,Product!$A:$D,MATCH(H$1,Product!$A$1:$D$1,0),0)</f>
        <v>25</v>
      </c>
      <c r="I1121" s="12" t="s">
        <v>97</v>
      </c>
      <c r="J1121" s="12" t="str">
        <f>VLOOKUP($I1121,Vendor!$A:$F,MATCH('Final Output'!J$1,Vendor!$A$1:$F$1,0),0)</f>
        <v>Big Bazar</v>
      </c>
      <c r="K1121" s="12" t="str">
        <f>VLOOKUP($I1121,Vendor!$A:$F,MATCH('Final Output'!K$1,Vendor!$A$1:$F$1,0),0)</f>
        <v>Malleswaram</v>
      </c>
      <c r="L1121" s="12" t="str">
        <f>VLOOKUP($I1121,Vendor!$A:$F,MATCH('Final Output'!L$1,Vendor!$A$1:$F$1,0),0)</f>
        <v>Karnataka</v>
      </c>
      <c r="M1121" s="12" t="str">
        <f>VLOOKUP($I1121,Vendor!$A:$F,MATCH('Final Output'!M$1,Vendor!$A$1:$F$1,0),0)</f>
        <v>India</v>
      </c>
      <c r="N1121" s="12" t="str">
        <f>VLOOKUP($I1121,Vendor!$A:$F,MATCH('Final Output'!N$1,Vendor!$A$1:$F$1,0),0)</f>
        <v>East</v>
      </c>
      <c r="O1121" s="12">
        <v>11</v>
      </c>
      <c r="P1121" s="12">
        <v>6</v>
      </c>
      <c r="Q1121" s="12" t="str">
        <f>VLOOKUP(P1121,Time!A:B,2,0)</f>
        <v>Q2</v>
      </c>
      <c r="R1121" s="12">
        <v>2012</v>
      </c>
      <c r="S1121" s="13">
        <v>41071</v>
      </c>
      <c r="T1121" s="12">
        <f t="shared" si="34"/>
        <v>201206</v>
      </c>
      <c r="U1121" s="12">
        <v>264</v>
      </c>
      <c r="V1121" s="12">
        <f t="shared" si="35"/>
        <v>6600</v>
      </c>
    </row>
    <row r="1122" spans="1:22" x14ac:dyDescent="0.25">
      <c r="A1122">
        <v>1121</v>
      </c>
      <c r="B1122" t="s">
        <v>7</v>
      </c>
      <c r="C1122" t="str">
        <f>VLOOKUP(B1122,Customer!A:C,2,0)</f>
        <v>Female</v>
      </c>
      <c r="D1122">
        <f>VLOOKUP(B1122,Customer!A:C,3,0)</f>
        <v>19</v>
      </c>
      <c r="E1122" t="s">
        <v>63</v>
      </c>
      <c r="F1122" t="str">
        <f>VLOOKUP($E1122,Product!$A:$D,MATCH(F$1,Product!$A$1:$D$1,0),0)</f>
        <v>LUX</v>
      </c>
      <c r="G1122" s="12" t="str">
        <f>VLOOKUP($E1122,Product!$A:$D,MATCH(G$1,Product!$A$1:$D$1,0),0)</f>
        <v>Soaps</v>
      </c>
      <c r="H1122" s="12">
        <f>VLOOKUP($E1122,Product!$A:$D,MATCH(H$1,Product!$A$1:$D$1,0),0)</f>
        <v>30</v>
      </c>
      <c r="I1122" s="12" t="s">
        <v>93</v>
      </c>
      <c r="J1122" s="12" t="str">
        <f>VLOOKUP($I1122,Vendor!$A:$F,MATCH('Final Output'!J$1,Vendor!$A$1:$F$1,0),0)</f>
        <v>Vashavi Genral Store</v>
      </c>
      <c r="K1122" s="12" t="str">
        <f>VLOOKUP($I1122,Vendor!$A:$F,MATCH('Final Output'!K$1,Vendor!$A$1:$F$1,0),0)</f>
        <v>Koramangala</v>
      </c>
      <c r="L1122" s="12" t="str">
        <f>VLOOKUP($I1122,Vendor!$A:$F,MATCH('Final Output'!L$1,Vendor!$A$1:$F$1,0),0)</f>
        <v>Karnataka</v>
      </c>
      <c r="M1122" s="12" t="str">
        <f>VLOOKUP($I1122,Vendor!$A:$F,MATCH('Final Output'!M$1,Vendor!$A$1:$F$1,0),0)</f>
        <v>India</v>
      </c>
      <c r="N1122" s="12" t="str">
        <f>VLOOKUP($I1122,Vendor!$A:$F,MATCH('Final Output'!N$1,Vendor!$A$1:$F$1,0),0)</f>
        <v>North</v>
      </c>
      <c r="O1122" s="12">
        <v>3</v>
      </c>
      <c r="P1122" s="12">
        <v>9</v>
      </c>
      <c r="Q1122" s="12" t="str">
        <f>VLOOKUP(P1122,Time!A:B,2,0)</f>
        <v>Q3</v>
      </c>
      <c r="R1122" s="12">
        <v>2010</v>
      </c>
      <c r="S1122" s="13">
        <v>40424</v>
      </c>
      <c r="T1122" s="12">
        <f t="shared" si="34"/>
        <v>201009</v>
      </c>
      <c r="U1122" s="12">
        <v>148</v>
      </c>
      <c r="V1122" s="12">
        <f t="shared" si="35"/>
        <v>4440</v>
      </c>
    </row>
    <row r="1123" spans="1:22" x14ac:dyDescent="0.25">
      <c r="A1123">
        <v>1122</v>
      </c>
      <c r="B1123" t="s">
        <v>32</v>
      </c>
      <c r="C1123" t="str">
        <f>VLOOKUP(B1123,Customer!A:C,2,0)</f>
        <v>Male</v>
      </c>
      <c r="D1123">
        <f>VLOOKUP(B1123,Customer!A:C,3,0)</f>
        <v>10</v>
      </c>
      <c r="E1123" t="s">
        <v>76</v>
      </c>
      <c r="F1123" t="str">
        <f>VLOOKUP($E1123,Product!$A:$D,MATCH(F$1,Product!$A$1:$D$1,0),0)</f>
        <v>FAIR AND LOVELY FC</v>
      </c>
      <c r="G1123" s="12" t="str">
        <f>VLOOKUP($E1123,Product!$A:$D,MATCH(G$1,Product!$A$1:$D$1,0),0)</f>
        <v>Beauty</v>
      </c>
      <c r="H1123" s="12">
        <f>VLOOKUP($E1123,Product!$A:$D,MATCH(H$1,Product!$A$1:$D$1,0),0)</f>
        <v>85</v>
      </c>
      <c r="I1123" s="12" t="s">
        <v>90</v>
      </c>
      <c r="J1123" s="12" t="str">
        <f>VLOOKUP($I1123,Vendor!$A:$F,MATCH('Final Output'!J$1,Vendor!$A$1:$F$1,0),0)</f>
        <v>Sumesh Ent</v>
      </c>
      <c r="K1123" s="12" t="str">
        <f>VLOOKUP($I1123,Vendor!$A:$F,MATCH('Final Output'!K$1,Vendor!$A$1:$F$1,0),0)</f>
        <v>Jaynagar</v>
      </c>
      <c r="L1123" s="12" t="str">
        <f>VLOOKUP($I1123,Vendor!$A:$F,MATCH('Final Output'!L$1,Vendor!$A$1:$F$1,0),0)</f>
        <v>Karnataka</v>
      </c>
      <c r="M1123" s="12" t="str">
        <f>VLOOKUP($I1123,Vendor!$A:$F,MATCH('Final Output'!M$1,Vendor!$A$1:$F$1,0),0)</f>
        <v>India</v>
      </c>
      <c r="N1123" s="12" t="str">
        <f>VLOOKUP($I1123,Vendor!$A:$F,MATCH('Final Output'!N$1,Vendor!$A$1:$F$1,0),0)</f>
        <v>South</v>
      </c>
      <c r="O1123" s="12">
        <v>19</v>
      </c>
      <c r="P1123" s="12">
        <v>7</v>
      </c>
      <c r="Q1123" s="12" t="str">
        <f>VLOOKUP(P1123,Time!A:B,2,0)</f>
        <v>Q3</v>
      </c>
      <c r="R1123" s="12">
        <v>2012</v>
      </c>
      <c r="S1123" s="13">
        <v>41109</v>
      </c>
      <c r="T1123" s="12">
        <f t="shared" si="34"/>
        <v>201207</v>
      </c>
      <c r="U1123" s="12">
        <v>232</v>
      </c>
      <c r="V1123" s="12">
        <f t="shared" si="35"/>
        <v>19720</v>
      </c>
    </row>
    <row r="1124" spans="1:22" x14ac:dyDescent="0.25">
      <c r="A1124">
        <v>1123</v>
      </c>
      <c r="B1124" t="s">
        <v>45</v>
      </c>
      <c r="C1124" t="str">
        <f>VLOOKUP(B1124,Customer!A:C,2,0)</f>
        <v>Female</v>
      </c>
      <c r="D1124">
        <f>VLOOKUP(B1124,Customer!A:C,3,0)</f>
        <v>48</v>
      </c>
      <c r="E1124" t="s">
        <v>79</v>
      </c>
      <c r="F1124" t="str">
        <f>VLOOKUP($E1124,Product!$A:$D,MATCH(F$1,Product!$A$1:$D$1,0),0)</f>
        <v>CLINIC PLUS</v>
      </c>
      <c r="G1124" s="12" t="str">
        <f>VLOOKUP($E1124,Product!$A:$D,MATCH(G$1,Product!$A$1:$D$1,0),0)</f>
        <v>Sampoo</v>
      </c>
      <c r="H1124" s="12">
        <f>VLOOKUP($E1124,Product!$A:$D,MATCH(H$1,Product!$A$1:$D$1,0),0)</f>
        <v>85</v>
      </c>
      <c r="I1124" s="12" t="s">
        <v>93</v>
      </c>
      <c r="J1124" s="12" t="str">
        <f>VLOOKUP($I1124,Vendor!$A:$F,MATCH('Final Output'!J$1,Vendor!$A$1:$F$1,0),0)</f>
        <v>Vashavi Genral Store</v>
      </c>
      <c r="K1124" s="12" t="str">
        <f>VLOOKUP($I1124,Vendor!$A:$F,MATCH('Final Output'!K$1,Vendor!$A$1:$F$1,0),0)</f>
        <v>Koramangala</v>
      </c>
      <c r="L1124" s="12" t="str">
        <f>VLOOKUP($I1124,Vendor!$A:$F,MATCH('Final Output'!L$1,Vendor!$A$1:$F$1,0),0)</f>
        <v>Karnataka</v>
      </c>
      <c r="M1124" s="12" t="str">
        <f>VLOOKUP($I1124,Vendor!$A:$F,MATCH('Final Output'!M$1,Vendor!$A$1:$F$1,0),0)</f>
        <v>India</v>
      </c>
      <c r="N1124" s="12" t="str">
        <f>VLOOKUP($I1124,Vendor!$A:$F,MATCH('Final Output'!N$1,Vendor!$A$1:$F$1,0),0)</f>
        <v>North</v>
      </c>
      <c r="O1124" s="12">
        <v>20</v>
      </c>
      <c r="P1124" s="12">
        <v>8</v>
      </c>
      <c r="Q1124" s="12" t="str">
        <f>VLOOKUP(P1124,Time!A:B,2,0)</f>
        <v>Q3</v>
      </c>
      <c r="R1124" s="12">
        <v>2013</v>
      </c>
      <c r="S1124" s="13">
        <v>41506</v>
      </c>
      <c r="T1124" s="12">
        <f t="shared" si="34"/>
        <v>201308</v>
      </c>
      <c r="U1124" s="12">
        <v>189</v>
      </c>
      <c r="V1124" s="12">
        <f t="shared" si="35"/>
        <v>16065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Customer</vt:lpstr>
      <vt:lpstr>Geo_map</vt:lpstr>
      <vt:lpstr>Product</vt:lpstr>
      <vt:lpstr>Vendor</vt:lpstr>
      <vt:lpstr>Time</vt:lpstr>
      <vt:lpstr>Data Model Tab</vt:lpstr>
      <vt:lpstr>Final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2021-06-17T02:52:11Z</dcterms:modified>
</cp:coreProperties>
</file>