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f9139020347de08f/Documents/"/>
    </mc:Choice>
  </mc:AlternateContent>
  <xr:revisionPtr revIDLastSave="8" documentId="8_{8C53E495-E6C6-41A9-AAFD-ED0322CBE3B7}" xr6:coauthVersionLast="47" xr6:coauthVersionMax="47" xr10:uidLastSave="{AA06BC1E-C69C-4A4B-B445-0E25991E4932}"/>
  <bookViews>
    <workbookView xWindow="1080" yWindow="1080" windowWidth="17280" windowHeight="8880" xr2:uid="{C0893FBD-34B3-420E-B0D6-EC330180DDEA}"/>
  </bookViews>
  <sheets>
    <sheet name="Sheet2" sheetId="5" r:id="rId1"/>
    <sheet name="DashBoard" sheetId="6" r:id="rId2"/>
    <sheet name="SalesData" sheetId="3" r:id="rId3"/>
  </sheets>
  <definedNames>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 i="3" l="1"/>
  <c r="K2" i="3"/>
  <c r="K4" i="3"/>
  <c r="K8" i="3"/>
  <c r="G51" i="3"/>
  <c r="F51" i="3"/>
  <c r="H51" i="3" s="1"/>
  <c r="I51" i="3" s="1"/>
  <c r="G50" i="3"/>
  <c r="F50" i="3"/>
  <c r="H50" i="3" s="1"/>
  <c r="G49" i="3"/>
  <c r="F49" i="3"/>
  <c r="H49" i="3" s="1"/>
  <c r="I49" i="3" s="1"/>
  <c r="G48" i="3"/>
  <c r="F48" i="3"/>
  <c r="H48" i="3" s="1"/>
  <c r="I48" i="3" s="1"/>
  <c r="G47" i="3"/>
  <c r="F47" i="3"/>
  <c r="H47" i="3" s="1"/>
  <c r="H46" i="3"/>
  <c r="G46" i="3"/>
  <c r="F46" i="3"/>
  <c r="G45" i="3"/>
  <c r="F45" i="3"/>
  <c r="H45" i="3" s="1"/>
  <c r="I45" i="3" s="1"/>
  <c r="G44" i="3"/>
  <c r="F44" i="3"/>
  <c r="H44" i="3" s="1"/>
  <c r="I44" i="3" s="1"/>
  <c r="G43" i="3"/>
  <c r="F43" i="3"/>
  <c r="H43" i="3" s="1"/>
  <c r="I43" i="3" s="1"/>
  <c r="G42" i="3"/>
  <c r="F42" i="3"/>
  <c r="H42" i="3" s="1"/>
  <c r="I42" i="3" s="1"/>
  <c r="G41" i="3"/>
  <c r="F41" i="3"/>
  <c r="H41" i="3" s="1"/>
  <c r="G40" i="3"/>
  <c r="F40" i="3"/>
  <c r="H40" i="3" s="1"/>
  <c r="I40" i="3" s="1"/>
  <c r="G39" i="3"/>
  <c r="F39" i="3"/>
  <c r="H39" i="3" s="1"/>
  <c r="I39" i="3" s="1"/>
  <c r="G38" i="3"/>
  <c r="F38" i="3"/>
  <c r="H38" i="3" s="1"/>
  <c r="I38" i="3" s="1"/>
  <c r="G37" i="3"/>
  <c r="F37" i="3"/>
  <c r="H37" i="3" s="1"/>
  <c r="I37" i="3" s="1"/>
  <c r="G36" i="3"/>
  <c r="F36" i="3"/>
  <c r="H36" i="3" s="1"/>
  <c r="I36" i="3" s="1"/>
  <c r="G35" i="3"/>
  <c r="F35" i="3"/>
  <c r="H35" i="3" s="1"/>
  <c r="I35" i="3" s="1"/>
  <c r="G34" i="3"/>
  <c r="F34" i="3"/>
  <c r="H34" i="3" s="1"/>
  <c r="I34" i="3" s="1"/>
  <c r="G33" i="3"/>
  <c r="F33" i="3"/>
  <c r="H33" i="3" s="1"/>
  <c r="G32" i="3"/>
  <c r="F32" i="3"/>
  <c r="H32" i="3" s="1"/>
  <c r="G31" i="3"/>
  <c r="F31" i="3"/>
  <c r="H31" i="3" s="1"/>
  <c r="I31" i="3" s="1"/>
  <c r="G30" i="3"/>
  <c r="F30" i="3"/>
  <c r="H30" i="3" s="1"/>
  <c r="I30" i="3" s="1"/>
  <c r="G29" i="3"/>
  <c r="F29" i="3"/>
  <c r="H29" i="3" s="1"/>
  <c r="G28" i="3"/>
  <c r="F28" i="3"/>
  <c r="H28" i="3" s="1"/>
  <c r="G27" i="3"/>
  <c r="F27" i="3"/>
  <c r="H27" i="3" s="1"/>
  <c r="I27" i="3" s="1"/>
  <c r="G26" i="3"/>
  <c r="F26" i="3"/>
  <c r="H26" i="3" s="1"/>
  <c r="I26" i="3" s="1"/>
  <c r="H25" i="3"/>
  <c r="I25" i="3" s="1"/>
  <c r="G25" i="3"/>
  <c r="F25" i="3"/>
  <c r="G24" i="3"/>
  <c r="F24" i="3"/>
  <c r="H24" i="3" s="1"/>
  <c r="I24" i="3" s="1"/>
  <c r="G23" i="3"/>
  <c r="F23" i="3"/>
  <c r="H23" i="3" s="1"/>
  <c r="I23" i="3" s="1"/>
  <c r="G22" i="3"/>
  <c r="I22" i="3" s="1"/>
  <c r="F22" i="3"/>
  <c r="H22" i="3" s="1"/>
  <c r="G21" i="3"/>
  <c r="F21" i="3"/>
  <c r="H21" i="3" s="1"/>
  <c r="G20" i="3"/>
  <c r="F20" i="3"/>
  <c r="H20" i="3" s="1"/>
  <c r="I20" i="3" s="1"/>
  <c r="G19" i="3"/>
  <c r="F19" i="3"/>
  <c r="H19" i="3" s="1"/>
  <c r="I19" i="3" s="1"/>
  <c r="G18" i="3"/>
  <c r="F18" i="3"/>
  <c r="H18" i="3" s="1"/>
  <c r="H17" i="3"/>
  <c r="I17" i="3" s="1"/>
  <c r="G17" i="3"/>
  <c r="F17" i="3"/>
  <c r="G16" i="3"/>
  <c r="F16" i="3"/>
  <c r="H16" i="3" s="1"/>
  <c r="I16" i="3" s="1"/>
  <c r="G15" i="3"/>
  <c r="F15" i="3"/>
  <c r="H15" i="3" s="1"/>
  <c r="I15" i="3" s="1"/>
  <c r="G14" i="3"/>
  <c r="F14" i="3"/>
  <c r="H14" i="3" s="1"/>
  <c r="I14" i="3" s="1"/>
  <c r="G13" i="3"/>
  <c r="F13" i="3"/>
  <c r="H13" i="3" s="1"/>
  <c r="G12" i="3"/>
  <c r="F12" i="3"/>
  <c r="H12" i="3" s="1"/>
  <c r="I12" i="3" s="1"/>
  <c r="G11" i="3"/>
  <c r="F11" i="3"/>
  <c r="H11" i="3" s="1"/>
  <c r="G10" i="3"/>
  <c r="I10" i="3" s="1"/>
  <c r="F10" i="3"/>
  <c r="H10" i="3" s="1"/>
  <c r="G9" i="3"/>
  <c r="F9" i="3"/>
  <c r="H9" i="3" s="1"/>
  <c r="I9" i="3" s="1"/>
  <c r="G8" i="3"/>
  <c r="F8" i="3"/>
  <c r="H8" i="3" s="1"/>
  <c r="I8" i="3" s="1"/>
  <c r="G7" i="3"/>
  <c r="F7" i="3"/>
  <c r="H7" i="3" s="1"/>
  <c r="G6" i="3"/>
  <c r="F6" i="3"/>
  <c r="H6" i="3" s="1"/>
  <c r="G5" i="3"/>
  <c r="F5" i="3"/>
  <c r="H5" i="3" s="1"/>
  <c r="I5" i="3" s="1"/>
  <c r="G4" i="3"/>
  <c r="F4" i="3"/>
  <c r="H4" i="3" s="1"/>
  <c r="I4" i="3" s="1"/>
  <c r="G3" i="3"/>
  <c r="F3" i="3"/>
  <c r="H3" i="3" s="1"/>
  <c r="G2" i="3"/>
  <c r="F2" i="3"/>
  <c r="H2" i="3" s="1"/>
  <c r="I41" i="3" l="1"/>
  <c r="I13" i="3"/>
  <c r="I2" i="3"/>
  <c r="I6" i="3"/>
  <c r="I21" i="3"/>
  <c r="I28" i="3"/>
  <c r="I32" i="3"/>
  <c r="I46" i="3"/>
  <c r="I50" i="3"/>
  <c r="I3" i="3"/>
  <c r="I7" i="3"/>
  <c r="I11" i="3"/>
  <c r="I18" i="3"/>
  <c r="I29" i="3"/>
  <c r="I33" i="3"/>
  <c r="I47" i="3"/>
</calcChain>
</file>

<file path=xl/sharedStrings.xml><?xml version="1.0" encoding="utf-8"?>
<sst xmlns="http://schemas.openxmlformats.org/spreadsheetml/2006/main" count="192" uniqueCount="36">
  <si>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</si>
  <si>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</si>
  <si>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</si>
  <si>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</si>
  <si>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</si>
  <si>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</si>
  <si>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</si>
  <si>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</si>
  <si>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</si>
  <si>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</si>
  <si>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</si>
  <si>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</si>
  <si>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</si>
  <si>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</si>
  <si>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</si>
  <si>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</si>
  <si>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</si>
  <si>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</si>
  <si>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</si>
  <si>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</si>
  <si>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</si>
  <si>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</si>
  <si>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</si>
  <si>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</si>
  <si>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</si>
  <si>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</si>
  <si>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</si>
  <si>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</si>
  <si>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</si>
  <si>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Profit</t>
  </si>
  <si>
    <t>Grand Total</t>
  </si>
  <si>
    <t>Toatal profit</t>
  </si>
  <si>
    <t>Average Sales</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</si>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</sst>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 &quot;Rs.&quot;\ * #,##0_ ;_ &quot;Rs.&quot;\ * \-#,##0_ ;_ &quot;Rs.&quot;\ * &quot;-&quot;_ ;_ @_ "/>
    <numFmt numFmtId="165" formatCode="_ &quot;Rs.&quot;\ * #,&quot;L&quot;"/>
    <numFmt numFmtId="166" formatCode="\ * #,&quot;L&quot;"/>
    <numFmt numFmtId="167" formatCode="_ * #,##0_ ;_ * \-#,##0_ ;_ * &quot;-&quot;??_ ;_ @_ "/>
  </numFmts>
  <fonts count="4" x14ac:knownFonts="1">
    <font>
      <sz val="11"/>
      <color theme="1"/>
      <name val="Aptos Narrow"/>
      <family val="2"/>
      <scheme val="minor"/>
    </font>
    <font>
      <sz val="11"/>
      <color theme="1"/>
      <name val="Aptos Narrow"/>
      <family val="2"/>
      <scheme val="minor"/>
    </font>
    <font>
      <sz val="11"/>
      <color theme="0"/>
      <name val="Aptos Narrow"/>
      <family val="2"/>
      <scheme val="minor"/>
    </font>
    <font>
      <sz val="12"/>
      <color theme="1"/>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15">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2" fillId="2" borderId="0" xfId="0" applyFont="1" applyFill="1" applyAlignment="1">
      <alignment horizontal="center" vertical="center"/>
    </xf>
    <xf numFmtId="0" fontId="2" fillId="2" borderId="0" xfId="0" applyFont="1" applyFill="1"/>
    <xf numFmtId="0" fontId="0" fillId="0" borderId="0" xfId="0" pivotButton="1"/>
    <xf numFmtId="165" fontId="0" fillId="0" borderId="0" xfId="0" applyNumberFormat="1"/>
    <xf numFmtId="166" fontId="0" fillId="0" borderId="0" xfId="0" applyNumberFormat="1"/>
    <xf numFmtId="167" fontId="0" fillId="0" borderId="0" xfId="2" applyNumberFormat="1" applyFont="1"/>
    <xf numFmtId="0" fontId="3" fillId="0" borderId="0" xfId="0" applyFont="1"/>
    <xf numFmtId="43" fontId="3" fillId="0" borderId="0" xfId="0" applyNumberFormat="1" applyFont="1"/>
    <xf numFmtId="43" fontId="0" fillId="0" borderId="0" xfId="0" applyNumberFormat="1"/>
    <xf numFmtId="0" fontId="0" fillId="0" borderId="0" xfId="0" applyNumberFormat="1"/>
  </cellXfs>
  <cellStyles count="3">
    <cellStyle name="Comma" xfId="2" builtinId="3"/>
    <cellStyle name="Currency [0]" xfId="1" builtinId="7"/>
    <cellStyle name="Normal" xfId="0" builtinId="0"/>
  </cellStyles>
  <dxfs count="8">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Analysis_Excel.xlsx]Sheet2!PivotTable2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1666666666666667"/>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666666666666667"/>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4722222222222225"/>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4166666666666669"/>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99E8-4288-ADAF-39D671AB13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E8-4288-ADAF-39D671AB13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99E8-4288-ADAF-39D671AB13E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99E8-4288-ADAF-39D671AB13E1}"/>
              </c:ext>
            </c:extLst>
          </c:dPt>
          <c:dLbls>
            <c:dLbl>
              <c:idx val="0"/>
              <c:layout>
                <c:manualLayout>
                  <c:x val="0.11666666666666667"/>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9E8-4288-ADAF-39D671AB13E1}"/>
                </c:ext>
              </c:extLst>
            </c:dLbl>
            <c:dLbl>
              <c:idx val="1"/>
              <c:layout>
                <c:manualLayout>
                  <c:x val="0.11666666666666667"/>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9E8-4288-ADAF-39D671AB13E1}"/>
                </c:ext>
              </c:extLst>
            </c:dLbl>
            <c:dLbl>
              <c:idx val="2"/>
              <c:layout>
                <c:manualLayout>
                  <c:x val="-0.14722222222222225"/>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9E8-4288-ADAF-39D671AB13E1}"/>
                </c:ext>
              </c:extLst>
            </c:dLbl>
            <c:dLbl>
              <c:idx val="3"/>
              <c:layout>
                <c:manualLayout>
                  <c:x val="-0.14166666666666669"/>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9E8-4288-ADAF-39D671AB13E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Sheet2!$A$4:$A$8</c:f>
              <c:strCache>
                <c:ptCount val="4"/>
                <c:pt idx="0">
                  <c:v>East</c:v>
                </c:pt>
                <c:pt idx="1">
                  <c:v>North</c:v>
                </c:pt>
                <c:pt idx="2">
                  <c:v>South</c:v>
                </c:pt>
                <c:pt idx="3">
                  <c:v>West</c:v>
                </c:pt>
              </c:strCache>
            </c:strRef>
          </c:cat>
          <c:val>
            <c:numRef>
              <c:f>Sheet2!$B$4:$B$8</c:f>
              <c:numCache>
                <c:formatCode>_ "Rs."\ * #,"L"</c:formatCode>
                <c:ptCount val="4"/>
                <c:pt idx="0">
                  <c:v>886600</c:v>
                </c:pt>
                <c:pt idx="1">
                  <c:v>105600</c:v>
                </c:pt>
                <c:pt idx="2">
                  <c:v>940200</c:v>
                </c:pt>
                <c:pt idx="3">
                  <c:v>837300</c:v>
                </c:pt>
              </c:numCache>
            </c:numRef>
          </c:val>
          <c:extLst>
            <c:ext xmlns:c16="http://schemas.microsoft.com/office/drawing/2014/chart" uri="{C3380CC4-5D6E-409C-BE32-E72D297353CC}">
              <c16:uniqueId val="{00000000-99E8-4288-ADAF-39D671AB13E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Analysis_Excel.xlsx]Sheet2!PivotTable3</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Sheet2!$F$7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Sheet2!$E$8:$E$10</c:f>
              <c:strCache>
                <c:ptCount val="2"/>
                <c:pt idx="0">
                  <c:v>Action Figure</c:v>
                </c:pt>
                <c:pt idx="1">
                  <c:v>Blender</c:v>
                </c:pt>
              </c:strCache>
            </c:strRef>
          </c:cat>
          <c:val>
            <c:numRef>
              <c:f>Sheet2!$F$8:$F$10</c:f>
              <c:numCache>
                <c:formatCode>_ "Rs."\ * #,"L"</c:formatCode>
                <c:ptCount val="2"/>
                <c:pt idx="0">
                  <c:v>547200</c:v>
                </c:pt>
                <c:pt idx="1">
                  <c:v>2222500</c:v>
                </c:pt>
              </c:numCache>
            </c:numRef>
          </c:val>
          <c:extLst>
            <c:ext xmlns:c16="http://schemas.microsoft.com/office/drawing/2014/chart" uri="{C3380CC4-5D6E-409C-BE32-E72D297353CC}">
              <c16:uniqueId val="{00000000-2A77-446B-BCDF-84A4357569CA}"/>
            </c:ext>
          </c:extLst>
        </c:ser>
        <c:dLbls>
          <c:showLegendKey val="0"/>
          <c:showVal val="0"/>
          <c:showCatName val="0"/>
          <c:showSerName val="0"/>
          <c:showPercent val="0"/>
          <c:showBubbleSize val="0"/>
        </c:dLbls>
        <c:gapWidth val="52"/>
        <c:axId val="702213216"/>
        <c:axId val="702196896"/>
      </c:barChart>
      <c:catAx>
        <c:axId val="702213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196896"/>
        <c:crosses val="autoZero"/>
        <c:auto val="1"/>
        <c:lblAlgn val="ctr"/>
        <c:lblOffset val="100"/>
        <c:noMultiLvlLbl val="0"/>
      </c:catAx>
      <c:valAx>
        <c:axId val="702196896"/>
        <c:scaling>
          <c:orientation val="minMax"/>
        </c:scaling>
        <c:delete val="1"/>
        <c:axPos val="b"/>
        <c:numFmt formatCode="_ &quot;Rs.&quot;\ * #,&quot;L&quot;" sourceLinked="1"/>
        <c:majorTickMark val="none"/>
        <c:minorTickMark val="none"/>
        <c:tickLblPos val="nextTo"/>
        <c:crossAx val="7022132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Analysis_Excel.xlsx]Sheet2!PivotTable4</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manualLayout>
          <c:layoutTarget val="inner"/>
          <c:xMode val="edge"/>
          <c:yMode val="edge"/>
          <c:x val="8.6850956633101814E-2"/>
          <c:y val="0.14712744240303297"/>
          <c:w val="0.86399801566359169"/>
          <c:h val="0.5644732429279673"/>
        </c:manualLayout>
      </c:layout>
      <c:barChart>
        <c:barDir val="col"/>
        <c:grouping val="clustered"/>
        <c:varyColors val="0"/>
        <c:ser>
          <c:idx val="0"/>
          <c:order val="0"/>
          <c:tx>
            <c:strRef>
              <c:f>Sheet2!$I$5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Sheet2!$H$6:$H$15</c:f>
              <c:strCache>
                <c:ptCount val="9"/>
                <c:pt idx="0">
                  <c:v>Anna</c:v>
                </c:pt>
                <c:pt idx="1">
                  <c:v>Cameron</c:v>
                </c:pt>
                <c:pt idx="2">
                  <c:v>Carolyn</c:v>
                </c:pt>
                <c:pt idx="3">
                  <c:v>Connor</c:v>
                </c:pt>
                <c:pt idx="4">
                  <c:v>Ella</c:v>
                </c:pt>
                <c:pt idx="5">
                  <c:v>Grace</c:v>
                </c:pt>
                <c:pt idx="6">
                  <c:v>Megan</c:v>
                </c:pt>
                <c:pt idx="7">
                  <c:v>Nicholas</c:v>
                </c:pt>
                <c:pt idx="8">
                  <c:v>Virginia</c:v>
                </c:pt>
              </c:strCache>
            </c:strRef>
          </c:cat>
          <c:val>
            <c:numRef>
              <c:f>Sheet2!$I$6:$I$15</c:f>
              <c:numCache>
                <c:formatCode>\ * #,"L"</c:formatCode>
                <c:ptCount val="9"/>
                <c:pt idx="0">
                  <c:v>105600</c:v>
                </c:pt>
                <c:pt idx="1">
                  <c:v>476000</c:v>
                </c:pt>
                <c:pt idx="2">
                  <c:v>61200</c:v>
                </c:pt>
                <c:pt idx="3">
                  <c:v>336000</c:v>
                </c:pt>
                <c:pt idx="4">
                  <c:v>394200</c:v>
                </c:pt>
                <c:pt idx="5">
                  <c:v>759400</c:v>
                </c:pt>
                <c:pt idx="6">
                  <c:v>70800</c:v>
                </c:pt>
                <c:pt idx="7">
                  <c:v>66000</c:v>
                </c:pt>
                <c:pt idx="8">
                  <c:v>500500</c:v>
                </c:pt>
              </c:numCache>
            </c:numRef>
          </c:val>
          <c:extLst>
            <c:ext xmlns:c16="http://schemas.microsoft.com/office/drawing/2014/chart" uri="{C3380CC4-5D6E-409C-BE32-E72D297353CC}">
              <c16:uniqueId val="{00000000-B959-4990-A46F-05DF2974F0AE}"/>
            </c:ext>
          </c:extLst>
        </c:ser>
        <c:dLbls>
          <c:dLblPos val="outEnd"/>
          <c:showLegendKey val="0"/>
          <c:showVal val="1"/>
          <c:showCatName val="0"/>
          <c:showSerName val="0"/>
          <c:showPercent val="0"/>
          <c:showBubbleSize val="0"/>
        </c:dLbls>
        <c:gapWidth val="76"/>
        <c:overlap val="-27"/>
        <c:axId val="239610816"/>
        <c:axId val="239624736"/>
      </c:barChart>
      <c:catAx>
        <c:axId val="23961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624736"/>
        <c:crosses val="autoZero"/>
        <c:auto val="1"/>
        <c:lblAlgn val="ctr"/>
        <c:lblOffset val="100"/>
        <c:noMultiLvlLbl val="0"/>
      </c:catAx>
      <c:valAx>
        <c:axId val="239624736"/>
        <c:scaling>
          <c:orientation val="minMax"/>
        </c:scaling>
        <c:delete val="1"/>
        <c:axPos val="l"/>
        <c:numFmt formatCode="\ * #,&quot;L&quot;" sourceLinked="1"/>
        <c:majorTickMark val="none"/>
        <c:minorTickMark val="none"/>
        <c:tickLblPos val="nextTo"/>
        <c:crossAx val="2396108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Analysis_Excel.xlsx]Sheet2!PivotTable5</c:name>
    <c:fmtId val="5"/>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square"/>
          <c:size val="8"/>
          <c:spPr>
            <a:solidFill>
              <a:schemeClr val="lt1"/>
            </a:solidFill>
            <a:ln w="22225">
              <a:solidFill>
                <a:srgbClr val="00B050"/>
              </a:solidFill>
              <a:round/>
            </a:ln>
            <a:effectLst/>
          </c:spPr>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s>
    <c:plotArea>
      <c:layout>
        <c:manualLayout>
          <c:layoutTarget val="inner"/>
          <c:xMode val="edge"/>
          <c:yMode val="edge"/>
          <c:x val="7.457187818198649E-2"/>
          <c:y val="0.16939457567804023"/>
          <c:w val="0.92542827278253759"/>
          <c:h val="0.65344370370370375"/>
        </c:manualLayout>
      </c:layout>
      <c:lineChart>
        <c:grouping val="stacked"/>
        <c:varyColors val="0"/>
        <c:ser>
          <c:idx val="0"/>
          <c:order val="0"/>
          <c:tx>
            <c:strRef>
              <c:f>Sheet2!$M$5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square"/>
            <c:size val="8"/>
            <c:spPr>
              <a:solidFill>
                <a:schemeClr val="lt1"/>
              </a:solidFill>
              <a:ln w="22225">
                <a:solidFill>
                  <a:srgbClr val="00B050"/>
                </a:solidFill>
                <a:round/>
              </a:ln>
              <a:effectLst/>
            </c:spPr>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Sheet2!$L$6:$L$8</c:f>
              <c:strCache>
                <c:ptCount val="2"/>
                <c:pt idx="0">
                  <c:v>Action Figure</c:v>
                </c:pt>
                <c:pt idx="1">
                  <c:v>Blender</c:v>
                </c:pt>
              </c:strCache>
            </c:strRef>
          </c:cat>
          <c:val>
            <c:numRef>
              <c:f>Sheet2!$M$6:$M$8</c:f>
              <c:numCache>
                <c:formatCode>General</c:formatCode>
                <c:ptCount val="2"/>
                <c:pt idx="0">
                  <c:v>456</c:v>
                </c:pt>
                <c:pt idx="1">
                  <c:v>635</c:v>
                </c:pt>
              </c:numCache>
            </c:numRef>
          </c:val>
          <c:smooth val="1"/>
          <c:extLst>
            <c:ext xmlns:c16="http://schemas.microsoft.com/office/drawing/2014/chart" uri="{C3380CC4-5D6E-409C-BE32-E72D297353CC}">
              <c16:uniqueId val="{00000000-0BF6-4A53-B16D-989B2BEB6319}"/>
            </c:ext>
          </c:extLst>
        </c:ser>
        <c:dLbls>
          <c:dLblPos val="t"/>
          <c:showLegendKey val="0"/>
          <c:showVal val="1"/>
          <c:showCatName val="0"/>
          <c:showSerName val="0"/>
          <c:showPercent val="0"/>
          <c:showBubbleSize val="0"/>
        </c:dLbls>
        <c:dropLines>
          <c:spPr>
            <a:ln w="34925" cap="flat" cmpd="sng" algn="ctr">
              <a:solidFill>
                <a:schemeClr val="accent1"/>
              </a:solidFill>
              <a:round/>
            </a:ln>
            <a:effectLst/>
          </c:spPr>
        </c:dropLines>
        <c:marker val="1"/>
        <c:smooth val="0"/>
        <c:axId val="774586128"/>
        <c:axId val="774587568"/>
      </c:lineChart>
      <c:catAx>
        <c:axId val="774586128"/>
        <c:scaling>
          <c:orientation val="minMax"/>
        </c:scaling>
        <c:delete val="0"/>
        <c:axPos val="b"/>
        <c:numFmt formatCode="General" sourceLinked="1"/>
        <c:majorTickMark val="none"/>
        <c:minorTickMark val="none"/>
        <c:tickLblPos val="nextTo"/>
        <c:spPr>
          <a:solidFill>
            <a:schemeClr val="accent1"/>
          </a:solid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774587568"/>
        <c:crosses val="autoZero"/>
        <c:auto val="1"/>
        <c:lblAlgn val="ctr"/>
        <c:lblOffset val="100"/>
        <c:noMultiLvlLbl val="0"/>
      </c:catAx>
      <c:valAx>
        <c:axId val="774587568"/>
        <c:scaling>
          <c:orientation val="minMax"/>
        </c:scaling>
        <c:delete val="1"/>
        <c:axPos val="l"/>
        <c:numFmt formatCode="General" sourceLinked="1"/>
        <c:majorTickMark val="none"/>
        <c:minorTickMark val="none"/>
        <c:tickLblPos val="nextTo"/>
        <c:crossAx val="774586128"/>
        <c:crosses val="autoZero"/>
        <c:crossBetween val="between"/>
      </c:valAx>
      <c:spPr>
        <a:noFill/>
        <a:ln>
          <a:solidFill>
            <a:schemeClr val="accent1"/>
          </a:solid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Analysis_Excel.xlsx]Sheet2!PivotTable5</c:name>
    <c:fmtId val="9"/>
  </c:pivotSource>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8"/>
          <c:spPr>
            <a:solidFill>
              <a:schemeClr val="lt1"/>
            </a:solidFill>
            <a:ln w="22225">
              <a:solidFill>
                <a:srgbClr val="00B050"/>
              </a:solidFill>
              <a:round/>
            </a:ln>
            <a:effectLst/>
          </c:spPr>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8"/>
          <c:spPr>
            <a:solidFill>
              <a:schemeClr val="lt1"/>
            </a:solidFill>
            <a:ln w="22225">
              <a:solidFill>
                <a:srgbClr val="00B050"/>
              </a:solidFill>
              <a:round/>
            </a:ln>
            <a:effectLst/>
          </c:spPr>
        </c:marker>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8"/>
          <c:spPr>
            <a:solidFill>
              <a:schemeClr val="lt1"/>
            </a:solidFill>
            <a:ln w="22225">
              <a:solidFill>
                <a:srgbClr val="00B050"/>
              </a:solidFill>
              <a:round/>
            </a:ln>
            <a:effectLst/>
          </c:spPr>
        </c:marker>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8"/>
          <c:spPr>
            <a:solidFill>
              <a:schemeClr val="lt1"/>
            </a:solidFill>
            <a:ln w="22225">
              <a:solidFill>
                <a:srgbClr val="00B050"/>
              </a:solidFill>
              <a:round/>
            </a:ln>
            <a:effectLst/>
          </c:spPr>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square"/>
          <c:size val="8"/>
          <c:spPr>
            <a:solidFill>
              <a:schemeClr val="lt1"/>
            </a:solidFill>
            <a:ln w="22225">
              <a:solidFill>
                <a:srgbClr val="00B050"/>
              </a:solidFill>
              <a:round/>
            </a:ln>
            <a:effectLst/>
          </c:spPr>
        </c:marker>
        <c:dLbl>
          <c:idx val="0"/>
          <c:spPr>
            <a:solidFill>
              <a:schemeClr val="accent1"/>
            </a:solidFill>
            <a:ln>
              <a:noFill/>
            </a:ln>
            <a:effectLst/>
          </c:spPr>
          <c:txPr>
            <a:bodyPr rot="0" spcFirstLastPara="1" vertOverflow="ellipsis" vert="horz" wrap="square" anchor="ctr" anchorCtr="1"/>
            <a:lstStyle/>
            <a:p>
              <a:pPr>
                <a:defRPr sz="900" b="1" i="0" u="none" strike="noStrike" kern="1200" baseline="0">
                  <a:ln>
                    <a:noFill/>
                  </a:ln>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690187545718551E-2"/>
          <c:y val="0.12401922152648788"/>
          <c:w val="0.92542827278253759"/>
          <c:h val="0.65344370370370375"/>
        </c:manualLayout>
      </c:layout>
      <c:lineChart>
        <c:grouping val="stacked"/>
        <c:varyColors val="0"/>
        <c:ser>
          <c:idx val="0"/>
          <c:order val="0"/>
          <c:tx>
            <c:strRef>
              <c:f>Sheet2!$M$5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square"/>
            <c:size val="8"/>
            <c:spPr>
              <a:solidFill>
                <a:schemeClr val="lt1"/>
              </a:solidFill>
              <a:ln w="22225">
                <a:solidFill>
                  <a:srgbClr val="00B050"/>
                </a:solidFill>
                <a:round/>
              </a:ln>
              <a:effectLst/>
            </c:spPr>
          </c:marker>
          <c:dLbls>
            <c:spPr>
              <a:solidFill>
                <a:schemeClr val="accent1"/>
              </a:solidFill>
              <a:ln>
                <a:noFill/>
              </a:ln>
              <a:effectLst/>
            </c:spPr>
            <c:txPr>
              <a:bodyPr rot="0" spcFirstLastPara="1" vertOverflow="ellipsis" vert="horz" wrap="square" anchor="ctr" anchorCtr="1"/>
              <a:lstStyle/>
              <a:p>
                <a:pPr>
                  <a:defRPr sz="900" b="1" i="0" u="none" strike="noStrike" kern="1200" baseline="0">
                    <a:ln>
                      <a:noFill/>
                    </a:ln>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Sheet2!$L$6:$L$8</c:f>
              <c:strCache>
                <c:ptCount val="2"/>
                <c:pt idx="0">
                  <c:v>Action Figure</c:v>
                </c:pt>
                <c:pt idx="1">
                  <c:v>Blender</c:v>
                </c:pt>
              </c:strCache>
            </c:strRef>
          </c:cat>
          <c:val>
            <c:numRef>
              <c:f>Sheet2!$M$6:$M$8</c:f>
              <c:numCache>
                <c:formatCode>General</c:formatCode>
                <c:ptCount val="2"/>
                <c:pt idx="0">
                  <c:v>456</c:v>
                </c:pt>
                <c:pt idx="1">
                  <c:v>635</c:v>
                </c:pt>
              </c:numCache>
            </c:numRef>
          </c:val>
          <c:smooth val="1"/>
          <c:extLst>
            <c:ext xmlns:c16="http://schemas.microsoft.com/office/drawing/2014/chart" uri="{C3380CC4-5D6E-409C-BE32-E72D297353CC}">
              <c16:uniqueId val="{00000000-7F3C-451C-8151-FE7E79CEFA53}"/>
            </c:ext>
          </c:extLst>
        </c:ser>
        <c:dLbls>
          <c:dLblPos val="t"/>
          <c:showLegendKey val="0"/>
          <c:showVal val="1"/>
          <c:showCatName val="0"/>
          <c:showSerName val="0"/>
          <c:showPercent val="0"/>
          <c:showBubbleSize val="0"/>
        </c:dLbls>
        <c:dropLines>
          <c:spPr>
            <a:ln w="34925" cap="flat" cmpd="sng" algn="ctr">
              <a:solidFill>
                <a:schemeClr val="accent1"/>
              </a:solidFill>
              <a:round/>
            </a:ln>
            <a:effectLst/>
          </c:spPr>
        </c:dropLines>
        <c:marker val="1"/>
        <c:smooth val="0"/>
        <c:axId val="774586128"/>
        <c:axId val="774587568"/>
      </c:lineChart>
      <c:catAx>
        <c:axId val="774586128"/>
        <c:scaling>
          <c:orientation val="minMax"/>
        </c:scaling>
        <c:delete val="0"/>
        <c:axPos val="b"/>
        <c:numFmt formatCode="General" sourceLinked="1"/>
        <c:majorTickMark val="none"/>
        <c:minorTickMark val="none"/>
        <c:tickLblPos val="nextTo"/>
        <c:spPr>
          <a:solidFill>
            <a:schemeClr val="accent1"/>
          </a:solid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ln>
                  <a:noFill/>
                </a:ln>
                <a:solidFill>
                  <a:schemeClr val="dk1"/>
                </a:solidFill>
                <a:latin typeface="+mn-lt"/>
                <a:ea typeface="+mn-ea"/>
                <a:cs typeface="+mn-cs"/>
              </a:defRPr>
            </a:pPr>
            <a:endParaRPr lang="en-US"/>
          </a:p>
        </c:txPr>
        <c:crossAx val="774587568"/>
        <c:crosses val="autoZero"/>
        <c:auto val="1"/>
        <c:lblAlgn val="ctr"/>
        <c:lblOffset val="100"/>
        <c:noMultiLvlLbl val="0"/>
      </c:catAx>
      <c:valAx>
        <c:axId val="774587568"/>
        <c:scaling>
          <c:orientation val="minMax"/>
        </c:scaling>
        <c:delete val="1"/>
        <c:axPos val="l"/>
        <c:numFmt formatCode="General" sourceLinked="1"/>
        <c:majorTickMark val="none"/>
        <c:minorTickMark val="none"/>
        <c:tickLblPos val="nextTo"/>
        <c:crossAx val="774586128"/>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ln>
            <a:noFill/>
          </a:ln>
          <a:solidFill>
            <a:schemeClr val="dk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Analysis_Excel.xlsx]Sheet2!PivotTable4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850956633101814E-2"/>
          <c:y val="0.14712744240303297"/>
          <c:w val="0.86399801566359169"/>
          <c:h val="0.5644732429279673"/>
        </c:manualLayout>
      </c:layout>
      <c:barChart>
        <c:barDir val="col"/>
        <c:grouping val="clustered"/>
        <c:varyColors val="0"/>
        <c:ser>
          <c:idx val="0"/>
          <c:order val="0"/>
          <c:tx>
            <c:strRef>
              <c:f>Sheet2!$I$5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Sheet2!$H$6:$H$15</c:f>
              <c:strCache>
                <c:ptCount val="9"/>
                <c:pt idx="0">
                  <c:v>Anna</c:v>
                </c:pt>
                <c:pt idx="1">
                  <c:v>Cameron</c:v>
                </c:pt>
                <c:pt idx="2">
                  <c:v>Carolyn</c:v>
                </c:pt>
                <c:pt idx="3">
                  <c:v>Connor</c:v>
                </c:pt>
                <c:pt idx="4">
                  <c:v>Ella</c:v>
                </c:pt>
                <c:pt idx="5">
                  <c:v>Grace</c:v>
                </c:pt>
                <c:pt idx="6">
                  <c:v>Megan</c:v>
                </c:pt>
                <c:pt idx="7">
                  <c:v>Nicholas</c:v>
                </c:pt>
                <c:pt idx="8">
                  <c:v>Virginia</c:v>
                </c:pt>
              </c:strCache>
            </c:strRef>
          </c:cat>
          <c:val>
            <c:numRef>
              <c:f>Sheet2!$I$6:$I$15</c:f>
              <c:numCache>
                <c:formatCode>\ * #,"L"</c:formatCode>
                <c:ptCount val="9"/>
                <c:pt idx="0">
                  <c:v>105600</c:v>
                </c:pt>
                <c:pt idx="1">
                  <c:v>476000</c:v>
                </c:pt>
                <c:pt idx="2">
                  <c:v>61200</c:v>
                </c:pt>
                <c:pt idx="3">
                  <c:v>336000</c:v>
                </c:pt>
                <c:pt idx="4">
                  <c:v>394200</c:v>
                </c:pt>
                <c:pt idx="5">
                  <c:v>759400</c:v>
                </c:pt>
                <c:pt idx="6">
                  <c:v>70800</c:v>
                </c:pt>
                <c:pt idx="7">
                  <c:v>66000</c:v>
                </c:pt>
                <c:pt idx="8">
                  <c:v>500500</c:v>
                </c:pt>
              </c:numCache>
            </c:numRef>
          </c:val>
          <c:extLst>
            <c:ext xmlns:c16="http://schemas.microsoft.com/office/drawing/2014/chart" uri="{C3380CC4-5D6E-409C-BE32-E72D297353CC}">
              <c16:uniqueId val="{00000000-5C3E-47B9-9EC6-8B2816A6F8ED}"/>
            </c:ext>
          </c:extLst>
        </c:ser>
        <c:dLbls>
          <c:dLblPos val="outEnd"/>
          <c:showLegendKey val="0"/>
          <c:showVal val="1"/>
          <c:showCatName val="0"/>
          <c:showSerName val="0"/>
          <c:showPercent val="0"/>
          <c:showBubbleSize val="0"/>
        </c:dLbls>
        <c:gapWidth val="76"/>
        <c:overlap val="-27"/>
        <c:axId val="239610816"/>
        <c:axId val="239624736"/>
      </c:barChart>
      <c:catAx>
        <c:axId val="23961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624736"/>
        <c:crosses val="autoZero"/>
        <c:auto val="1"/>
        <c:lblAlgn val="ctr"/>
        <c:lblOffset val="100"/>
        <c:noMultiLvlLbl val="0"/>
      </c:catAx>
      <c:valAx>
        <c:axId val="239624736"/>
        <c:scaling>
          <c:orientation val="minMax"/>
        </c:scaling>
        <c:delete val="1"/>
        <c:axPos val="l"/>
        <c:numFmt formatCode="\ * #,&quot;L&quot;" sourceLinked="1"/>
        <c:majorTickMark val="none"/>
        <c:minorTickMark val="none"/>
        <c:tickLblPos val="nextTo"/>
        <c:crossAx val="2396108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Analysis_Excel.xlsx]Sheet2!PivotTable2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a:t>
            </a:r>
            <a:endParaRPr lang="en-US"/>
          </a:p>
        </c:rich>
      </c:tx>
      <c:layout>
        <c:manualLayout>
          <c:xMode val="edge"/>
          <c:yMode val="edge"/>
          <c:x val="0.39619278374576289"/>
          <c:y val="2.22719102108816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1666666666666667"/>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666666666666667"/>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4722222222222225"/>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4166666666666669"/>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1666666666666667"/>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1666666666666667"/>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7647063364485452"/>
              <c:y val="8.908764084352667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29411772274142428"/>
              <c:y val="-0.1113595510544083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20915038061612387"/>
              <c:y val="0.1169275286071286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27-40CF-9D8B-7F02C20EB4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27-40CF-9D8B-7F02C20EB4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27-40CF-9D8B-7F02C20EB43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127-40CF-9D8B-7F02C20EB43F}"/>
              </c:ext>
            </c:extLst>
          </c:dPt>
          <c:dLbls>
            <c:dLbl>
              <c:idx val="0"/>
              <c:layout>
                <c:manualLayout>
                  <c:x val="-0.29411772274142428"/>
                  <c:y val="-0.111359551054408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27-40CF-9D8B-7F02C20EB43F}"/>
                </c:ext>
              </c:extLst>
            </c:dLbl>
            <c:dLbl>
              <c:idx val="1"/>
              <c:layout>
                <c:manualLayout>
                  <c:x val="0.11666666666666667"/>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127-40CF-9D8B-7F02C20EB43F}"/>
                </c:ext>
              </c:extLst>
            </c:dLbl>
            <c:dLbl>
              <c:idx val="2"/>
              <c:layout>
                <c:manualLayout>
                  <c:x val="0.20915038061612387"/>
                  <c:y val="0.116927528607128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127-40CF-9D8B-7F02C20EB43F}"/>
                </c:ext>
              </c:extLst>
            </c:dLbl>
            <c:dLbl>
              <c:idx val="3"/>
              <c:layout>
                <c:manualLayout>
                  <c:x val="0.17647063364485452"/>
                  <c:y val="8.90876408435266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127-40CF-9D8B-7F02C20EB43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Sheet2!$A$4:$A$8</c:f>
              <c:strCache>
                <c:ptCount val="4"/>
                <c:pt idx="0">
                  <c:v>East</c:v>
                </c:pt>
                <c:pt idx="1">
                  <c:v>North</c:v>
                </c:pt>
                <c:pt idx="2">
                  <c:v>South</c:v>
                </c:pt>
                <c:pt idx="3">
                  <c:v>West</c:v>
                </c:pt>
              </c:strCache>
            </c:strRef>
          </c:cat>
          <c:val>
            <c:numRef>
              <c:f>Sheet2!$B$4:$B$8</c:f>
              <c:numCache>
                <c:formatCode>_ "Rs."\ * #,"L"</c:formatCode>
                <c:ptCount val="4"/>
                <c:pt idx="0">
                  <c:v>886600</c:v>
                </c:pt>
                <c:pt idx="1">
                  <c:v>105600</c:v>
                </c:pt>
                <c:pt idx="2">
                  <c:v>940200</c:v>
                </c:pt>
                <c:pt idx="3">
                  <c:v>837300</c:v>
                </c:pt>
              </c:numCache>
            </c:numRef>
          </c:val>
          <c:extLst>
            <c:ext xmlns:c16="http://schemas.microsoft.com/office/drawing/2014/chart" uri="{C3380CC4-5D6E-409C-BE32-E72D297353CC}">
              <c16:uniqueId val="{00000008-0127-40CF-9D8B-7F02C20EB43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Analysis_Excel.xlsx]Sheet2!PivotTable3</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50195851687893"/>
          <c:y val="5.1880653255041209E-2"/>
          <c:w val="0.74883328252151682"/>
          <c:h val="0.8858625628389093"/>
        </c:manualLayout>
      </c:layout>
      <c:barChart>
        <c:barDir val="bar"/>
        <c:grouping val="clustered"/>
        <c:varyColors val="0"/>
        <c:ser>
          <c:idx val="0"/>
          <c:order val="0"/>
          <c:tx>
            <c:strRef>
              <c:f>Sheet2!$F$7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Sheet2!$E$8:$E$10</c:f>
              <c:strCache>
                <c:ptCount val="2"/>
                <c:pt idx="0">
                  <c:v>Action Figure</c:v>
                </c:pt>
                <c:pt idx="1">
                  <c:v>Blender</c:v>
                </c:pt>
              </c:strCache>
            </c:strRef>
          </c:cat>
          <c:val>
            <c:numRef>
              <c:f>Sheet2!$F$8:$F$10</c:f>
              <c:numCache>
                <c:formatCode>_ "Rs."\ * #,"L"</c:formatCode>
                <c:ptCount val="2"/>
                <c:pt idx="0">
                  <c:v>547200</c:v>
                </c:pt>
                <c:pt idx="1">
                  <c:v>2222500</c:v>
                </c:pt>
              </c:numCache>
            </c:numRef>
          </c:val>
          <c:extLst>
            <c:ext xmlns:c16="http://schemas.microsoft.com/office/drawing/2014/chart" uri="{C3380CC4-5D6E-409C-BE32-E72D297353CC}">
              <c16:uniqueId val="{00000000-7EDB-4506-ACBD-A624BE4C2AD6}"/>
            </c:ext>
          </c:extLst>
        </c:ser>
        <c:dLbls>
          <c:showLegendKey val="0"/>
          <c:showVal val="0"/>
          <c:showCatName val="0"/>
          <c:showSerName val="0"/>
          <c:showPercent val="0"/>
          <c:showBubbleSize val="0"/>
        </c:dLbls>
        <c:gapWidth val="52"/>
        <c:axId val="702213216"/>
        <c:axId val="702196896"/>
      </c:barChart>
      <c:catAx>
        <c:axId val="702213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196896"/>
        <c:crosses val="autoZero"/>
        <c:auto val="1"/>
        <c:lblAlgn val="ctr"/>
        <c:lblOffset val="100"/>
        <c:noMultiLvlLbl val="0"/>
      </c:catAx>
      <c:valAx>
        <c:axId val="702196896"/>
        <c:scaling>
          <c:orientation val="minMax"/>
        </c:scaling>
        <c:delete val="1"/>
        <c:axPos val="b"/>
        <c:numFmt formatCode="_ &quot;Rs.&quot;\ * #,&quot;L&quot;" sourceLinked="1"/>
        <c:majorTickMark val="none"/>
        <c:minorTickMark val="none"/>
        <c:tickLblPos val="nextTo"/>
        <c:crossAx val="7022132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5.xml"/><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87630</xdr:rowOff>
    </xdr:from>
    <xdr:to>
      <xdr:col>2</xdr:col>
      <xdr:colOff>510540</xdr:colOff>
      <xdr:row>24</xdr:row>
      <xdr:rowOff>87630</xdr:rowOff>
    </xdr:to>
    <xdr:graphicFrame macro="">
      <xdr:nvGraphicFramePr>
        <xdr:cNvPr id="3" name="Chart 2">
          <a:extLst>
            <a:ext uri="{FF2B5EF4-FFF2-40B4-BE49-F238E27FC236}">
              <a16:creationId xmlns:a16="http://schemas.microsoft.com/office/drawing/2014/main" id="{32087E3F-00C0-268E-36C2-B52847594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76860</xdr:colOff>
      <xdr:row>11</xdr:row>
      <xdr:rowOff>106590</xdr:rowOff>
    </xdr:from>
    <xdr:to>
      <xdr:col>6</xdr:col>
      <xdr:colOff>206400</xdr:colOff>
      <xdr:row>26</xdr:row>
      <xdr:rowOff>106590</xdr:rowOff>
    </xdr:to>
    <xdr:graphicFrame macro="">
      <xdr:nvGraphicFramePr>
        <xdr:cNvPr id="4" name="Chart 3">
          <a:extLst>
            <a:ext uri="{FF2B5EF4-FFF2-40B4-BE49-F238E27FC236}">
              <a16:creationId xmlns:a16="http://schemas.microsoft.com/office/drawing/2014/main" id="{D3320DDC-E321-F869-B852-75FFBF6CC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156210</xdr:colOff>
      <xdr:row>15</xdr:row>
      <xdr:rowOff>57150</xdr:rowOff>
    </xdr:from>
    <xdr:to>
      <xdr:col>12</xdr:col>
      <xdr:colOff>925830</xdr:colOff>
      <xdr:row>30</xdr:row>
      <xdr:rowOff>57150</xdr:rowOff>
    </xdr:to>
    <xdr:graphicFrame macro="">
      <xdr:nvGraphicFramePr>
        <xdr:cNvPr id="5" name="Chart 4">
          <a:extLst>
            <a:ext uri="{FF2B5EF4-FFF2-40B4-BE49-F238E27FC236}">
              <a16:creationId xmlns:a16="http://schemas.microsoft.com/office/drawing/2014/main" id="{4A093DFC-A9EE-FD12-DB5D-E7615941FC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437850</xdr:colOff>
      <xdr:row>4</xdr:row>
      <xdr:rowOff>95910</xdr:rowOff>
    </xdr:from>
    <xdr:to>
      <xdr:col>18</xdr:col>
      <xdr:colOff>65520</xdr:colOff>
      <xdr:row>19</xdr:row>
      <xdr:rowOff>95910</xdr:rowOff>
    </xdr:to>
    <xdr:graphicFrame macro="">
      <xdr:nvGraphicFramePr>
        <xdr:cNvPr id="6" name="Chart 5">
          <a:extLst>
            <a:ext uri="{FF2B5EF4-FFF2-40B4-BE49-F238E27FC236}">
              <a16:creationId xmlns:a16="http://schemas.microsoft.com/office/drawing/2014/main" id="{3EC64E2F-5DDF-56DA-3AEC-B9F13B8E2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589860</xdr:colOff>
      <xdr:row>1</xdr:row>
      <xdr:rowOff>53521</xdr:rowOff>
    </xdr:from>
    <xdr:to>
      <xdr:col>5</xdr:col>
      <xdr:colOff>1015110</xdr:colOff>
      <xdr:row>5</xdr:row>
      <xdr:rowOff>30001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9129971-24FD-C088-35B9-5EF3DD3238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769860" y="233521"/>
              <a:ext cx="1828800" cy="696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713670</xdr:colOff>
      <xdr:row>24</xdr:row>
      <xdr:rowOff>174930</xdr:rowOff>
    </xdr:from>
    <xdr:to>
      <xdr:col>1</xdr:col>
      <xdr:colOff>1133220</xdr:colOff>
      <xdr:row>39</xdr:row>
      <xdr:rowOff>45705</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85F88861-0FA8-0B76-6AAD-5AA770A1EB3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13670" y="4746930"/>
              <a:ext cx="1829250" cy="2728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313260</xdr:colOff>
      <xdr:row>17</xdr:row>
      <xdr:rowOff>98370</xdr:rowOff>
    </xdr:from>
    <xdr:to>
      <xdr:col>8</xdr:col>
      <xdr:colOff>123210</xdr:colOff>
      <xdr:row>31</xdr:row>
      <xdr:rowOff>170145</xdr:rowOff>
    </xdr:to>
    <mc:AlternateContent xmlns:mc="http://schemas.openxmlformats.org/markup-compatibility/2006">
      <mc:Choice xmlns:a14="http://schemas.microsoft.com/office/drawing/2010/main" Requires="a14">
        <xdr:graphicFrame macro="">
          <xdr:nvGraphicFramePr>
            <xdr:cNvPr id="9" name="Sales Person">
              <a:extLst>
                <a:ext uri="{FF2B5EF4-FFF2-40B4-BE49-F238E27FC236}">
                  <a16:creationId xmlns:a16="http://schemas.microsoft.com/office/drawing/2014/main" id="{608A2DD8-C152-4E0E-3389-A1FB35411FA3}"/>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7704660" y="3336870"/>
              <a:ext cx="1829250" cy="2738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30177</xdr:colOff>
      <xdr:row>0</xdr:row>
      <xdr:rowOff>37723</xdr:rowOff>
    </xdr:from>
    <xdr:to>
      <xdr:col>21</xdr:col>
      <xdr:colOff>28574</xdr:colOff>
      <xdr:row>4</xdr:row>
      <xdr:rowOff>105446</xdr:rowOff>
    </xdr:to>
    <xdr:sp macro="" textlink="">
      <xdr:nvSpPr>
        <xdr:cNvPr id="2" name="Rectangle: Rounded Corners 1">
          <a:extLst>
            <a:ext uri="{FF2B5EF4-FFF2-40B4-BE49-F238E27FC236}">
              <a16:creationId xmlns:a16="http://schemas.microsoft.com/office/drawing/2014/main" id="{D7C4FF77-3387-36EA-BA17-6CADC10AFA19}"/>
            </a:ext>
          </a:extLst>
        </xdr:cNvPr>
        <xdr:cNvSpPr/>
      </xdr:nvSpPr>
      <xdr:spPr>
        <a:xfrm>
          <a:off x="30177" y="37723"/>
          <a:ext cx="12799997" cy="79162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84498</xdr:colOff>
      <xdr:row>4</xdr:row>
      <xdr:rowOff>129769</xdr:rowOff>
    </xdr:from>
    <xdr:to>
      <xdr:col>3</xdr:col>
      <xdr:colOff>301782</xdr:colOff>
      <xdr:row>8</xdr:row>
      <xdr:rowOff>113172</xdr:rowOff>
    </xdr:to>
    <xdr:grpSp>
      <xdr:nvGrpSpPr>
        <xdr:cNvPr id="7" name="Group 6">
          <a:extLst>
            <a:ext uri="{FF2B5EF4-FFF2-40B4-BE49-F238E27FC236}">
              <a16:creationId xmlns:a16="http://schemas.microsoft.com/office/drawing/2014/main" id="{ED7FB4E5-3A1E-FD7B-FE89-50EA4C240E2B}"/>
            </a:ext>
          </a:extLst>
        </xdr:cNvPr>
        <xdr:cNvGrpSpPr/>
      </xdr:nvGrpSpPr>
      <xdr:grpSpPr>
        <a:xfrm>
          <a:off x="84498" y="853669"/>
          <a:ext cx="2046084" cy="707303"/>
          <a:chOff x="39230" y="838955"/>
          <a:chExt cx="2050611" cy="707680"/>
        </a:xfrm>
      </xdr:grpSpPr>
      <xdr:sp macro="" textlink="">
        <xdr:nvSpPr>
          <xdr:cNvPr id="3" name="Rectangle: Rounded Corners 2">
            <a:extLst>
              <a:ext uri="{FF2B5EF4-FFF2-40B4-BE49-F238E27FC236}">
                <a16:creationId xmlns:a16="http://schemas.microsoft.com/office/drawing/2014/main" id="{68460059-0F25-4606-92CC-8A25CA4E009B}"/>
              </a:ext>
            </a:extLst>
          </xdr:cNvPr>
          <xdr:cNvSpPr/>
        </xdr:nvSpPr>
        <xdr:spPr>
          <a:xfrm>
            <a:off x="52810" y="852536"/>
            <a:ext cx="2037031" cy="69409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99E3297A-3528-48EA-B05D-5A6FFA1C756A}"/>
              </a:ext>
            </a:extLst>
          </xdr:cNvPr>
          <xdr:cNvSpPr/>
        </xdr:nvSpPr>
        <xdr:spPr>
          <a:xfrm>
            <a:off x="39230" y="838955"/>
            <a:ext cx="594513" cy="694099"/>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a:extLst>
              <a:ext uri="{FF2B5EF4-FFF2-40B4-BE49-F238E27FC236}">
                <a16:creationId xmlns:a16="http://schemas.microsoft.com/office/drawing/2014/main" id="{C6DF6056-FA46-1A80-53E3-C9A2EA3499B8}"/>
              </a:ext>
            </a:extLst>
          </xdr:cNvPr>
          <xdr:cNvSpPr txBox="1"/>
        </xdr:nvSpPr>
        <xdr:spPr>
          <a:xfrm>
            <a:off x="686555" y="920437"/>
            <a:ext cx="1312752" cy="30178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accent1"/>
                </a:solidFill>
              </a:rPr>
              <a:t>TOTAL SALES</a:t>
            </a:r>
          </a:p>
        </xdr:txBody>
      </xdr:sp>
      <xdr:sp macro="" textlink="SalesData!K2">
        <xdr:nvSpPr>
          <xdr:cNvPr id="6" name="TextBox 5">
            <a:extLst>
              <a:ext uri="{FF2B5EF4-FFF2-40B4-BE49-F238E27FC236}">
                <a16:creationId xmlns:a16="http://schemas.microsoft.com/office/drawing/2014/main" id="{1E2EA037-A612-09BD-0F6E-25FCD8C07B56}"/>
              </a:ext>
            </a:extLst>
          </xdr:cNvPr>
          <xdr:cNvSpPr txBox="1"/>
        </xdr:nvSpPr>
        <xdr:spPr>
          <a:xfrm>
            <a:off x="686553" y="1237307"/>
            <a:ext cx="1320297" cy="25651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A408DE7-93AA-4A20-B974-E263E460DF9A}" type="TxLink">
              <a:rPr lang="en-US" sz="1400" b="0" i="0" u="none" strike="noStrike">
                <a:solidFill>
                  <a:schemeClr val="accent1"/>
                </a:solidFill>
                <a:latin typeface="Aptos Narrow"/>
              </a:rPr>
              <a:pPr/>
              <a:t> 1,29,44,500 </a:t>
            </a:fld>
            <a:endParaRPr lang="en-IN" sz="1400">
              <a:solidFill>
                <a:schemeClr val="accent1"/>
              </a:solidFill>
            </a:endParaRPr>
          </a:p>
        </xdr:txBody>
      </xdr:sp>
    </xdr:grpSp>
    <xdr:clientData/>
  </xdr:twoCellAnchor>
  <xdr:twoCellAnchor>
    <xdr:from>
      <xdr:col>4</xdr:col>
      <xdr:colOff>46774</xdr:colOff>
      <xdr:row>4</xdr:row>
      <xdr:rowOff>114678</xdr:rowOff>
    </xdr:from>
    <xdr:to>
      <xdr:col>7</xdr:col>
      <xdr:colOff>264059</xdr:colOff>
      <xdr:row>8</xdr:row>
      <xdr:rowOff>98081</xdr:rowOff>
    </xdr:to>
    <xdr:grpSp>
      <xdr:nvGrpSpPr>
        <xdr:cNvPr id="8" name="Group 7">
          <a:extLst>
            <a:ext uri="{FF2B5EF4-FFF2-40B4-BE49-F238E27FC236}">
              <a16:creationId xmlns:a16="http://schemas.microsoft.com/office/drawing/2014/main" id="{CC5DDAF8-94C7-22DD-7FA1-9C3B4926ECEA}"/>
            </a:ext>
          </a:extLst>
        </xdr:cNvPr>
        <xdr:cNvGrpSpPr/>
      </xdr:nvGrpSpPr>
      <xdr:grpSpPr>
        <a:xfrm>
          <a:off x="2485174" y="838578"/>
          <a:ext cx="2046085" cy="707303"/>
          <a:chOff x="39230" y="838955"/>
          <a:chExt cx="2050611" cy="707680"/>
        </a:xfrm>
      </xdr:grpSpPr>
      <xdr:sp macro="" textlink="">
        <xdr:nvSpPr>
          <xdr:cNvPr id="9" name="Rectangle: Rounded Corners 8">
            <a:extLst>
              <a:ext uri="{FF2B5EF4-FFF2-40B4-BE49-F238E27FC236}">
                <a16:creationId xmlns:a16="http://schemas.microsoft.com/office/drawing/2014/main" id="{A835C207-1888-5B4C-1E91-F3482A7CFA23}"/>
              </a:ext>
            </a:extLst>
          </xdr:cNvPr>
          <xdr:cNvSpPr/>
        </xdr:nvSpPr>
        <xdr:spPr>
          <a:xfrm>
            <a:off x="52810" y="852536"/>
            <a:ext cx="2037031" cy="69409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73A3C194-BDD5-D2DB-F493-3FCAED394D90}"/>
              </a:ext>
            </a:extLst>
          </xdr:cNvPr>
          <xdr:cNvSpPr/>
        </xdr:nvSpPr>
        <xdr:spPr>
          <a:xfrm>
            <a:off x="39230" y="838955"/>
            <a:ext cx="594513" cy="694099"/>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TextBox 10">
            <a:extLst>
              <a:ext uri="{FF2B5EF4-FFF2-40B4-BE49-F238E27FC236}">
                <a16:creationId xmlns:a16="http://schemas.microsoft.com/office/drawing/2014/main" id="{6677AD8E-F75A-6648-9C9E-7C927DFBA21F}"/>
              </a:ext>
            </a:extLst>
          </xdr:cNvPr>
          <xdr:cNvSpPr txBox="1"/>
        </xdr:nvSpPr>
        <xdr:spPr>
          <a:xfrm>
            <a:off x="686555" y="920437"/>
            <a:ext cx="1312752" cy="30178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accent1"/>
                </a:solidFill>
              </a:rPr>
              <a:t>AVERAGE</a:t>
            </a:r>
            <a:r>
              <a:rPr lang="en-IN" sz="1100" baseline="0">
                <a:solidFill>
                  <a:schemeClr val="accent1"/>
                </a:solidFill>
              </a:rPr>
              <a:t> SALES</a:t>
            </a:r>
            <a:endParaRPr lang="en-IN" sz="1100">
              <a:solidFill>
                <a:schemeClr val="accent1"/>
              </a:solidFill>
            </a:endParaRPr>
          </a:p>
        </xdr:txBody>
      </xdr:sp>
      <xdr:sp macro="" textlink="SalesData!K8">
        <xdr:nvSpPr>
          <xdr:cNvPr id="12" name="TextBox 11">
            <a:extLst>
              <a:ext uri="{FF2B5EF4-FFF2-40B4-BE49-F238E27FC236}">
                <a16:creationId xmlns:a16="http://schemas.microsoft.com/office/drawing/2014/main" id="{A3023608-9E27-3EDF-CECD-DE627D533708}"/>
              </a:ext>
            </a:extLst>
          </xdr:cNvPr>
          <xdr:cNvSpPr txBox="1"/>
        </xdr:nvSpPr>
        <xdr:spPr>
          <a:xfrm>
            <a:off x="686553" y="1237307"/>
            <a:ext cx="1320297" cy="25651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E6CD292-7F37-4A79-9383-E810A7B4072C}" type="TxLink">
              <a:rPr lang="en-US" sz="1100" b="0" i="0" u="none" strike="noStrike">
                <a:solidFill>
                  <a:schemeClr val="accent1"/>
                </a:solidFill>
                <a:latin typeface="Aptos Narrow"/>
              </a:rPr>
              <a:pPr/>
              <a:t> 2,58,890.00 </a:t>
            </a:fld>
            <a:endParaRPr lang="en-IN" sz="1400">
              <a:solidFill>
                <a:schemeClr val="accent1"/>
              </a:solidFill>
            </a:endParaRPr>
          </a:p>
        </xdr:txBody>
      </xdr:sp>
    </xdr:grpSp>
    <xdr:clientData/>
  </xdr:twoCellAnchor>
  <xdr:twoCellAnchor>
    <xdr:from>
      <xdr:col>8</xdr:col>
      <xdr:colOff>99586</xdr:colOff>
      <xdr:row>4</xdr:row>
      <xdr:rowOff>144856</xdr:rowOff>
    </xdr:from>
    <xdr:to>
      <xdr:col>11</xdr:col>
      <xdr:colOff>316870</xdr:colOff>
      <xdr:row>8</xdr:row>
      <xdr:rowOff>128259</xdr:rowOff>
    </xdr:to>
    <xdr:grpSp>
      <xdr:nvGrpSpPr>
        <xdr:cNvPr id="13" name="Group 12">
          <a:extLst>
            <a:ext uri="{FF2B5EF4-FFF2-40B4-BE49-F238E27FC236}">
              <a16:creationId xmlns:a16="http://schemas.microsoft.com/office/drawing/2014/main" id="{AEA45FBD-7A9D-35B5-610A-B450DFBAC39A}"/>
            </a:ext>
          </a:extLst>
        </xdr:cNvPr>
        <xdr:cNvGrpSpPr/>
      </xdr:nvGrpSpPr>
      <xdr:grpSpPr>
        <a:xfrm>
          <a:off x="4976386" y="868756"/>
          <a:ext cx="2046084" cy="707303"/>
          <a:chOff x="39230" y="838955"/>
          <a:chExt cx="2050611" cy="707680"/>
        </a:xfrm>
      </xdr:grpSpPr>
      <xdr:sp macro="" textlink="">
        <xdr:nvSpPr>
          <xdr:cNvPr id="14" name="Rectangle: Rounded Corners 13">
            <a:extLst>
              <a:ext uri="{FF2B5EF4-FFF2-40B4-BE49-F238E27FC236}">
                <a16:creationId xmlns:a16="http://schemas.microsoft.com/office/drawing/2014/main" id="{B0E26F5A-F40C-FE02-E983-6F129B43958E}"/>
              </a:ext>
            </a:extLst>
          </xdr:cNvPr>
          <xdr:cNvSpPr/>
        </xdr:nvSpPr>
        <xdr:spPr>
          <a:xfrm>
            <a:off x="52810" y="852536"/>
            <a:ext cx="2037031" cy="69409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Rounded Corners 14">
            <a:extLst>
              <a:ext uri="{FF2B5EF4-FFF2-40B4-BE49-F238E27FC236}">
                <a16:creationId xmlns:a16="http://schemas.microsoft.com/office/drawing/2014/main" id="{AF032A42-22BB-045B-15CA-43B04D42EA74}"/>
              </a:ext>
            </a:extLst>
          </xdr:cNvPr>
          <xdr:cNvSpPr/>
        </xdr:nvSpPr>
        <xdr:spPr>
          <a:xfrm>
            <a:off x="39230" y="838955"/>
            <a:ext cx="594513" cy="694099"/>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TextBox 15">
            <a:extLst>
              <a:ext uri="{FF2B5EF4-FFF2-40B4-BE49-F238E27FC236}">
                <a16:creationId xmlns:a16="http://schemas.microsoft.com/office/drawing/2014/main" id="{D135D378-10F4-3169-123B-1CD598A62D9F}"/>
              </a:ext>
            </a:extLst>
          </xdr:cNvPr>
          <xdr:cNvSpPr txBox="1"/>
        </xdr:nvSpPr>
        <xdr:spPr>
          <a:xfrm>
            <a:off x="686555" y="920437"/>
            <a:ext cx="1312752" cy="30178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accent1"/>
                </a:solidFill>
              </a:rPr>
              <a:t>UNITS SOLDS</a:t>
            </a:r>
          </a:p>
        </xdr:txBody>
      </xdr:sp>
      <xdr:sp macro="" textlink="SalesData!K4">
        <xdr:nvSpPr>
          <xdr:cNvPr id="17" name="TextBox 16">
            <a:extLst>
              <a:ext uri="{FF2B5EF4-FFF2-40B4-BE49-F238E27FC236}">
                <a16:creationId xmlns:a16="http://schemas.microsoft.com/office/drawing/2014/main" id="{89D355A3-5A3D-1E2A-519D-8E66E83C9D12}"/>
              </a:ext>
            </a:extLst>
          </xdr:cNvPr>
          <xdr:cNvSpPr txBox="1"/>
        </xdr:nvSpPr>
        <xdr:spPr>
          <a:xfrm>
            <a:off x="686553" y="1237307"/>
            <a:ext cx="1320297" cy="25651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8A648D6-0997-4AEC-A4EF-D6C95C126966}" type="TxLink">
              <a:rPr lang="en-US" sz="1100" b="0" i="0" u="none" strike="noStrike">
                <a:solidFill>
                  <a:schemeClr val="accent1"/>
                </a:solidFill>
                <a:latin typeface="Aptos Narrow"/>
              </a:rPr>
              <a:pPr/>
              <a:t>4705</a:t>
            </a:fld>
            <a:endParaRPr lang="en-IN" sz="1400">
              <a:solidFill>
                <a:schemeClr val="accent1"/>
              </a:solidFill>
            </a:endParaRPr>
          </a:p>
        </xdr:txBody>
      </xdr:sp>
    </xdr:grpSp>
    <xdr:clientData/>
  </xdr:twoCellAnchor>
  <xdr:twoCellAnchor>
    <xdr:from>
      <xdr:col>12</xdr:col>
      <xdr:colOff>242934</xdr:colOff>
      <xdr:row>5</xdr:row>
      <xdr:rowOff>9056</xdr:rowOff>
    </xdr:from>
    <xdr:to>
      <xdr:col>15</xdr:col>
      <xdr:colOff>460218</xdr:colOff>
      <xdr:row>8</xdr:row>
      <xdr:rowOff>173529</xdr:rowOff>
    </xdr:to>
    <xdr:grpSp>
      <xdr:nvGrpSpPr>
        <xdr:cNvPr id="18" name="Group 17">
          <a:extLst>
            <a:ext uri="{FF2B5EF4-FFF2-40B4-BE49-F238E27FC236}">
              <a16:creationId xmlns:a16="http://schemas.microsoft.com/office/drawing/2014/main" id="{0E107337-D51F-0BBF-4E0A-2CB39D46F862}"/>
            </a:ext>
          </a:extLst>
        </xdr:cNvPr>
        <xdr:cNvGrpSpPr/>
      </xdr:nvGrpSpPr>
      <xdr:grpSpPr>
        <a:xfrm>
          <a:off x="7558134" y="913931"/>
          <a:ext cx="2046084" cy="707398"/>
          <a:chOff x="39230" y="838955"/>
          <a:chExt cx="2050611" cy="707680"/>
        </a:xfrm>
      </xdr:grpSpPr>
      <xdr:sp macro="" textlink="">
        <xdr:nvSpPr>
          <xdr:cNvPr id="19" name="Rectangle: Rounded Corners 18">
            <a:extLst>
              <a:ext uri="{FF2B5EF4-FFF2-40B4-BE49-F238E27FC236}">
                <a16:creationId xmlns:a16="http://schemas.microsoft.com/office/drawing/2014/main" id="{AAB079AD-A4B0-CE71-B700-0ACE12339781}"/>
              </a:ext>
            </a:extLst>
          </xdr:cNvPr>
          <xdr:cNvSpPr/>
        </xdr:nvSpPr>
        <xdr:spPr>
          <a:xfrm>
            <a:off x="52810" y="852536"/>
            <a:ext cx="2037031" cy="69409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ectangle: Rounded Corners 19">
            <a:extLst>
              <a:ext uri="{FF2B5EF4-FFF2-40B4-BE49-F238E27FC236}">
                <a16:creationId xmlns:a16="http://schemas.microsoft.com/office/drawing/2014/main" id="{9D2F839B-52B6-5CF4-1CD8-23152603C6C8}"/>
              </a:ext>
            </a:extLst>
          </xdr:cNvPr>
          <xdr:cNvSpPr/>
        </xdr:nvSpPr>
        <xdr:spPr>
          <a:xfrm>
            <a:off x="39230" y="838955"/>
            <a:ext cx="594513" cy="694099"/>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TextBox 20">
            <a:extLst>
              <a:ext uri="{FF2B5EF4-FFF2-40B4-BE49-F238E27FC236}">
                <a16:creationId xmlns:a16="http://schemas.microsoft.com/office/drawing/2014/main" id="{9497CD9F-DB07-6CC6-741D-5BCB05ABAF6A}"/>
              </a:ext>
            </a:extLst>
          </xdr:cNvPr>
          <xdr:cNvSpPr txBox="1"/>
        </xdr:nvSpPr>
        <xdr:spPr>
          <a:xfrm>
            <a:off x="686555" y="920437"/>
            <a:ext cx="1312752" cy="30178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accent1"/>
                </a:solidFill>
              </a:rPr>
              <a:t>PROFIT</a:t>
            </a:r>
          </a:p>
        </xdr:txBody>
      </xdr:sp>
      <xdr:sp macro="" textlink="SalesData!K6">
        <xdr:nvSpPr>
          <xdr:cNvPr id="22" name="TextBox 21">
            <a:extLst>
              <a:ext uri="{FF2B5EF4-FFF2-40B4-BE49-F238E27FC236}">
                <a16:creationId xmlns:a16="http://schemas.microsoft.com/office/drawing/2014/main" id="{6EF8A1F1-D8AA-D1A0-C297-977312B0DD1F}"/>
              </a:ext>
            </a:extLst>
          </xdr:cNvPr>
          <xdr:cNvSpPr txBox="1"/>
        </xdr:nvSpPr>
        <xdr:spPr>
          <a:xfrm>
            <a:off x="663920" y="1267486"/>
            <a:ext cx="1320297" cy="25651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851C87F-BBA5-473A-BDFE-B27B651DA0E3}" type="TxLink">
              <a:rPr lang="en-US" sz="1100" b="0" i="0" u="none" strike="noStrike">
                <a:solidFill>
                  <a:schemeClr val="accent1"/>
                </a:solidFill>
                <a:latin typeface="Aptos Narrow"/>
              </a:rPr>
              <a:pPr/>
              <a:t> 38,34,400.00 </a:t>
            </a:fld>
            <a:endParaRPr lang="en-IN" sz="1400">
              <a:solidFill>
                <a:schemeClr val="accent1"/>
              </a:solidFill>
            </a:endParaRPr>
          </a:p>
        </xdr:txBody>
      </xdr:sp>
    </xdr:grpSp>
    <xdr:clientData/>
  </xdr:twoCellAnchor>
  <xdr:twoCellAnchor editAs="oneCell">
    <xdr:from>
      <xdr:col>12</xdr:col>
      <xdr:colOff>362138</xdr:colOff>
      <xdr:row>6</xdr:row>
      <xdr:rowOff>7545</xdr:rowOff>
    </xdr:from>
    <xdr:to>
      <xdr:col>13</xdr:col>
      <xdr:colOff>111029</xdr:colOff>
      <xdr:row>8</xdr:row>
      <xdr:rowOff>5407</xdr:rowOff>
    </xdr:to>
    <xdr:pic>
      <xdr:nvPicPr>
        <xdr:cNvPr id="24" name="Graphic 23" descr="Bar graph with upward trend with solid fill">
          <a:extLst>
            <a:ext uri="{FF2B5EF4-FFF2-40B4-BE49-F238E27FC236}">
              <a16:creationId xmlns:a16="http://schemas.microsoft.com/office/drawing/2014/main" id="{8EFE483B-1BAE-E451-5A39-40A1E3FAED1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695445" y="1093961"/>
          <a:ext cx="360000" cy="360000"/>
        </a:xfrm>
        <a:prstGeom prst="rect">
          <a:avLst/>
        </a:prstGeom>
      </xdr:spPr>
    </xdr:pic>
    <xdr:clientData/>
  </xdr:twoCellAnchor>
  <xdr:twoCellAnchor editAs="oneCell">
    <xdr:from>
      <xdr:col>8</xdr:col>
      <xdr:colOff>187723</xdr:colOff>
      <xdr:row>5</xdr:row>
      <xdr:rowOff>134911</xdr:rowOff>
    </xdr:from>
    <xdr:to>
      <xdr:col>8</xdr:col>
      <xdr:colOff>547723</xdr:colOff>
      <xdr:row>7</xdr:row>
      <xdr:rowOff>132773</xdr:rowOff>
    </xdr:to>
    <xdr:pic>
      <xdr:nvPicPr>
        <xdr:cNvPr id="26" name="Graphic 25" descr="Coins with solid fill">
          <a:extLst>
            <a:ext uri="{FF2B5EF4-FFF2-40B4-BE49-F238E27FC236}">
              <a16:creationId xmlns:a16="http://schemas.microsoft.com/office/drawing/2014/main" id="{9735B527-FD3C-00DA-F998-721BFA06741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076594" y="1040258"/>
          <a:ext cx="360000" cy="360000"/>
        </a:xfrm>
        <a:prstGeom prst="rect">
          <a:avLst/>
        </a:prstGeom>
      </xdr:spPr>
    </xdr:pic>
    <xdr:clientData/>
  </xdr:twoCellAnchor>
  <xdr:twoCellAnchor editAs="oneCell">
    <xdr:from>
      <xdr:col>4</xdr:col>
      <xdr:colOff>186832</xdr:colOff>
      <xdr:row>5</xdr:row>
      <xdr:rowOff>73662</xdr:rowOff>
    </xdr:from>
    <xdr:to>
      <xdr:col>4</xdr:col>
      <xdr:colOff>546832</xdr:colOff>
      <xdr:row>7</xdr:row>
      <xdr:rowOff>71524</xdr:rowOff>
    </xdr:to>
    <xdr:pic>
      <xdr:nvPicPr>
        <xdr:cNvPr id="28" name="Graphic 27" descr="Money with solid fill">
          <a:extLst>
            <a:ext uri="{FF2B5EF4-FFF2-40B4-BE49-F238E27FC236}">
              <a16:creationId xmlns:a16="http://schemas.microsoft.com/office/drawing/2014/main" id="{6898C11B-BB8F-32E9-A919-A70B9F142D3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631268" y="979009"/>
          <a:ext cx="360000" cy="360000"/>
        </a:xfrm>
        <a:prstGeom prst="rect">
          <a:avLst/>
        </a:prstGeom>
      </xdr:spPr>
    </xdr:pic>
    <xdr:clientData/>
  </xdr:twoCellAnchor>
  <xdr:twoCellAnchor editAs="oneCell">
    <xdr:from>
      <xdr:col>0</xdr:col>
      <xdr:colOff>226337</xdr:colOff>
      <xdr:row>5</xdr:row>
      <xdr:rowOff>113168</xdr:rowOff>
    </xdr:from>
    <xdr:to>
      <xdr:col>0</xdr:col>
      <xdr:colOff>586337</xdr:colOff>
      <xdr:row>7</xdr:row>
      <xdr:rowOff>111030</xdr:rowOff>
    </xdr:to>
    <xdr:pic>
      <xdr:nvPicPr>
        <xdr:cNvPr id="30" name="Graphic 29" descr="Braille with solid fill">
          <a:extLst>
            <a:ext uri="{FF2B5EF4-FFF2-40B4-BE49-F238E27FC236}">
              <a16:creationId xmlns:a16="http://schemas.microsoft.com/office/drawing/2014/main" id="{1743F06E-CAFB-EC6B-61C3-F036BF656B3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26337" y="1018515"/>
          <a:ext cx="360000" cy="360000"/>
        </a:xfrm>
        <a:prstGeom prst="rect">
          <a:avLst/>
        </a:prstGeom>
      </xdr:spPr>
    </xdr:pic>
    <xdr:clientData/>
  </xdr:twoCellAnchor>
  <xdr:twoCellAnchor>
    <xdr:from>
      <xdr:col>7</xdr:col>
      <xdr:colOff>603567</xdr:colOff>
      <xdr:row>1</xdr:row>
      <xdr:rowOff>15089</xdr:rowOff>
    </xdr:from>
    <xdr:to>
      <xdr:col>13</xdr:col>
      <xdr:colOff>181071</xdr:colOff>
      <xdr:row>3</xdr:row>
      <xdr:rowOff>60356</xdr:rowOff>
    </xdr:to>
    <xdr:sp macro="" textlink="">
      <xdr:nvSpPr>
        <xdr:cNvPr id="31" name="TextBox 30">
          <a:extLst>
            <a:ext uri="{FF2B5EF4-FFF2-40B4-BE49-F238E27FC236}">
              <a16:creationId xmlns:a16="http://schemas.microsoft.com/office/drawing/2014/main" id="{2CB003CF-6389-47DE-19BB-33CE11CBCAAF}"/>
            </a:ext>
          </a:extLst>
        </xdr:cNvPr>
        <xdr:cNvSpPr txBox="1"/>
      </xdr:nvSpPr>
      <xdr:spPr>
        <a:xfrm>
          <a:off x="4881329" y="196158"/>
          <a:ext cx="3244158" cy="4074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1"/>
              </a:solidFill>
            </a:rPr>
            <a:t>SALES</a:t>
          </a:r>
          <a:r>
            <a:rPr lang="en-IN" sz="1800" b="1"/>
            <a:t> </a:t>
          </a:r>
          <a:r>
            <a:rPr lang="en-IN" sz="1800" b="1">
              <a:solidFill>
                <a:schemeClr val="accent1"/>
              </a:solidFill>
            </a:rPr>
            <a:t>DASHBOARD</a:t>
          </a:r>
          <a:r>
            <a:rPr lang="en-IN" sz="1800" b="1"/>
            <a:t> -</a:t>
          </a:r>
          <a:r>
            <a:rPr lang="en-IN" sz="1800" b="1" baseline="0"/>
            <a:t> 2024</a:t>
          </a:r>
          <a:endParaRPr lang="en-IN" sz="1800" b="1"/>
        </a:p>
      </xdr:txBody>
    </xdr:sp>
    <xdr:clientData/>
  </xdr:twoCellAnchor>
  <xdr:twoCellAnchor editAs="oneCell">
    <xdr:from>
      <xdr:col>7</xdr:col>
      <xdr:colOff>37722</xdr:colOff>
      <xdr:row>1</xdr:row>
      <xdr:rowOff>15088</xdr:rowOff>
    </xdr:from>
    <xdr:to>
      <xdr:col>7</xdr:col>
      <xdr:colOff>460217</xdr:colOff>
      <xdr:row>3</xdr:row>
      <xdr:rowOff>67900</xdr:rowOff>
    </xdr:to>
    <xdr:pic>
      <xdr:nvPicPr>
        <xdr:cNvPr id="33" name="Graphic 32" descr="Puzzle pieces with solid fill">
          <a:extLst>
            <a:ext uri="{FF2B5EF4-FFF2-40B4-BE49-F238E27FC236}">
              <a16:creationId xmlns:a16="http://schemas.microsoft.com/office/drawing/2014/main" id="{92D3DD00-C537-EF90-B561-73FC2AB6E19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315484" y="196157"/>
          <a:ext cx="422495" cy="414951"/>
        </a:xfrm>
        <a:prstGeom prst="rect">
          <a:avLst/>
        </a:prstGeom>
      </xdr:spPr>
    </xdr:pic>
    <xdr:clientData/>
  </xdr:twoCellAnchor>
  <xdr:twoCellAnchor editAs="oneCell">
    <xdr:from>
      <xdr:col>16</xdr:col>
      <xdr:colOff>460217</xdr:colOff>
      <xdr:row>5</xdr:row>
      <xdr:rowOff>15089</xdr:rowOff>
    </xdr:from>
    <xdr:to>
      <xdr:col>20</xdr:col>
      <xdr:colOff>600075</xdr:colOff>
      <xdr:row>8</xdr:row>
      <xdr:rowOff>165981</xdr:rowOff>
    </xdr:to>
    <mc:AlternateContent xmlns:mc="http://schemas.openxmlformats.org/markup-compatibility/2006" xmlns:a14="http://schemas.microsoft.com/office/drawing/2010/main">
      <mc:Choice Requires="a14">
        <xdr:graphicFrame macro="">
          <xdr:nvGraphicFramePr>
            <xdr:cNvPr id="34" name="Region 1">
              <a:extLst>
                <a:ext uri="{FF2B5EF4-FFF2-40B4-BE49-F238E27FC236}">
                  <a16:creationId xmlns:a16="http://schemas.microsoft.com/office/drawing/2014/main" id="{1F119AAC-7620-4303-8BA7-C834FFDBA2E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213817" y="919964"/>
              <a:ext cx="2578258" cy="6938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165980</xdr:colOff>
      <xdr:row>9</xdr:row>
      <xdr:rowOff>60357</xdr:rowOff>
    </xdr:from>
    <xdr:to>
      <xdr:col>3</xdr:col>
      <xdr:colOff>161453</xdr:colOff>
      <xdr:row>22</xdr:row>
      <xdr:rowOff>22633</xdr:rowOff>
    </xdr:to>
    <mc:AlternateContent xmlns:mc="http://schemas.openxmlformats.org/markup-compatibility/2006" xmlns:a14="http://schemas.microsoft.com/office/drawing/2010/main">
      <mc:Choice Requires="a14">
        <xdr:graphicFrame macro="">
          <xdr:nvGraphicFramePr>
            <xdr:cNvPr id="35" name="Product 1">
              <a:extLst>
                <a:ext uri="{FF2B5EF4-FFF2-40B4-BE49-F238E27FC236}">
                  <a16:creationId xmlns:a16="http://schemas.microsoft.com/office/drawing/2014/main" id="{5679A87F-E7A9-4AAE-A534-979626BE6C01}"/>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65980" y="1689132"/>
              <a:ext cx="1824273" cy="2314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150892</xdr:colOff>
      <xdr:row>22</xdr:row>
      <xdr:rowOff>37722</xdr:rowOff>
    </xdr:from>
    <xdr:to>
      <xdr:col>3</xdr:col>
      <xdr:colOff>146365</xdr:colOff>
      <xdr:row>42</xdr:row>
      <xdr:rowOff>9525</xdr:rowOff>
    </xdr:to>
    <mc:AlternateContent xmlns:mc="http://schemas.openxmlformats.org/markup-compatibility/2006" xmlns:a14="http://schemas.microsoft.com/office/drawing/2010/main">
      <mc:Choice Requires="a14">
        <xdr:graphicFrame macro="">
          <xdr:nvGraphicFramePr>
            <xdr:cNvPr id="36" name="Sales Person 1">
              <a:extLst>
                <a:ext uri="{FF2B5EF4-FFF2-40B4-BE49-F238E27FC236}">
                  <a16:creationId xmlns:a16="http://schemas.microsoft.com/office/drawing/2014/main" id="{9E514047-070E-489D-89A1-7EB9D8DA8E03}"/>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150892" y="4019172"/>
              <a:ext cx="1824273" cy="35913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381000</xdr:colOff>
      <xdr:row>9</xdr:row>
      <xdr:rowOff>100239</xdr:rowOff>
    </xdr:from>
    <xdr:to>
      <xdr:col>11</xdr:col>
      <xdr:colOff>334433</xdr:colOff>
      <xdr:row>25</xdr:row>
      <xdr:rowOff>66675</xdr:rowOff>
    </xdr:to>
    <xdr:sp macro="" textlink="">
      <xdr:nvSpPr>
        <xdr:cNvPr id="37" name="Rectangle: Rounded Corners 36">
          <a:extLst>
            <a:ext uri="{FF2B5EF4-FFF2-40B4-BE49-F238E27FC236}">
              <a16:creationId xmlns:a16="http://schemas.microsoft.com/office/drawing/2014/main" id="{A672D694-83A8-4602-88C7-2ECF4D68B0DF}"/>
            </a:ext>
          </a:extLst>
        </xdr:cNvPr>
        <xdr:cNvSpPr/>
      </xdr:nvSpPr>
      <xdr:spPr>
        <a:xfrm>
          <a:off x="2209800" y="1729014"/>
          <a:ext cx="4830233" cy="286203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accent1"/>
              </a:solidFill>
            </a:rPr>
            <a:t>UNIT</a:t>
          </a:r>
          <a:r>
            <a:rPr lang="en-IN" sz="1100" baseline="0">
              <a:solidFill>
                <a:schemeClr val="accent1"/>
              </a:solidFill>
            </a:rPr>
            <a:t> SOLD BY PRODUCT</a:t>
          </a:r>
          <a:endParaRPr lang="en-IN" sz="1100">
            <a:solidFill>
              <a:schemeClr val="accent1"/>
            </a:solidFill>
          </a:endParaRPr>
        </a:p>
      </xdr:txBody>
    </xdr:sp>
    <xdr:clientData/>
  </xdr:twoCellAnchor>
  <xdr:twoCellAnchor>
    <xdr:from>
      <xdr:col>4</xdr:col>
      <xdr:colOff>101956</xdr:colOff>
      <xdr:row>11</xdr:row>
      <xdr:rowOff>141303</xdr:rowOff>
    </xdr:from>
    <xdr:to>
      <xdr:col>11</xdr:col>
      <xdr:colOff>124590</xdr:colOff>
      <xdr:row>24</xdr:row>
      <xdr:rowOff>156390</xdr:rowOff>
    </xdr:to>
    <xdr:graphicFrame macro="">
      <xdr:nvGraphicFramePr>
        <xdr:cNvPr id="38" name="Chart 37">
          <a:extLst>
            <a:ext uri="{FF2B5EF4-FFF2-40B4-BE49-F238E27FC236}">
              <a16:creationId xmlns:a16="http://schemas.microsoft.com/office/drawing/2014/main" id="{ECD6AF05-7228-4BC6-B7C6-7C8A00FB1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447675</xdr:colOff>
      <xdr:row>9</xdr:row>
      <xdr:rowOff>85726</xdr:rowOff>
    </xdr:from>
    <xdr:to>
      <xdr:col>21</xdr:col>
      <xdr:colOff>190500</xdr:colOff>
      <xdr:row>25</xdr:row>
      <xdr:rowOff>114300</xdr:rowOff>
    </xdr:to>
    <xdr:sp macro="" textlink="">
      <xdr:nvSpPr>
        <xdr:cNvPr id="39" name="Rectangle: Rounded Corners 38">
          <a:extLst>
            <a:ext uri="{FF2B5EF4-FFF2-40B4-BE49-F238E27FC236}">
              <a16:creationId xmlns:a16="http://schemas.microsoft.com/office/drawing/2014/main" id="{6718731A-0D5A-427D-937A-ECB9915FD803}"/>
            </a:ext>
          </a:extLst>
        </xdr:cNvPr>
        <xdr:cNvSpPr/>
      </xdr:nvSpPr>
      <xdr:spPr>
        <a:xfrm>
          <a:off x="7153275" y="1714501"/>
          <a:ext cx="5838825" cy="292417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accent1"/>
              </a:solidFill>
            </a:rPr>
            <a:t>TOTAL SALES BY REGION</a:t>
          </a:r>
        </a:p>
      </xdr:txBody>
    </xdr:sp>
    <xdr:clientData/>
  </xdr:twoCellAnchor>
  <xdr:twoCellAnchor>
    <xdr:from>
      <xdr:col>3</xdr:col>
      <xdr:colOff>266700</xdr:colOff>
      <xdr:row>26</xdr:row>
      <xdr:rowOff>22885</xdr:rowOff>
    </xdr:from>
    <xdr:to>
      <xdr:col>11</xdr:col>
      <xdr:colOff>552449</xdr:colOff>
      <xdr:row>42</xdr:row>
      <xdr:rowOff>28575</xdr:rowOff>
    </xdr:to>
    <xdr:sp macro="" textlink="">
      <xdr:nvSpPr>
        <xdr:cNvPr id="40" name="Rectangle: Rounded Corners 39">
          <a:extLst>
            <a:ext uri="{FF2B5EF4-FFF2-40B4-BE49-F238E27FC236}">
              <a16:creationId xmlns:a16="http://schemas.microsoft.com/office/drawing/2014/main" id="{4234DDB4-8F08-4E7F-8070-D9942DE40FFA}"/>
            </a:ext>
          </a:extLst>
        </xdr:cNvPr>
        <xdr:cNvSpPr/>
      </xdr:nvSpPr>
      <xdr:spPr>
        <a:xfrm>
          <a:off x="2095500" y="4728235"/>
          <a:ext cx="5162549" cy="290129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accent1"/>
              </a:solidFill>
            </a:rPr>
            <a:t>TOTAL</a:t>
          </a:r>
          <a:r>
            <a:rPr lang="en-IN" sz="1100" baseline="0">
              <a:solidFill>
                <a:schemeClr val="accent1"/>
              </a:solidFill>
            </a:rPr>
            <a:t> SALES BY PRODUCT</a:t>
          </a:r>
          <a:endParaRPr lang="en-IN" sz="1100">
            <a:solidFill>
              <a:schemeClr val="accent1"/>
            </a:solidFill>
          </a:endParaRPr>
        </a:p>
      </xdr:txBody>
    </xdr:sp>
    <xdr:clientData/>
  </xdr:twoCellAnchor>
  <xdr:twoCellAnchor>
    <xdr:from>
      <xdr:col>12</xdr:col>
      <xdr:colOff>0</xdr:colOff>
      <xdr:row>26</xdr:row>
      <xdr:rowOff>104775</xdr:rowOff>
    </xdr:from>
    <xdr:to>
      <xdr:col>21</xdr:col>
      <xdr:colOff>288736</xdr:colOff>
      <xdr:row>41</xdr:row>
      <xdr:rowOff>123826</xdr:rowOff>
    </xdr:to>
    <xdr:sp macro="" textlink="">
      <xdr:nvSpPr>
        <xdr:cNvPr id="41" name="Rectangle: Rounded Corners 40">
          <a:extLst>
            <a:ext uri="{FF2B5EF4-FFF2-40B4-BE49-F238E27FC236}">
              <a16:creationId xmlns:a16="http://schemas.microsoft.com/office/drawing/2014/main" id="{2EE03A06-2976-4320-8688-C19855A9526C}"/>
            </a:ext>
          </a:extLst>
        </xdr:cNvPr>
        <xdr:cNvSpPr/>
      </xdr:nvSpPr>
      <xdr:spPr>
        <a:xfrm>
          <a:off x="7315200" y="4810125"/>
          <a:ext cx="5775136" cy="2733676"/>
        </a:xfrm>
        <a:prstGeom prst="roundRect">
          <a:avLst>
            <a:gd name="adj" fmla="val 1492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accent1"/>
              </a:solidFill>
            </a:rPr>
            <a:t>TOTAL SALES BY SALES PERSONS</a:t>
          </a:r>
        </a:p>
      </xdr:txBody>
    </xdr:sp>
    <xdr:clientData/>
  </xdr:twoCellAnchor>
  <xdr:twoCellAnchor>
    <xdr:from>
      <xdr:col>12</xdr:col>
      <xdr:colOff>304799</xdr:colOff>
      <xdr:row>29</xdr:row>
      <xdr:rowOff>0</xdr:rowOff>
    </xdr:from>
    <xdr:to>
      <xdr:col>21</xdr:col>
      <xdr:colOff>28574</xdr:colOff>
      <xdr:row>40</xdr:row>
      <xdr:rowOff>142875</xdr:rowOff>
    </xdr:to>
    <xdr:graphicFrame macro="">
      <xdr:nvGraphicFramePr>
        <xdr:cNvPr id="43" name="Chart 42">
          <a:extLst>
            <a:ext uri="{FF2B5EF4-FFF2-40B4-BE49-F238E27FC236}">
              <a16:creationId xmlns:a16="http://schemas.microsoft.com/office/drawing/2014/main" id="{D8AB2BD5-61E0-43BF-BFFC-80E7069E1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361950</xdr:colOff>
      <xdr:row>11</xdr:row>
      <xdr:rowOff>142875</xdr:rowOff>
    </xdr:from>
    <xdr:to>
      <xdr:col>19</xdr:col>
      <xdr:colOff>590549</xdr:colOff>
      <xdr:row>24</xdr:row>
      <xdr:rowOff>71100</xdr:rowOff>
    </xdr:to>
    <xdr:graphicFrame macro="">
      <xdr:nvGraphicFramePr>
        <xdr:cNvPr id="44" name="Chart 43">
          <a:extLst>
            <a:ext uri="{FF2B5EF4-FFF2-40B4-BE49-F238E27FC236}">
              <a16:creationId xmlns:a16="http://schemas.microsoft.com/office/drawing/2014/main" id="{AE49A16A-32CA-40B2-B5DD-623C0FC58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276225</xdr:colOff>
      <xdr:row>28</xdr:row>
      <xdr:rowOff>57150</xdr:rowOff>
    </xdr:from>
    <xdr:to>
      <xdr:col>10</xdr:col>
      <xdr:colOff>523876</xdr:colOff>
      <xdr:row>41</xdr:row>
      <xdr:rowOff>9525</xdr:rowOff>
    </xdr:to>
    <xdr:graphicFrame macro="">
      <xdr:nvGraphicFramePr>
        <xdr:cNvPr id="45" name="Chart 44">
          <a:extLst>
            <a:ext uri="{FF2B5EF4-FFF2-40B4-BE49-F238E27FC236}">
              <a16:creationId xmlns:a16="http://schemas.microsoft.com/office/drawing/2014/main" id="{CC3571E5-7AE0-45A3-BEE3-C4C5EC963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pur" refreshedDate="45875.358727199076" createdVersion="8" refreshedVersion="8" minRefreshableVersion="3" recordCount="50" xr:uid="{988715A8-EE71-40C1-9BA0-BD353D475C63}">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234026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35B74A-DF87-4D1A-B5AA-61E5F217520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h="1" x="5"/>
        <item h="1" x="3"/>
        <item h="1" x="6"/>
        <item h="1" x="4"/>
        <item h="1"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2" baseItem="3" numFmtId="165"/>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2">
          <reference field="4294967294" count="1" selected="0">
            <x v="0"/>
          </reference>
          <reference field="2" count="1" selected="0">
            <x v="3"/>
          </reference>
        </references>
      </pivotArea>
    </chartFormat>
    <chartFormat chart="2" format="10">
      <pivotArea type="data" outline="0" fieldPosition="0">
        <references count="2">
          <reference field="4294967294" count="1" selected="0">
            <x v="0"/>
          </reference>
          <reference field="2" count="1" selected="0">
            <x v="0"/>
          </reference>
        </references>
      </pivotArea>
    </chartFormat>
    <chartFormat chart="2"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2F6F7E-236F-4AD0-B671-4A660BCB28B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L5:M8"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h="1" x="5"/>
        <item h="1" x="3"/>
        <item h="1" x="6"/>
        <item h="1" x="4"/>
        <item h="1" x="0"/>
        <item t="default"/>
      </items>
    </pivotField>
    <pivotField dataField="1" showAll="0"/>
    <pivotField numFmtId="164" showAll="0"/>
    <pivotField numFmtId="164" showAll="0"/>
    <pivotField numFmtId="164" showAll="0"/>
    <pivotField numFmtId="164" showAll="0"/>
  </pivotFields>
  <rowFields count="1">
    <field x="3"/>
  </rowFields>
  <rowItems count="3">
    <i>
      <x/>
    </i>
    <i>
      <x v="1"/>
    </i>
    <i t="grand">
      <x/>
    </i>
  </rowItems>
  <colItems count="1">
    <i/>
  </colItems>
  <dataFields count="1">
    <dataField name="Sum of Units Sold" fld="4" baseField="3" baseItem="5"/>
  </dataFields>
  <chartFormats count="4">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3" count="1" selected="0">
            <x v="5"/>
          </reference>
        </references>
      </pivotArea>
    </chartFormat>
    <chartFormat chart="5" format="2">
      <pivotArea type="data" outline="0" fieldPosition="0">
        <references count="2">
          <reference field="4294967294" count="1" selected="0">
            <x v="0"/>
          </reference>
          <reference field="3" count="1" selected="0">
            <x v="6"/>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8B0C5E-A3E5-4EF0-BB00-B01863E0F76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5:I15"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h="1" x="5"/>
        <item h="1" x="3"/>
        <item h="1" x="6"/>
        <item h="1" x="4"/>
        <item h="1" x="0"/>
        <item t="default"/>
      </items>
    </pivotField>
    <pivotField showAll="0"/>
    <pivotField numFmtId="164" showAll="0"/>
    <pivotField numFmtId="164" showAll="0"/>
    <pivotField dataField="1" numFmtId="164" showAll="0"/>
    <pivotField numFmtId="164" showAll="0"/>
  </pivotFields>
  <rowFields count="1">
    <field x="1"/>
  </rowFields>
  <rowItems count="10">
    <i>
      <x v="1"/>
    </i>
    <i>
      <x v="2"/>
    </i>
    <i>
      <x v="3"/>
    </i>
    <i>
      <x v="4"/>
    </i>
    <i>
      <x v="5"/>
    </i>
    <i>
      <x v="6"/>
    </i>
    <i>
      <x v="7"/>
    </i>
    <i>
      <x v="8"/>
    </i>
    <i>
      <x v="9"/>
    </i>
    <i t="grand">
      <x/>
    </i>
  </rowItems>
  <colItems count="1">
    <i/>
  </colItems>
  <dataFields count="1">
    <dataField name="Sum of Total Sales" fld="7" baseField="1" baseItem="5" numFmtId="166"/>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8"/>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5E86DA-98CA-4BE3-8D27-B55FE7E2173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E7:F10"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h="1" x="5"/>
        <item h="1" x="3"/>
        <item h="1" x="6"/>
        <item h="1" x="4"/>
        <item h="1" x="0"/>
        <item t="default"/>
      </items>
    </pivotField>
    <pivotField showAll="0"/>
    <pivotField numFmtId="164" showAll="0"/>
    <pivotField numFmtId="164" showAll="0"/>
    <pivotField dataField="1" numFmtId="164" showAll="0"/>
    <pivotField numFmtId="164" showAll="0"/>
  </pivotFields>
  <rowFields count="1">
    <field x="3"/>
  </rowFields>
  <rowItems count="3">
    <i>
      <x/>
    </i>
    <i>
      <x v="1"/>
    </i>
    <i t="grand">
      <x/>
    </i>
  </rowItems>
  <colItems count="1">
    <i/>
  </colItems>
  <dataFields count="1">
    <dataField name="Sum of Total Sales" fld="7" baseField="3" baseItem="5" numFmtId="165"/>
  </dataFields>
  <chartFormats count="3">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045C5E-3939-4B51-8516-156A5A54E32C}" sourceName="Region">
  <pivotTables>
    <pivotTable tabId="5" name="PivotTable2"/>
    <pivotTable tabId="5" name="PivotTable3"/>
    <pivotTable tabId="5" name="PivotTable4"/>
    <pivotTable tabId="5" name="PivotTable5"/>
  </pivotTables>
  <data>
    <tabular pivotCacheId="234026914">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32F5243-C35C-444A-89B8-8004AE822B11}" sourceName="Product">
  <pivotTables>
    <pivotTable tabId="5" name="PivotTable2"/>
    <pivotTable tabId="5" name="PivotTable3"/>
    <pivotTable tabId="5" name="PivotTable4"/>
    <pivotTable tabId="5" name="PivotTable5"/>
  </pivotTables>
  <data>
    <tabular pivotCacheId="234026914">
      <items count="7">
        <i x="2" s="1"/>
        <i x="1" s="1"/>
        <i x="5"/>
        <i x="3"/>
        <i x="6"/>
        <i x="4"/>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A4D83D9-7604-4495-AA2A-669B3BDF5427}" sourceName="Sales Person">
  <pivotTables>
    <pivotTable tabId="5" name="PivotTable2"/>
    <pivotTable tabId="5" name="PivotTable3"/>
    <pivotTable tabId="5" name="PivotTable4"/>
    <pivotTable tabId="5" name="PivotTable5"/>
  </pivotTables>
  <data>
    <tabular pivotCacheId="234026914">
      <items count="10">
        <i x="8" s="1"/>
        <i x="3" s="1"/>
        <i x="5" s="1"/>
        <i x="7" s="1"/>
        <i x="2" s="1"/>
        <i x="1" s="1"/>
        <i x="4" s="1"/>
        <i x="9" s="1"/>
        <i x="6"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53C9FA8-339D-4E7E-8439-50795C985DC0}" cache="Slicer_Region" caption="Region" columnCount="2" showCaption="0" rowHeight="247650"/>
  <slicer name="Product" xr10:uid="{2396D41F-1A95-4067-969E-F8744249D300}" cache="Slicer_Product" caption="Product" rowHeight="247650"/>
  <slicer name="Sales Person" xr10:uid="{A9BE3472-E7D0-423E-9B5B-31DE7637390F}" cache="Slicer_Sales_Person" caption="Sales Person"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253BBDA6-505E-4AB7-9CBE-082EABE77C84}" cache="Slicer_Region" caption="Region" columnCount="2" showCaption="0" rowHeight="247650"/>
  <slicer name="Product 1" xr10:uid="{AFC6EE58-34C4-4643-8389-EFFE30AD40CA}" cache="Slicer_Product" caption="Product" rowHeight="247650"/>
  <slicer name="Sales Person 1" xr10:uid="{BDE1B56C-E1C7-42E8-845F-D5F0674B848B}" cache="Slicer_Sales_Person" caption="Sales Person"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DAF72-DEC7-4AEE-A624-CCEA24A8BD21}" name="Table1" displayName="Table1" ref="A1:I51" totalsRowShown="0" headerRowDxfId="7" dataDxfId="6" dataCellStyle="Currency [0]">
  <autoFilter ref="A1:I51" xr:uid="{D38DAF72-DEC7-4AEE-A624-CCEA24A8BD21}"/>
  <tableColumns count="9">
    <tableColumn id="1" xr3:uid="{1EA28C54-0EDD-484C-A8DD-1F65AAAC6355}" name="Date" dataDxfId="5"/>
    <tableColumn id="2" xr3:uid="{741B2B5B-0E0B-4DCF-B40B-AC594187D88B}" name="Sales Person"/>
    <tableColumn id="3" xr3:uid="{343BCB2F-BEE0-47B2-AD84-9410E9C1CB68}" name="Region"/>
    <tableColumn id="4" xr3:uid="{E84ADEF2-AA6D-428E-8267-8A24550E9D8C}" name="Product"/>
    <tableColumn id="5" xr3:uid="{7F5C7B45-C89D-450A-988E-41FDA58F8B15}" name="Units Sold" dataDxfId="4"/>
    <tableColumn id="6" xr3:uid="{F83C74BC-387B-4145-A8B9-4A9D71BB2537}" name="Unit Price" dataDxfId="3" dataCellStyle="Currency [0]">
      <calculatedColumnFormula>IF(D2="Tent",6000,IF(D2="Blender",3500,IF(D2="Action Figure",1200,IF(D2="Novel",1000,IF(D2="Sneakers",4000,IF(D2="Smartphone",10000,IF(D2="moisturizer",600,"No Product Found")))))))</calculatedColumnFormula>
    </tableColumn>
    <tableColumn id="7" xr3:uid="{612518D6-3762-4105-828E-5D4C2557177E}" name="Cost of Goods" dataDxfId="2" dataCellStyle="Currency [0]">
      <calculatedColumnFormula>IF(D2="Tent",4000,IF(D2="Blender",2500,IF(D2="Action Figure",800,IF(D2="Novel",700,IF(D2="Sneakers",3000,IF(D2="Smartphone",7000,IF(D2="moisturizer",400,"No Product Found")))))))</calculatedColumnFormula>
    </tableColumn>
    <tableColumn id="8" xr3:uid="{0A3FD93D-CFAB-47C3-91F8-90A97391B863}" name="Total Sales" dataDxfId="1" dataCellStyle="Currency [0]">
      <calculatedColumnFormula>F2*E2</calculatedColumnFormula>
    </tableColumn>
    <tableColumn id="9" xr3:uid="{33BBC800-73EC-4B99-992B-531B72D43D96}" name="Profit" dataDxfId="0" dataCellStyle="Currency [0]">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43959-4A9C-4E80-A599-B7B4A06BCDCC}">
  <dimension ref="A3:M15"/>
  <sheetViews>
    <sheetView tabSelected="1" zoomScale="40" workbookViewId="0">
      <selection activeCell="N29" sqref="N29"/>
    </sheetView>
  </sheetViews>
  <sheetFormatPr defaultRowHeight="14.4" x14ac:dyDescent="0.3"/>
  <cols>
    <col min="1" max="1" width="20.6640625" bestFit="1" customWidth="1"/>
    <col min="2" max="2" width="24.5546875" bestFit="1" customWidth="1"/>
    <col min="5" max="5" width="20.6640625" bestFit="1" customWidth="1"/>
    <col min="6" max="6" width="24.5546875" bestFit="1" customWidth="1"/>
    <col min="8" max="8" width="20.6640625" bestFit="1" customWidth="1"/>
    <col min="9" max="9" width="24.5546875" bestFit="1" customWidth="1"/>
    <col min="12" max="12" width="20.6640625" bestFit="1" customWidth="1"/>
    <col min="13" max="13" width="23.44140625" bestFit="1" customWidth="1"/>
    <col min="14" max="14" width="15.5546875" bestFit="1" customWidth="1"/>
  </cols>
  <sheetData>
    <row r="3" spans="1:13" x14ac:dyDescent="0.3">
      <c r="A3" s="7" t="s">
        <v>33</v>
      </c>
      <c r="B3" t="s">
        <v>34</v>
      </c>
    </row>
    <row r="4" spans="1:13" x14ac:dyDescent="0.3">
      <c r="A4" s="3" t="s">
        <v>12</v>
      </c>
      <c r="B4" s="8">
        <v>886600</v>
      </c>
    </row>
    <row r="5" spans="1:13" x14ac:dyDescent="0.3">
      <c r="A5" s="3" t="s">
        <v>18</v>
      </c>
      <c r="B5" s="8">
        <v>105600</v>
      </c>
      <c r="H5" s="7" t="s">
        <v>33</v>
      </c>
      <c r="I5" t="s">
        <v>34</v>
      </c>
      <c r="L5" s="7" t="s">
        <v>33</v>
      </c>
      <c r="M5" t="s">
        <v>35</v>
      </c>
    </row>
    <row r="6" spans="1:13" x14ac:dyDescent="0.3">
      <c r="A6" s="3" t="s">
        <v>15</v>
      </c>
      <c r="B6" s="8">
        <v>940200</v>
      </c>
      <c r="H6" s="3" t="s">
        <v>25</v>
      </c>
      <c r="I6" s="9">
        <v>105600</v>
      </c>
      <c r="L6" s="3" t="s">
        <v>16</v>
      </c>
      <c r="M6" s="14">
        <v>456</v>
      </c>
    </row>
    <row r="7" spans="1:13" x14ac:dyDescent="0.3">
      <c r="A7" s="3" t="s">
        <v>9</v>
      </c>
      <c r="B7" s="8">
        <v>837300</v>
      </c>
      <c r="E7" s="7" t="s">
        <v>33</v>
      </c>
      <c r="F7" t="s">
        <v>34</v>
      </c>
      <c r="H7" s="3" t="s">
        <v>17</v>
      </c>
      <c r="I7" s="9">
        <v>476000</v>
      </c>
      <c r="L7" s="3" t="s">
        <v>13</v>
      </c>
      <c r="M7" s="14">
        <v>635</v>
      </c>
    </row>
    <row r="8" spans="1:13" x14ac:dyDescent="0.3">
      <c r="A8" s="3" t="s">
        <v>30</v>
      </c>
      <c r="B8" s="8">
        <v>2769700</v>
      </c>
      <c r="E8" s="3" t="s">
        <v>16</v>
      </c>
      <c r="F8" s="8">
        <v>547200</v>
      </c>
      <c r="H8" s="3" t="s">
        <v>22</v>
      </c>
      <c r="I8" s="9">
        <v>61200</v>
      </c>
      <c r="L8" s="3" t="s">
        <v>30</v>
      </c>
      <c r="M8" s="14">
        <v>1091</v>
      </c>
    </row>
    <row r="9" spans="1:13" x14ac:dyDescent="0.3">
      <c r="E9" s="3" t="s">
        <v>13</v>
      </c>
      <c r="F9" s="8">
        <v>2222500</v>
      </c>
      <c r="H9" s="3" t="s">
        <v>24</v>
      </c>
      <c r="I9" s="9">
        <v>336000</v>
      </c>
    </row>
    <row r="10" spans="1:13" x14ac:dyDescent="0.3">
      <c r="E10" s="3" t="s">
        <v>30</v>
      </c>
      <c r="F10" s="8">
        <v>2769700</v>
      </c>
      <c r="H10" s="3" t="s">
        <v>14</v>
      </c>
      <c r="I10" s="9">
        <v>394200</v>
      </c>
    </row>
    <row r="11" spans="1:13" x14ac:dyDescent="0.3">
      <c r="H11" s="3" t="s">
        <v>11</v>
      </c>
      <c r="I11" s="9">
        <v>759400</v>
      </c>
    </row>
    <row r="12" spans="1:13" x14ac:dyDescent="0.3">
      <c r="H12" s="3" t="s">
        <v>20</v>
      </c>
      <c r="I12" s="9">
        <v>70800</v>
      </c>
    </row>
    <row r="13" spans="1:13" x14ac:dyDescent="0.3">
      <c r="H13" s="3" t="s">
        <v>27</v>
      </c>
      <c r="I13" s="9">
        <v>66000</v>
      </c>
    </row>
    <row r="14" spans="1:13" x14ac:dyDescent="0.3">
      <c r="H14" s="3" t="s">
        <v>23</v>
      </c>
      <c r="I14" s="9">
        <v>500500</v>
      </c>
    </row>
    <row r="15" spans="1:13" x14ac:dyDescent="0.3">
      <c r="H15" s="3" t="s">
        <v>30</v>
      </c>
      <c r="I15" s="9">
        <v>2769700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4FEDE-42EB-489C-9645-A6223003EAFA}">
  <dimension ref="A1"/>
  <sheetViews>
    <sheetView showGridLines="0" showRowColHeaders="0" zoomScale="80" workbookViewId="0">
      <selection activeCell="Z26" sqref="Z2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1"/>
  <sheetViews>
    <sheetView workbookViewId="0">
      <selection activeCell="K8" sqref="K8"/>
    </sheetView>
  </sheetViews>
  <sheetFormatPr defaultRowHeight="14.4" x14ac:dyDescent="0.3"/>
  <cols>
    <col min="1" max="1" width="12.88671875" customWidth="1"/>
    <col min="2" max="2" width="13.44140625" customWidth="1"/>
    <col min="4" max="4" width="15.6640625" customWidth="1"/>
    <col min="5" max="5" width="11.33203125" customWidth="1"/>
    <col min="6" max="6" width="11" customWidth="1"/>
    <col min="7" max="7" width="14.21875" customWidth="1"/>
    <col min="8" max="10" width="13.5546875" customWidth="1"/>
    <col min="11" max="11" width="16" bestFit="1" customWidth="1"/>
    <col min="12" max="12" width="14.21875" customWidth="1"/>
  </cols>
  <sheetData>
    <row r="1" spans="1:11" ht="20.100000000000001" customHeight="1" thickBot="1" x14ac:dyDescent="0.35">
      <c r="A1" s="1" t="s">
        <v>0</v>
      </c>
      <c r="B1" s="1" t="s">
        <v>1</v>
      </c>
      <c r="C1" s="1" t="s">
        <v>2</v>
      </c>
      <c r="D1" s="1" t="s">
        <v>3</v>
      </c>
      <c r="E1" s="1" t="s">
        <v>4</v>
      </c>
      <c r="F1" s="1" t="s">
        <v>5</v>
      </c>
      <c r="G1" s="1" t="s">
        <v>6</v>
      </c>
      <c r="H1" s="1" t="s">
        <v>7</v>
      </c>
      <c r="I1" s="5" t="s">
        <v>29</v>
      </c>
      <c r="K1" s="5" t="s">
        <v>30</v>
      </c>
    </row>
    <row r="2" spans="1:11" ht="15" thickTop="1" x14ac:dyDescent="0.3">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4">
        <f>H2-(G2*E2)</f>
        <v>168000</v>
      </c>
      <c r="K2" s="10">
        <f>SUM(H1:H51)</f>
        <v>12944500</v>
      </c>
    </row>
    <row r="3" spans="1:11" x14ac:dyDescent="0.3">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4">
        <f t="shared" ref="I3:I51" si="3">H3-(G3*E3)</f>
        <v>128000</v>
      </c>
      <c r="K3" s="6" t="s">
        <v>4</v>
      </c>
    </row>
    <row r="4" spans="1:11" ht="15.6" x14ac:dyDescent="0.3">
      <c r="A4" s="2">
        <v>44230</v>
      </c>
      <c r="B4" t="s">
        <v>14</v>
      </c>
      <c r="C4" t="s">
        <v>15</v>
      </c>
      <c r="D4" t="s">
        <v>16</v>
      </c>
      <c r="E4" s="3">
        <v>136</v>
      </c>
      <c r="F4" s="4">
        <f t="shared" si="0"/>
        <v>1200</v>
      </c>
      <c r="G4" s="4">
        <f t="shared" si="1"/>
        <v>800</v>
      </c>
      <c r="H4" s="4">
        <f t="shared" si="2"/>
        <v>163200</v>
      </c>
      <c r="I4" s="4">
        <f t="shared" si="3"/>
        <v>54400</v>
      </c>
      <c r="K4" s="11">
        <f>SUM(E2:E51)</f>
        <v>4705</v>
      </c>
    </row>
    <row r="5" spans="1:11" x14ac:dyDescent="0.3">
      <c r="A5" s="2">
        <v>44085</v>
      </c>
      <c r="B5" t="s">
        <v>17</v>
      </c>
      <c r="C5" t="s">
        <v>18</v>
      </c>
      <c r="D5" t="s">
        <v>19</v>
      </c>
      <c r="E5" s="3">
        <v>91</v>
      </c>
      <c r="F5" s="4">
        <f t="shared" si="0"/>
        <v>1000</v>
      </c>
      <c r="G5" s="4">
        <f t="shared" si="1"/>
        <v>700</v>
      </c>
      <c r="H5" s="4">
        <f t="shared" si="2"/>
        <v>91000</v>
      </c>
      <c r="I5" s="4">
        <f t="shared" si="3"/>
        <v>27300</v>
      </c>
      <c r="K5" s="6" t="s">
        <v>31</v>
      </c>
    </row>
    <row r="6" spans="1:11" ht="15.6" x14ac:dyDescent="0.3">
      <c r="A6" s="2">
        <v>44462</v>
      </c>
      <c r="B6" t="s">
        <v>20</v>
      </c>
      <c r="C6" t="s">
        <v>9</v>
      </c>
      <c r="D6" t="s">
        <v>21</v>
      </c>
      <c r="E6" s="3">
        <v>110</v>
      </c>
      <c r="F6" s="4">
        <f t="shared" si="0"/>
        <v>4000</v>
      </c>
      <c r="G6" s="4">
        <f t="shared" si="1"/>
        <v>3000</v>
      </c>
      <c r="H6" s="4">
        <f t="shared" si="2"/>
        <v>440000</v>
      </c>
      <c r="I6" s="4">
        <f t="shared" si="3"/>
        <v>110000</v>
      </c>
      <c r="K6" s="12">
        <f>SUM(I2:I51)</f>
        <v>3834400</v>
      </c>
    </row>
    <row r="7" spans="1:11" x14ac:dyDescent="0.3">
      <c r="A7" s="2">
        <v>44105</v>
      </c>
      <c r="B7" t="s">
        <v>22</v>
      </c>
      <c r="C7" t="s">
        <v>12</v>
      </c>
      <c r="D7" t="s">
        <v>16</v>
      </c>
      <c r="E7" s="3">
        <v>51</v>
      </c>
      <c r="F7" s="4">
        <f t="shared" si="0"/>
        <v>1200</v>
      </c>
      <c r="G7" s="4">
        <f t="shared" si="1"/>
        <v>800</v>
      </c>
      <c r="H7" s="4">
        <f t="shared" si="2"/>
        <v>61200</v>
      </c>
      <c r="I7" s="4">
        <f t="shared" si="3"/>
        <v>20400</v>
      </c>
      <c r="K7" s="6" t="s">
        <v>32</v>
      </c>
    </row>
    <row r="8" spans="1:11" x14ac:dyDescent="0.3">
      <c r="A8" s="2">
        <v>44413</v>
      </c>
      <c r="B8" t="s">
        <v>23</v>
      </c>
      <c r="C8" t="s">
        <v>18</v>
      </c>
      <c r="D8" t="s">
        <v>19</v>
      </c>
      <c r="E8" s="3">
        <v>78</v>
      </c>
      <c r="F8" s="4">
        <f t="shared" si="0"/>
        <v>1000</v>
      </c>
      <c r="G8" s="4">
        <f t="shared" si="1"/>
        <v>700</v>
      </c>
      <c r="H8" s="4">
        <f t="shared" si="2"/>
        <v>78000</v>
      </c>
      <c r="I8" s="4">
        <f t="shared" si="3"/>
        <v>23400</v>
      </c>
      <c r="K8" s="13">
        <f>AVERAGE(H2:H51)</f>
        <v>258890</v>
      </c>
    </row>
    <row r="9" spans="1:11" x14ac:dyDescent="0.3">
      <c r="A9" s="2">
        <v>44141</v>
      </c>
      <c r="B9" t="s">
        <v>24</v>
      </c>
      <c r="C9" t="s">
        <v>15</v>
      </c>
      <c r="D9" t="s">
        <v>10</v>
      </c>
      <c r="E9" s="3">
        <v>146</v>
      </c>
      <c r="F9" s="4">
        <f t="shared" si="0"/>
        <v>6000</v>
      </c>
      <c r="G9" s="4">
        <f t="shared" si="1"/>
        <v>4000</v>
      </c>
      <c r="H9" s="4">
        <f t="shared" si="2"/>
        <v>876000</v>
      </c>
      <c r="I9" s="4">
        <f t="shared" si="3"/>
        <v>292000</v>
      </c>
    </row>
    <row r="10" spans="1:11" x14ac:dyDescent="0.3">
      <c r="A10" s="2">
        <v>44223</v>
      </c>
      <c r="B10" t="s">
        <v>25</v>
      </c>
      <c r="C10" t="s">
        <v>9</v>
      </c>
      <c r="D10" t="s">
        <v>26</v>
      </c>
      <c r="E10" s="3">
        <v>101</v>
      </c>
      <c r="F10" s="4">
        <f t="shared" si="0"/>
        <v>600</v>
      </c>
      <c r="G10" s="4">
        <f t="shared" si="1"/>
        <v>400</v>
      </c>
      <c r="H10" s="4">
        <f t="shared" si="2"/>
        <v>60600</v>
      </c>
      <c r="I10" s="4">
        <f t="shared" si="3"/>
        <v>20200</v>
      </c>
    </row>
    <row r="11" spans="1:11" x14ac:dyDescent="0.3">
      <c r="A11" s="2">
        <v>44442</v>
      </c>
      <c r="B11" t="s">
        <v>27</v>
      </c>
      <c r="C11" t="s">
        <v>15</v>
      </c>
      <c r="D11" t="s">
        <v>10</v>
      </c>
      <c r="E11" s="3">
        <v>52</v>
      </c>
      <c r="F11" s="4">
        <f t="shared" si="0"/>
        <v>6000</v>
      </c>
      <c r="G11" s="4">
        <f t="shared" si="1"/>
        <v>4000</v>
      </c>
      <c r="H11" s="4">
        <f t="shared" si="2"/>
        <v>312000</v>
      </c>
      <c r="I11" s="4">
        <f t="shared" si="3"/>
        <v>104000</v>
      </c>
    </row>
    <row r="12" spans="1:11" x14ac:dyDescent="0.3">
      <c r="A12" s="2">
        <v>44469</v>
      </c>
      <c r="B12" t="s">
        <v>27</v>
      </c>
      <c r="C12" t="s">
        <v>12</v>
      </c>
      <c r="D12" t="s">
        <v>16</v>
      </c>
      <c r="E12" s="3">
        <v>55</v>
      </c>
      <c r="F12" s="4">
        <f t="shared" si="0"/>
        <v>1200</v>
      </c>
      <c r="G12" s="4">
        <f t="shared" si="1"/>
        <v>800</v>
      </c>
      <c r="H12" s="4">
        <f t="shared" si="2"/>
        <v>66000</v>
      </c>
      <c r="I12" s="4">
        <f t="shared" si="3"/>
        <v>22000</v>
      </c>
    </row>
    <row r="13" spans="1:11" x14ac:dyDescent="0.3">
      <c r="A13" s="2">
        <v>44084</v>
      </c>
      <c r="B13" t="s">
        <v>27</v>
      </c>
      <c r="C13" t="s">
        <v>15</v>
      </c>
      <c r="D13" t="s">
        <v>19</v>
      </c>
      <c r="E13" s="3">
        <v>137</v>
      </c>
      <c r="F13" s="4">
        <f t="shared" si="0"/>
        <v>1000</v>
      </c>
      <c r="G13" s="4">
        <f t="shared" si="1"/>
        <v>700</v>
      </c>
      <c r="H13" s="4">
        <f t="shared" si="2"/>
        <v>137000</v>
      </c>
      <c r="I13" s="4">
        <f t="shared" si="3"/>
        <v>41100</v>
      </c>
    </row>
    <row r="14" spans="1:11" x14ac:dyDescent="0.3">
      <c r="A14" s="2">
        <v>44404</v>
      </c>
      <c r="B14" t="s">
        <v>24</v>
      </c>
      <c r="C14" t="s">
        <v>15</v>
      </c>
      <c r="D14" t="s">
        <v>13</v>
      </c>
      <c r="E14" s="3">
        <v>96</v>
      </c>
      <c r="F14" s="4">
        <f t="shared" si="0"/>
        <v>3500</v>
      </c>
      <c r="G14" s="4">
        <f t="shared" si="1"/>
        <v>2500</v>
      </c>
      <c r="H14" s="4">
        <f t="shared" si="2"/>
        <v>336000</v>
      </c>
      <c r="I14" s="4">
        <f t="shared" si="3"/>
        <v>96000</v>
      </c>
    </row>
    <row r="15" spans="1:11" x14ac:dyDescent="0.3">
      <c r="A15" s="2">
        <v>44113</v>
      </c>
      <c r="B15" t="s">
        <v>25</v>
      </c>
      <c r="C15" t="s">
        <v>12</v>
      </c>
      <c r="D15" t="s">
        <v>21</v>
      </c>
      <c r="E15" s="3">
        <v>52</v>
      </c>
      <c r="F15" s="4">
        <f t="shared" si="0"/>
        <v>4000</v>
      </c>
      <c r="G15" s="4">
        <f t="shared" si="1"/>
        <v>3000</v>
      </c>
      <c r="H15" s="4">
        <f t="shared" si="2"/>
        <v>208000</v>
      </c>
      <c r="I15" s="4">
        <f t="shared" si="3"/>
        <v>52000</v>
      </c>
    </row>
    <row r="16" spans="1:11" x14ac:dyDescent="0.3">
      <c r="A16" s="2">
        <v>44292</v>
      </c>
      <c r="B16" t="s">
        <v>17</v>
      </c>
      <c r="C16" t="s">
        <v>9</v>
      </c>
      <c r="D16" t="s">
        <v>13</v>
      </c>
      <c r="E16" s="3">
        <v>76</v>
      </c>
      <c r="F16" s="4">
        <f t="shared" si="0"/>
        <v>3500</v>
      </c>
      <c r="G16" s="4">
        <f t="shared" si="1"/>
        <v>2500</v>
      </c>
      <c r="H16" s="4">
        <f t="shared" si="2"/>
        <v>266000</v>
      </c>
      <c r="I16" s="4">
        <f t="shared" si="3"/>
        <v>76000</v>
      </c>
    </row>
    <row r="17" spans="1:9" x14ac:dyDescent="0.3">
      <c r="A17" s="2">
        <v>44362</v>
      </c>
      <c r="B17" t="s">
        <v>11</v>
      </c>
      <c r="C17" t="s">
        <v>18</v>
      </c>
      <c r="D17" t="s">
        <v>21</v>
      </c>
      <c r="E17" s="3">
        <v>145</v>
      </c>
      <c r="F17" s="4">
        <f t="shared" si="0"/>
        <v>4000</v>
      </c>
      <c r="G17" s="4">
        <f t="shared" si="1"/>
        <v>3000</v>
      </c>
      <c r="H17" s="4">
        <f t="shared" si="2"/>
        <v>580000</v>
      </c>
      <c r="I17" s="4">
        <f t="shared" si="3"/>
        <v>145000</v>
      </c>
    </row>
    <row r="18" spans="1:9" x14ac:dyDescent="0.3">
      <c r="A18" s="2">
        <v>44083</v>
      </c>
      <c r="B18" t="s">
        <v>8</v>
      </c>
      <c r="C18" t="s">
        <v>15</v>
      </c>
      <c r="D18" t="s">
        <v>26</v>
      </c>
      <c r="E18" s="3">
        <v>83</v>
      </c>
      <c r="F18" s="4">
        <f t="shared" si="0"/>
        <v>600</v>
      </c>
      <c r="G18" s="4">
        <f t="shared" si="1"/>
        <v>400</v>
      </c>
      <c r="H18" s="4">
        <f t="shared" si="2"/>
        <v>49800</v>
      </c>
      <c r="I18" s="4">
        <f t="shared" si="3"/>
        <v>16600</v>
      </c>
    </row>
    <row r="19" spans="1:9" x14ac:dyDescent="0.3">
      <c r="A19" s="2">
        <v>44421</v>
      </c>
      <c r="B19" t="s">
        <v>20</v>
      </c>
      <c r="C19" t="s">
        <v>15</v>
      </c>
      <c r="D19" t="s">
        <v>19</v>
      </c>
      <c r="E19" s="3">
        <v>91</v>
      </c>
      <c r="F19" s="4">
        <f t="shared" si="0"/>
        <v>1000</v>
      </c>
      <c r="G19" s="4">
        <f t="shared" si="1"/>
        <v>700</v>
      </c>
      <c r="H19" s="4">
        <f t="shared" si="2"/>
        <v>91000</v>
      </c>
      <c r="I19" s="4">
        <f t="shared" si="3"/>
        <v>27300</v>
      </c>
    </row>
    <row r="20" spans="1:9" x14ac:dyDescent="0.3">
      <c r="A20" s="2">
        <v>44070</v>
      </c>
      <c r="B20" t="s">
        <v>22</v>
      </c>
      <c r="C20" t="s">
        <v>9</v>
      </c>
      <c r="D20" t="s">
        <v>28</v>
      </c>
      <c r="E20" s="3">
        <v>108</v>
      </c>
      <c r="F20" s="4">
        <f t="shared" si="0"/>
        <v>10000</v>
      </c>
      <c r="G20" s="4">
        <f t="shared" si="1"/>
        <v>7000</v>
      </c>
      <c r="H20" s="4">
        <f t="shared" si="2"/>
        <v>1080000</v>
      </c>
      <c r="I20" s="4">
        <f t="shared" si="3"/>
        <v>324000</v>
      </c>
    </row>
    <row r="21" spans="1:9" x14ac:dyDescent="0.3">
      <c r="A21" s="2">
        <v>44293</v>
      </c>
      <c r="B21" t="s">
        <v>14</v>
      </c>
      <c r="C21" t="s">
        <v>18</v>
      </c>
      <c r="D21" t="s">
        <v>21</v>
      </c>
      <c r="E21" s="3">
        <v>144</v>
      </c>
      <c r="F21" s="4">
        <f t="shared" si="0"/>
        <v>4000</v>
      </c>
      <c r="G21" s="4">
        <f t="shared" si="1"/>
        <v>3000</v>
      </c>
      <c r="H21" s="4">
        <f t="shared" si="2"/>
        <v>576000</v>
      </c>
      <c r="I21" s="4">
        <f t="shared" si="3"/>
        <v>144000</v>
      </c>
    </row>
    <row r="22" spans="1:9" x14ac:dyDescent="0.3">
      <c r="A22" s="2">
        <v>43990</v>
      </c>
      <c r="B22" t="s">
        <v>20</v>
      </c>
      <c r="C22" t="s">
        <v>15</v>
      </c>
      <c r="D22" t="s">
        <v>26</v>
      </c>
      <c r="E22" s="3">
        <v>92</v>
      </c>
      <c r="F22" s="4">
        <f t="shared" si="0"/>
        <v>600</v>
      </c>
      <c r="G22" s="4">
        <f t="shared" si="1"/>
        <v>400</v>
      </c>
      <c r="H22" s="4">
        <f t="shared" si="2"/>
        <v>55200</v>
      </c>
      <c r="I22" s="4">
        <f t="shared" si="3"/>
        <v>18400</v>
      </c>
    </row>
    <row r="23" spans="1:9" x14ac:dyDescent="0.3">
      <c r="A23" s="2">
        <v>44551</v>
      </c>
      <c r="B23" t="s">
        <v>24</v>
      </c>
      <c r="C23" t="s">
        <v>9</v>
      </c>
      <c r="D23" t="s">
        <v>10</v>
      </c>
      <c r="E23" s="3">
        <v>71</v>
      </c>
      <c r="F23" s="4">
        <f t="shared" si="0"/>
        <v>6000</v>
      </c>
      <c r="G23" s="4">
        <f t="shared" si="1"/>
        <v>4000</v>
      </c>
      <c r="H23" s="4">
        <f t="shared" si="2"/>
        <v>426000</v>
      </c>
      <c r="I23" s="4">
        <f t="shared" si="3"/>
        <v>142000</v>
      </c>
    </row>
    <row r="24" spans="1:9" x14ac:dyDescent="0.3">
      <c r="A24" s="2">
        <v>44418</v>
      </c>
      <c r="B24" t="s">
        <v>8</v>
      </c>
      <c r="C24" t="s">
        <v>12</v>
      </c>
      <c r="D24" t="s">
        <v>26</v>
      </c>
      <c r="E24" s="3">
        <v>103</v>
      </c>
      <c r="F24" s="4">
        <f t="shared" si="0"/>
        <v>600</v>
      </c>
      <c r="G24" s="4">
        <f t="shared" si="1"/>
        <v>400</v>
      </c>
      <c r="H24" s="4">
        <f t="shared" si="2"/>
        <v>61800</v>
      </c>
      <c r="I24" s="4">
        <f t="shared" si="3"/>
        <v>20600</v>
      </c>
    </row>
    <row r="25" spans="1:9" x14ac:dyDescent="0.3">
      <c r="A25" s="2">
        <v>44532</v>
      </c>
      <c r="B25" t="s">
        <v>27</v>
      </c>
      <c r="C25" t="s">
        <v>18</v>
      </c>
      <c r="D25" t="s">
        <v>19</v>
      </c>
      <c r="E25" s="3">
        <v>55</v>
      </c>
      <c r="F25" s="4">
        <f t="shared" si="0"/>
        <v>1000</v>
      </c>
      <c r="G25" s="4">
        <f t="shared" si="1"/>
        <v>700</v>
      </c>
      <c r="H25" s="4">
        <f t="shared" si="2"/>
        <v>55000</v>
      </c>
      <c r="I25" s="4">
        <f t="shared" si="3"/>
        <v>16500</v>
      </c>
    </row>
    <row r="26" spans="1:9" x14ac:dyDescent="0.3">
      <c r="A26" s="2">
        <v>44438</v>
      </c>
      <c r="B26" t="s">
        <v>22</v>
      </c>
      <c r="C26" t="s">
        <v>12</v>
      </c>
      <c r="D26" t="s">
        <v>21</v>
      </c>
      <c r="E26" s="3">
        <v>93</v>
      </c>
      <c r="F26" s="4">
        <f t="shared" si="0"/>
        <v>4000</v>
      </c>
      <c r="G26" s="4">
        <f t="shared" si="1"/>
        <v>3000</v>
      </c>
      <c r="H26" s="4">
        <f t="shared" si="2"/>
        <v>372000</v>
      </c>
      <c r="I26" s="4">
        <f t="shared" si="3"/>
        <v>93000</v>
      </c>
    </row>
    <row r="27" spans="1:9" x14ac:dyDescent="0.3">
      <c r="A27" s="2">
        <v>43971</v>
      </c>
      <c r="B27" t="s">
        <v>14</v>
      </c>
      <c r="C27" t="s">
        <v>15</v>
      </c>
      <c r="D27" t="s">
        <v>26</v>
      </c>
      <c r="E27" s="3">
        <v>143</v>
      </c>
      <c r="F27" s="4">
        <f t="shared" si="0"/>
        <v>600</v>
      </c>
      <c r="G27" s="4">
        <f t="shared" si="1"/>
        <v>400</v>
      </c>
      <c r="H27" s="4">
        <f t="shared" si="2"/>
        <v>85800</v>
      </c>
      <c r="I27" s="4">
        <f t="shared" si="3"/>
        <v>28600</v>
      </c>
    </row>
    <row r="28" spans="1:9" x14ac:dyDescent="0.3">
      <c r="A28" s="2">
        <v>44452</v>
      </c>
      <c r="B28" t="s">
        <v>23</v>
      </c>
      <c r="C28" t="s">
        <v>9</v>
      </c>
      <c r="D28" t="s">
        <v>13</v>
      </c>
      <c r="E28" s="3">
        <v>143</v>
      </c>
      <c r="F28" s="4">
        <f t="shared" si="0"/>
        <v>3500</v>
      </c>
      <c r="G28" s="4">
        <f t="shared" si="1"/>
        <v>2500</v>
      </c>
      <c r="H28" s="4">
        <f t="shared" si="2"/>
        <v>500500</v>
      </c>
      <c r="I28" s="4">
        <f t="shared" si="3"/>
        <v>143000</v>
      </c>
    </row>
    <row r="29" spans="1:9" x14ac:dyDescent="0.3">
      <c r="A29" s="2">
        <v>44496</v>
      </c>
      <c r="B29" t="s">
        <v>25</v>
      </c>
      <c r="C29" t="s">
        <v>18</v>
      </c>
      <c r="D29" t="s">
        <v>26</v>
      </c>
      <c r="E29" s="3">
        <v>99</v>
      </c>
      <c r="F29" s="4">
        <f t="shared" si="0"/>
        <v>600</v>
      </c>
      <c r="G29" s="4">
        <f t="shared" si="1"/>
        <v>400</v>
      </c>
      <c r="H29" s="4">
        <f t="shared" si="2"/>
        <v>59400</v>
      </c>
      <c r="I29" s="4">
        <f t="shared" si="3"/>
        <v>19800</v>
      </c>
    </row>
    <row r="30" spans="1:9" x14ac:dyDescent="0.3">
      <c r="A30" s="2">
        <v>44187</v>
      </c>
      <c r="B30" t="s">
        <v>17</v>
      </c>
      <c r="C30" t="s">
        <v>9</v>
      </c>
      <c r="D30" t="s">
        <v>19</v>
      </c>
      <c r="E30" s="3">
        <v>120</v>
      </c>
      <c r="F30" s="4">
        <f t="shared" si="0"/>
        <v>1000</v>
      </c>
      <c r="G30" s="4">
        <f t="shared" si="1"/>
        <v>700</v>
      </c>
      <c r="H30" s="4">
        <f t="shared" si="2"/>
        <v>120000</v>
      </c>
      <c r="I30" s="4">
        <f t="shared" si="3"/>
        <v>36000</v>
      </c>
    </row>
    <row r="31" spans="1:9" x14ac:dyDescent="0.3">
      <c r="A31" s="2">
        <v>44405</v>
      </c>
      <c r="B31" t="s">
        <v>11</v>
      </c>
      <c r="C31" t="s">
        <v>15</v>
      </c>
      <c r="D31" t="s">
        <v>13</v>
      </c>
      <c r="E31" s="3">
        <v>66</v>
      </c>
      <c r="F31" s="4">
        <f t="shared" si="0"/>
        <v>3500</v>
      </c>
      <c r="G31" s="4">
        <f t="shared" si="1"/>
        <v>2500</v>
      </c>
      <c r="H31" s="4">
        <f t="shared" si="2"/>
        <v>231000</v>
      </c>
      <c r="I31" s="4">
        <f t="shared" si="3"/>
        <v>66000</v>
      </c>
    </row>
    <row r="32" spans="1:9" x14ac:dyDescent="0.3">
      <c r="A32" s="2">
        <v>44103</v>
      </c>
      <c r="B32" t="s">
        <v>25</v>
      </c>
      <c r="C32" t="s">
        <v>18</v>
      </c>
      <c r="D32" t="s">
        <v>16</v>
      </c>
      <c r="E32" s="3">
        <v>88</v>
      </c>
      <c r="F32" s="4">
        <f t="shared" si="0"/>
        <v>1200</v>
      </c>
      <c r="G32" s="4">
        <f t="shared" si="1"/>
        <v>800</v>
      </c>
      <c r="H32" s="4">
        <f t="shared" si="2"/>
        <v>105600</v>
      </c>
      <c r="I32" s="4">
        <f t="shared" si="3"/>
        <v>35200</v>
      </c>
    </row>
    <row r="33" spans="1:9" x14ac:dyDescent="0.3">
      <c r="A33" s="2">
        <v>44126</v>
      </c>
      <c r="B33" t="s">
        <v>17</v>
      </c>
      <c r="C33" t="s">
        <v>12</v>
      </c>
      <c r="D33" t="s">
        <v>28</v>
      </c>
      <c r="E33" s="3">
        <v>127</v>
      </c>
      <c r="F33" s="4">
        <f t="shared" si="0"/>
        <v>10000</v>
      </c>
      <c r="G33" s="4">
        <f t="shared" si="1"/>
        <v>7000</v>
      </c>
      <c r="H33" s="4">
        <f t="shared" si="2"/>
        <v>1270000</v>
      </c>
      <c r="I33" s="4">
        <f t="shared" si="3"/>
        <v>381000</v>
      </c>
    </row>
    <row r="34" spans="1:9" x14ac:dyDescent="0.3">
      <c r="A34" s="2">
        <v>43970</v>
      </c>
      <c r="B34" t="s">
        <v>20</v>
      </c>
      <c r="C34" t="s">
        <v>9</v>
      </c>
      <c r="D34" t="s">
        <v>21</v>
      </c>
      <c r="E34" s="3">
        <v>67</v>
      </c>
      <c r="F34" s="4">
        <f t="shared" si="0"/>
        <v>4000</v>
      </c>
      <c r="G34" s="4">
        <f t="shared" si="1"/>
        <v>3000</v>
      </c>
      <c r="H34" s="4">
        <f t="shared" si="2"/>
        <v>268000</v>
      </c>
      <c r="I34" s="4">
        <f t="shared" si="3"/>
        <v>67000</v>
      </c>
    </row>
    <row r="35" spans="1:9" x14ac:dyDescent="0.3">
      <c r="A35" s="2">
        <v>44536</v>
      </c>
      <c r="B35" t="s">
        <v>11</v>
      </c>
      <c r="C35" t="s">
        <v>12</v>
      </c>
      <c r="D35" t="s">
        <v>16</v>
      </c>
      <c r="E35" s="3">
        <v>67</v>
      </c>
      <c r="F35" s="4">
        <f t="shared" si="0"/>
        <v>1200</v>
      </c>
      <c r="G35" s="4">
        <f t="shared" si="1"/>
        <v>800</v>
      </c>
      <c r="H35" s="4">
        <f t="shared" si="2"/>
        <v>80400</v>
      </c>
      <c r="I35" s="4">
        <f t="shared" si="3"/>
        <v>26800</v>
      </c>
    </row>
    <row r="36" spans="1:9" x14ac:dyDescent="0.3">
      <c r="A36" s="2">
        <v>44069</v>
      </c>
      <c r="B36" t="s">
        <v>27</v>
      </c>
      <c r="C36" t="s">
        <v>15</v>
      </c>
      <c r="D36" t="s">
        <v>19</v>
      </c>
      <c r="E36" s="3">
        <v>149</v>
      </c>
      <c r="F36" s="4">
        <f t="shared" si="0"/>
        <v>1000</v>
      </c>
      <c r="G36" s="4">
        <f t="shared" si="1"/>
        <v>700</v>
      </c>
      <c r="H36" s="4">
        <f t="shared" si="2"/>
        <v>149000</v>
      </c>
      <c r="I36" s="4">
        <f t="shared" si="3"/>
        <v>44700</v>
      </c>
    </row>
    <row r="37" spans="1:9" x14ac:dyDescent="0.3">
      <c r="A37" s="2">
        <v>44378</v>
      </c>
      <c r="B37" t="s">
        <v>20</v>
      </c>
      <c r="C37" t="s">
        <v>18</v>
      </c>
      <c r="D37" t="s">
        <v>26</v>
      </c>
      <c r="E37" s="3">
        <v>104</v>
      </c>
      <c r="F37" s="4">
        <f t="shared" si="0"/>
        <v>600</v>
      </c>
      <c r="G37" s="4">
        <f t="shared" si="1"/>
        <v>400</v>
      </c>
      <c r="H37" s="4">
        <f t="shared" si="2"/>
        <v>62400</v>
      </c>
      <c r="I37" s="4">
        <f t="shared" si="3"/>
        <v>20800</v>
      </c>
    </row>
    <row r="38" spans="1:9" x14ac:dyDescent="0.3">
      <c r="A38" s="2">
        <v>44404</v>
      </c>
      <c r="B38" t="s">
        <v>24</v>
      </c>
      <c r="C38" t="s">
        <v>9</v>
      </c>
      <c r="D38" t="s">
        <v>26</v>
      </c>
      <c r="E38" s="3">
        <v>57</v>
      </c>
      <c r="F38" s="4">
        <f t="shared" si="0"/>
        <v>600</v>
      </c>
      <c r="G38" s="4">
        <f t="shared" si="1"/>
        <v>400</v>
      </c>
      <c r="H38" s="4">
        <f t="shared" si="2"/>
        <v>34200</v>
      </c>
      <c r="I38" s="4">
        <f t="shared" si="3"/>
        <v>11400</v>
      </c>
    </row>
    <row r="39" spans="1:9" x14ac:dyDescent="0.3">
      <c r="A39" s="2">
        <v>44109</v>
      </c>
      <c r="B39" t="s">
        <v>14</v>
      </c>
      <c r="C39" t="s">
        <v>12</v>
      </c>
      <c r="D39" t="s">
        <v>26</v>
      </c>
      <c r="E39" s="3">
        <v>90</v>
      </c>
      <c r="F39" s="4">
        <f t="shared" si="0"/>
        <v>600</v>
      </c>
      <c r="G39" s="4">
        <f t="shared" si="1"/>
        <v>400</v>
      </c>
      <c r="H39" s="4">
        <f t="shared" si="2"/>
        <v>54000</v>
      </c>
      <c r="I39" s="4">
        <f t="shared" si="3"/>
        <v>18000</v>
      </c>
    </row>
    <row r="40" spans="1:9" x14ac:dyDescent="0.3">
      <c r="A40" s="2">
        <v>44076</v>
      </c>
      <c r="B40" t="s">
        <v>22</v>
      </c>
      <c r="C40" t="s">
        <v>15</v>
      </c>
      <c r="D40" t="s">
        <v>26</v>
      </c>
      <c r="E40" s="3">
        <v>67</v>
      </c>
      <c r="F40" s="4">
        <f t="shared" si="0"/>
        <v>600</v>
      </c>
      <c r="G40" s="4">
        <f t="shared" si="1"/>
        <v>400</v>
      </c>
      <c r="H40" s="4">
        <f t="shared" si="2"/>
        <v>40200</v>
      </c>
      <c r="I40" s="4">
        <f t="shared" si="3"/>
        <v>13400</v>
      </c>
    </row>
    <row r="41" spans="1:9" x14ac:dyDescent="0.3">
      <c r="A41" s="2">
        <v>44441</v>
      </c>
      <c r="B41" t="s">
        <v>8</v>
      </c>
      <c r="C41" t="s">
        <v>18</v>
      </c>
      <c r="D41" t="s">
        <v>21</v>
      </c>
      <c r="E41" s="3">
        <v>127</v>
      </c>
      <c r="F41" s="4">
        <f t="shared" si="0"/>
        <v>4000</v>
      </c>
      <c r="G41" s="4">
        <f t="shared" si="1"/>
        <v>3000</v>
      </c>
      <c r="H41" s="4">
        <f t="shared" si="2"/>
        <v>508000</v>
      </c>
      <c r="I41" s="4">
        <f t="shared" si="3"/>
        <v>127000</v>
      </c>
    </row>
    <row r="42" spans="1:9" x14ac:dyDescent="0.3">
      <c r="A42" s="2">
        <v>44299</v>
      </c>
      <c r="B42" t="s">
        <v>22</v>
      </c>
      <c r="C42" t="s">
        <v>9</v>
      </c>
      <c r="D42" t="s">
        <v>19</v>
      </c>
      <c r="E42" s="3">
        <v>108</v>
      </c>
      <c r="F42" s="4">
        <f t="shared" si="0"/>
        <v>1000</v>
      </c>
      <c r="G42" s="4">
        <f t="shared" si="1"/>
        <v>700</v>
      </c>
      <c r="H42" s="4">
        <f t="shared" si="2"/>
        <v>108000</v>
      </c>
      <c r="I42" s="4">
        <f t="shared" si="3"/>
        <v>32400</v>
      </c>
    </row>
    <row r="43" spans="1:9" x14ac:dyDescent="0.3">
      <c r="A43" s="2">
        <v>44322</v>
      </c>
      <c r="B43" t="s">
        <v>14</v>
      </c>
      <c r="C43" t="s">
        <v>12</v>
      </c>
      <c r="D43" t="s">
        <v>13</v>
      </c>
      <c r="E43" s="3">
        <v>66</v>
      </c>
      <c r="F43" s="4">
        <f t="shared" si="0"/>
        <v>3500</v>
      </c>
      <c r="G43" s="4">
        <f t="shared" si="1"/>
        <v>2500</v>
      </c>
      <c r="H43" s="4">
        <f t="shared" si="2"/>
        <v>231000</v>
      </c>
      <c r="I43" s="4">
        <f t="shared" si="3"/>
        <v>66000</v>
      </c>
    </row>
    <row r="44" spans="1:9" x14ac:dyDescent="0.3">
      <c r="A44" s="2">
        <v>44211</v>
      </c>
      <c r="B44" t="s">
        <v>8</v>
      </c>
      <c r="C44" t="s">
        <v>18</v>
      </c>
      <c r="D44" t="s">
        <v>10</v>
      </c>
      <c r="E44" s="3">
        <v>78</v>
      </c>
      <c r="F44" s="4">
        <f t="shared" si="0"/>
        <v>6000</v>
      </c>
      <c r="G44" s="4">
        <f t="shared" si="1"/>
        <v>4000</v>
      </c>
      <c r="H44" s="4">
        <f t="shared" si="2"/>
        <v>468000</v>
      </c>
      <c r="I44" s="4">
        <f t="shared" si="3"/>
        <v>156000</v>
      </c>
    </row>
    <row r="45" spans="1:9" x14ac:dyDescent="0.3">
      <c r="A45" s="2">
        <v>44070</v>
      </c>
      <c r="B45" t="s">
        <v>24</v>
      </c>
      <c r="C45" t="s">
        <v>15</v>
      </c>
      <c r="D45" t="s">
        <v>19</v>
      </c>
      <c r="E45" s="3">
        <v>69</v>
      </c>
      <c r="F45" s="4">
        <f t="shared" si="0"/>
        <v>1000</v>
      </c>
      <c r="G45" s="4">
        <f t="shared" si="1"/>
        <v>700</v>
      </c>
      <c r="H45" s="4">
        <f t="shared" si="2"/>
        <v>69000</v>
      </c>
      <c r="I45" s="4">
        <f t="shared" si="3"/>
        <v>20700</v>
      </c>
    </row>
    <row r="46" spans="1:9" x14ac:dyDescent="0.3">
      <c r="A46" s="2">
        <v>44232</v>
      </c>
      <c r="B46" t="s">
        <v>20</v>
      </c>
      <c r="C46" t="s">
        <v>9</v>
      </c>
      <c r="D46" t="s">
        <v>16</v>
      </c>
      <c r="E46" s="3">
        <v>59</v>
      </c>
      <c r="F46" s="4">
        <f t="shared" si="0"/>
        <v>1200</v>
      </c>
      <c r="G46" s="4">
        <f t="shared" si="1"/>
        <v>800</v>
      </c>
      <c r="H46" s="4">
        <f t="shared" si="2"/>
        <v>70800</v>
      </c>
      <c r="I46" s="4">
        <f t="shared" si="3"/>
        <v>23600</v>
      </c>
    </row>
    <row r="47" spans="1:9" x14ac:dyDescent="0.3">
      <c r="A47" s="2">
        <v>44517</v>
      </c>
      <c r="B47" t="s">
        <v>27</v>
      </c>
      <c r="C47" t="s">
        <v>15</v>
      </c>
      <c r="D47" t="s">
        <v>26</v>
      </c>
      <c r="E47" s="3">
        <v>109</v>
      </c>
      <c r="F47" s="4">
        <f t="shared" si="0"/>
        <v>600</v>
      </c>
      <c r="G47" s="4">
        <f t="shared" si="1"/>
        <v>400</v>
      </c>
      <c r="H47" s="4">
        <f t="shared" si="2"/>
        <v>65400</v>
      </c>
      <c r="I47" s="4">
        <f t="shared" si="3"/>
        <v>21800</v>
      </c>
    </row>
    <row r="48" spans="1:9" x14ac:dyDescent="0.3">
      <c r="A48" s="2">
        <v>44193</v>
      </c>
      <c r="B48" t="s">
        <v>25</v>
      </c>
      <c r="C48" t="s">
        <v>12</v>
      </c>
      <c r="D48" t="s">
        <v>21</v>
      </c>
      <c r="E48" s="3">
        <v>61</v>
      </c>
      <c r="F48" s="4">
        <f t="shared" si="0"/>
        <v>4000</v>
      </c>
      <c r="G48" s="4">
        <f t="shared" si="1"/>
        <v>3000</v>
      </c>
      <c r="H48" s="4">
        <f t="shared" si="2"/>
        <v>244000</v>
      </c>
      <c r="I48" s="4">
        <f t="shared" si="3"/>
        <v>61000</v>
      </c>
    </row>
    <row r="49" spans="1:9" x14ac:dyDescent="0.3">
      <c r="A49" s="2">
        <v>44496</v>
      </c>
      <c r="B49" t="s">
        <v>20</v>
      </c>
      <c r="C49" t="s">
        <v>18</v>
      </c>
      <c r="D49" t="s">
        <v>26</v>
      </c>
      <c r="E49" s="3">
        <v>130</v>
      </c>
      <c r="F49" s="4">
        <f t="shared" si="0"/>
        <v>600</v>
      </c>
      <c r="G49" s="4">
        <f t="shared" si="1"/>
        <v>400</v>
      </c>
      <c r="H49" s="4">
        <f t="shared" si="2"/>
        <v>78000</v>
      </c>
      <c r="I49" s="4">
        <f t="shared" si="3"/>
        <v>26000</v>
      </c>
    </row>
    <row r="50" spans="1:9" x14ac:dyDescent="0.3">
      <c r="A50" s="2">
        <v>44502</v>
      </c>
      <c r="B50" t="s">
        <v>17</v>
      </c>
      <c r="C50" t="s">
        <v>15</v>
      </c>
      <c r="D50" t="s">
        <v>13</v>
      </c>
      <c r="E50" s="3">
        <v>60</v>
      </c>
      <c r="F50" s="4">
        <f t="shared" si="0"/>
        <v>3500</v>
      </c>
      <c r="G50" s="4">
        <f t="shared" si="1"/>
        <v>2500</v>
      </c>
      <c r="H50" s="4">
        <f t="shared" si="2"/>
        <v>210000</v>
      </c>
      <c r="I50" s="4">
        <f t="shared" si="3"/>
        <v>60000</v>
      </c>
    </row>
    <row r="51" spans="1:9" x14ac:dyDescent="0.3">
      <c r="A51" s="2">
        <v>43958</v>
      </c>
      <c r="B51" t="s">
        <v>11</v>
      </c>
      <c r="C51" t="s">
        <v>12</v>
      </c>
      <c r="D51" t="s">
        <v>10</v>
      </c>
      <c r="E51" s="3">
        <v>73</v>
      </c>
      <c r="F51" s="4">
        <f t="shared" si="0"/>
        <v>6000</v>
      </c>
      <c r="G51" s="4">
        <f t="shared" si="1"/>
        <v>4000</v>
      </c>
      <c r="H51" s="4">
        <f t="shared" si="2"/>
        <v>438000</v>
      </c>
      <c r="I51" s="4">
        <f t="shared" si="3"/>
        <v>146000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appu raj</cp:lastModifiedBy>
  <dcterms:created xsi:type="dcterms:W3CDTF">2024-05-30T14:35:02Z</dcterms:created>
  <dcterms:modified xsi:type="dcterms:W3CDTF">2025-08-06T09:49:22Z</dcterms:modified>
</cp:coreProperties>
</file>