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Cours\Cours\S5\"/>
    </mc:Choice>
  </mc:AlternateContent>
  <xr:revisionPtr revIDLastSave="0" documentId="13_ncr:1_{9B70F901-E142-4387-9B23-2674DFD246E9}" xr6:coauthVersionLast="47" xr6:coauthVersionMax="47" xr10:uidLastSave="{00000000-0000-0000-0000-000000000000}"/>
  <bookViews>
    <workbookView xWindow="-120" yWindow="-120" windowWidth="38640" windowHeight="21120" xr2:uid="{2E8E7208-82B7-4409-9720-F3A463F8A593}"/>
  </bookViews>
  <sheets>
    <sheet name="Charges Indirects" sheetId="1" r:id="rId1"/>
    <sheet name="Stocks" sheetId="2" r:id="rId2"/>
    <sheet name="Donné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3" i="3"/>
</calcChain>
</file>

<file path=xl/sharedStrings.xml><?xml version="1.0" encoding="utf-8"?>
<sst xmlns="http://schemas.openxmlformats.org/spreadsheetml/2006/main" count="57" uniqueCount="51">
  <si>
    <t>Centres auxiliaires</t>
  </si>
  <si>
    <t>Entretien</t>
  </si>
  <si>
    <t>Transport</t>
  </si>
  <si>
    <t>Centres principaux</t>
  </si>
  <si>
    <t>Approvisionnement</t>
  </si>
  <si>
    <t>Atelier tri séchage</t>
  </si>
  <si>
    <t>Atelier conditionnement</t>
  </si>
  <si>
    <t>Distribution</t>
  </si>
  <si>
    <t>Centre de structure</t>
  </si>
  <si>
    <t>Administration</t>
  </si>
  <si>
    <t>Répartition primaire</t>
  </si>
  <si>
    <t>Centre Transport</t>
  </si>
  <si>
    <t>Centre entretien</t>
  </si>
  <si>
    <t>totaux après répartition secondaire</t>
  </si>
  <si>
    <t>Nature de l'U.O.</t>
  </si>
  <si>
    <t>Coût d'U.O.</t>
  </si>
  <si>
    <t>Nb d'U.O.</t>
  </si>
  <si>
    <t>Kg plantes fraîches achetées</t>
  </si>
  <si>
    <t>Kg plantes fraîches traitées</t>
  </si>
  <si>
    <t>Nombres de sachets fabriqués</t>
  </si>
  <si>
    <t>100€ de chiffre d'affaires</t>
  </si>
  <si>
    <t>Coût de production des produits vendus</t>
  </si>
  <si>
    <t>Stocks au 1 er Décembre</t>
  </si>
  <si>
    <t>Stock réèl au 31 décembre</t>
  </si>
  <si>
    <t>Plantes séchées amincissantes</t>
  </si>
  <si>
    <t>Plantes séchées relaxantes</t>
  </si>
  <si>
    <t>Boîtes d’infusion ELFI</t>
  </si>
  <si>
    <t>Boîtes d’infusion MELISSA</t>
  </si>
  <si>
    <t>Boîtes vides</t>
  </si>
  <si>
    <t>Sachets vides</t>
  </si>
  <si>
    <t>Quantités</t>
  </si>
  <si>
    <t>Prix unitaire</t>
  </si>
  <si>
    <t>quantités</t>
  </si>
  <si>
    <t>Achats du mois de décembre</t>
  </si>
  <si>
    <t>plantes fraîches amincissantes</t>
  </si>
  <si>
    <t>plantes fraîches relaxantes</t>
  </si>
  <si>
    <t>Masse</t>
  </si>
  <si>
    <t>prix au kg</t>
  </si>
  <si>
    <t>Production du mois de décembre</t>
  </si>
  <si>
    <t>Infusion MELISSA</t>
  </si>
  <si>
    <t>Infusion ELFI</t>
  </si>
  <si>
    <t>Ventes du mois de décembre</t>
  </si>
  <si>
    <t>boîtes d’infusion ELFI</t>
  </si>
  <si>
    <t>boîtes d’infusion MELISSA</t>
  </si>
  <si>
    <t>Nombre de boîtes</t>
  </si>
  <si>
    <t>Charges directes du mois de décembre</t>
  </si>
  <si>
    <t>Atelier tri-séchage</t>
  </si>
  <si>
    <t>Plantes amincissantes</t>
  </si>
  <si>
    <t>Plantes relaxantes</t>
  </si>
  <si>
    <t>Nombre d'heures</t>
  </si>
  <si>
    <t>rémunération €/h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</si>
</sst>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0&quot; kg&quot;"/>
    <numFmt numFmtId="165" formatCode="0&quot; boîtes&quot;"/>
    <numFmt numFmtId="166" formatCode="0&quot; €&quot;"/>
    <numFmt numFmtId="167" formatCode="0&quot; H&quot;"/>
    <numFmt numFmtId="168" formatCode="0&quot; sachets&quot;"/>
    <numFmt numFmtId="169" formatCode="0&quot; unités&quot;"/>
    <numFmt numFmtId="170" formatCode="0.000&quot; €&quot;"/>
    <numFmt numFmtId="171" formatCode="0.00&quot; €&quot;"/>
    <numFmt numFmtId="172" formatCode="0.0&quot; €&quot;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  <border>
      <left style="thin">
        <color rgb="FF7F7F7F"/>
      </left>
      <right/>
      <top style="thick">
        <color theme="4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ck">
        <color theme="4"/>
      </top>
      <bottom style="thin">
        <color rgb="FF7F7F7F"/>
      </bottom>
      <diagonal/>
    </border>
    <border>
      <left style="medium">
        <color indexed="64"/>
      </left>
      <right/>
      <top style="thick">
        <color theme="4"/>
      </top>
      <bottom style="thick">
        <color theme="4" tint="0.499984740745262"/>
      </bottom>
      <diagonal/>
    </border>
    <border>
      <left/>
      <right style="medium">
        <color indexed="64"/>
      </right>
      <top style="thick">
        <color theme="4"/>
      </top>
      <bottom style="thick">
        <color theme="4" tint="0.499984740745262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4" applyNumberFormat="0" applyAlignment="0" applyProtection="0"/>
    <xf numFmtId="0" fontId="1" fillId="3" borderId="5" applyNumberFormat="0" applyFont="0" applyAlignment="0" applyProtection="0"/>
    <xf numFmtId="0" fontId="6" fillId="0" borderId="6" applyNumberFormat="0" applyFill="0" applyAlignment="0" applyProtection="0"/>
  </cellStyleXfs>
  <cellXfs count="57">
    <xf numFmtId="0" fontId="0" fillId="0" borderId="0" xfId="0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1" xfId="2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2" xfId="3" applyAlignment="1">
      <alignment horizontal="center" vertical="center" wrapText="1"/>
    </xf>
    <xf numFmtId="0" fontId="3" fillId="0" borderId="13" xfId="3" applyBorder="1" applyAlignment="1">
      <alignment horizontal="center" vertical="center" wrapText="1"/>
    </xf>
    <xf numFmtId="0" fontId="3" fillId="3" borderId="14" xfId="6" applyFont="1" applyBorder="1" applyAlignment="1">
      <alignment horizontal="center" vertical="center" wrapText="1"/>
    </xf>
    <xf numFmtId="0" fontId="5" fillId="2" borderId="4" xfId="5" applyAlignment="1">
      <alignment horizontal="center" vertical="center" wrapText="1"/>
    </xf>
    <xf numFmtId="0" fontId="3" fillId="3" borderId="16" xfId="6" applyFont="1" applyBorder="1" applyAlignment="1">
      <alignment horizontal="center" vertical="center" wrapText="1"/>
    </xf>
    <xf numFmtId="0" fontId="5" fillId="2" borderId="15" xfId="5" applyBorder="1" applyAlignment="1">
      <alignment horizontal="center" vertical="center" wrapText="1"/>
    </xf>
    <xf numFmtId="0" fontId="0" fillId="0" borderId="12" xfId="0" applyBorder="1"/>
    <xf numFmtId="0" fontId="4" fillId="0" borderId="3" xfId="4" applyAlignment="1">
      <alignment horizontal="center" vertical="center" wrapText="1"/>
    </xf>
    <xf numFmtId="0" fontId="4" fillId="0" borderId="22" xfId="4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" fillId="3" borderId="14" xfId="6" applyFont="1" applyBorder="1" applyAlignment="1">
      <alignment horizontal="center" vertical="center" wrapText="1"/>
    </xf>
    <xf numFmtId="0" fontId="2" fillId="3" borderId="16" xfId="6" applyFont="1" applyBorder="1" applyAlignment="1">
      <alignment horizontal="center" vertical="center" wrapText="1"/>
    </xf>
    <xf numFmtId="9" fontId="5" fillId="2" borderId="4" xfId="5" applyNumberFormat="1" applyAlignment="1">
      <alignment horizontal="center" vertical="center" wrapText="1"/>
    </xf>
    <xf numFmtId="9" fontId="5" fillId="2" borderId="15" xfId="5" applyNumberFormat="1" applyBorder="1" applyAlignment="1">
      <alignment horizontal="center" vertical="center" wrapText="1"/>
    </xf>
    <xf numFmtId="164" fontId="5" fillId="2" borderId="4" xfId="5" applyNumberFormat="1" applyAlignment="1">
      <alignment horizontal="center" vertical="center" wrapText="1"/>
    </xf>
    <xf numFmtId="164" fontId="5" fillId="2" borderId="17" xfId="5" applyNumberFormat="1" applyBorder="1" applyAlignment="1">
      <alignment horizontal="center" vertical="center" wrapText="1"/>
    </xf>
    <xf numFmtId="165" fontId="5" fillId="2" borderId="17" xfId="5" applyNumberFormat="1" applyBorder="1" applyAlignment="1">
      <alignment horizontal="center" vertical="center" wrapText="1"/>
    </xf>
    <xf numFmtId="165" fontId="5" fillId="2" borderId="4" xfId="5" applyNumberFormat="1" applyAlignment="1">
      <alignment horizontal="center" vertical="center" wrapText="1"/>
    </xf>
    <xf numFmtId="166" fontId="5" fillId="2" borderId="15" xfId="5" applyNumberFormat="1" applyBorder="1" applyAlignment="1">
      <alignment horizontal="center" vertical="center" wrapText="1"/>
    </xf>
    <xf numFmtId="166" fontId="5" fillId="2" borderId="18" xfId="5" applyNumberFormat="1" applyBorder="1" applyAlignment="1">
      <alignment horizontal="center" vertical="center" wrapText="1"/>
    </xf>
    <xf numFmtId="167" fontId="5" fillId="2" borderId="4" xfId="5" applyNumberFormat="1" applyAlignment="1">
      <alignment horizontal="center" vertical="center" wrapText="1"/>
    </xf>
    <xf numFmtId="167" fontId="5" fillId="2" borderId="17" xfId="5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168" fontId="0" fillId="0" borderId="26" xfId="0" applyNumberFormat="1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9" fontId="0" fillId="0" borderId="25" xfId="0" applyNumberFormat="1" applyBorder="1" applyAlignment="1">
      <alignment horizontal="center" vertical="center" wrapText="1"/>
    </xf>
    <xf numFmtId="169" fontId="0" fillId="0" borderId="27" xfId="0" applyNumberFormat="1" applyBorder="1" applyAlignment="1">
      <alignment horizontal="center" vertical="center" wrapText="1"/>
    </xf>
    <xf numFmtId="166" fontId="0" fillId="0" borderId="0" xfId="1" applyNumberFormat="1" applyFont="1" applyBorder="1" applyAlignment="1">
      <alignment horizontal="center" vertical="center" wrapText="1"/>
    </xf>
    <xf numFmtId="170" fontId="0" fillId="0" borderId="26" xfId="1" applyNumberFormat="1" applyFont="1" applyBorder="1" applyAlignment="1">
      <alignment horizontal="center" vertical="center" wrapText="1"/>
    </xf>
    <xf numFmtId="171" fontId="0" fillId="0" borderId="0" xfId="1" applyNumberFormat="1" applyFont="1" applyBorder="1" applyAlignment="1">
      <alignment horizontal="center" vertical="center" wrapText="1"/>
    </xf>
    <xf numFmtId="172" fontId="0" fillId="0" borderId="0" xfId="1" applyNumberFormat="1" applyFont="1" applyBorder="1" applyAlignment="1">
      <alignment horizontal="center" vertical="center" wrapText="1"/>
    </xf>
    <xf numFmtId="0" fontId="3" fillId="0" borderId="2" xfId="3" applyAlignment="1">
      <alignment horizontal="center" vertical="center" wrapText="1"/>
    </xf>
    <xf numFmtId="0" fontId="5" fillId="2" borderId="17" xfId="5" applyBorder="1" applyAlignment="1">
      <alignment horizontal="center" vertical="center" wrapText="1"/>
    </xf>
    <xf numFmtId="0" fontId="5" fillId="2" borderId="18" xfId="5" applyBorder="1" applyAlignment="1">
      <alignment horizontal="center" vertical="center" wrapText="1"/>
    </xf>
    <xf numFmtId="0" fontId="5" fillId="2" borderId="4" xfId="5" applyAlignment="1">
      <alignment horizontal="center" vertical="center" wrapText="1"/>
    </xf>
    <xf numFmtId="0" fontId="5" fillId="2" borderId="15" xfId="5" applyBorder="1" applyAlignment="1">
      <alignment horizontal="center" vertical="center" wrapText="1"/>
    </xf>
    <xf numFmtId="0" fontId="3" fillId="0" borderId="13" xfId="3" applyBorder="1" applyAlignment="1">
      <alignment horizontal="center" vertical="center" wrapText="1"/>
    </xf>
    <xf numFmtId="0" fontId="6" fillId="0" borderId="6" xfId="7"/>
    <xf numFmtId="0" fontId="2" fillId="0" borderId="10" xfId="2" applyBorder="1" applyAlignment="1">
      <alignment horizontal="center" vertical="center" wrapText="1"/>
    </xf>
    <xf numFmtId="0" fontId="2" fillId="0" borderId="11" xfId="2" applyBorder="1" applyAlignment="1">
      <alignment horizontal="center" vertical="center" wrapText="1"/>
    </xf>
    <xf numFmtId="0" fontId="6" fillId="0" borderId="28" xfId="7" applyBorder="1"/>
    <xf numFmtId="0" fontId="3" fillId="0" borderId="23" xfId="3" applyBorder="1" applyAlignment="1">
      <alignment horizontal="center" vertical="center" wrapText="1"/>
    </xf>
    <xf numFmtId="0" fontId="2" fillId="0" borderId="9" xfId="2" applyBorder="1" applyAlignment="1">
      <alignment horizontal="center" vertical="center" wrapText="1"/>
    </xf>
    <xf numFmtId="165" fontId="5" fillId="2" borderId="8" xfId="5" applyNumberFormat="1" applyBorder="1" applyAlignment="1">
      <alignment horizontal="center" vertical="center" wrapText="1"/>
    </xf>
    <xf numFmtId="165" fontId="5" fillId="2" borderId="19" xfId="5" applyNumberFormat="1" applyBorder="1" applyAlignment="1">
      <alignment horizontal="center" vertical="center" wrapText="1"/>
    </xf>
    <xf numFmtId="0" fontId="3" fillId="0" borderId="20" xfId="3" applyBorder="1" applyAlignment="1">
      <alignment horizontal="center" vertical="center" wrapText="1"/>
    </xf>
    <xf numFmtId="0" fontId="3" fillId="0" borderId="7" xfId="3" applyBorder="1" applyAlignment="1">
      <alignment horizontal="center" vertical="center" wrapText="1"/>
    </xf>
    <xf numFmtId="0" fontId="3" fillId="0" borderId="21" xfId="3" applyBorder="1" applyAlignment="1">
      <alignment horizontal="center" vertical="center" wrapText="1"/>
    </xf>
    <xf numFmtId="165" fontId="5" fillId="2" borderId="17" xfId="5" applyNumberFormat="1" applyBorder="1" applyAlignment="1">
      <alignment horizontal="center" vertical="center" wrapText="1"/>
    </xf>
    <xf numFmtId="165" fontId="5" fillId="2" borderId="18" xfId="5" applyNumberFormat="1" applyBorder="1" applyAlignment="1">
      <alignment horizontal="center" vertical="center" wrapText="1"/>
    </xf>
  </cellXfs>
  <cellStyles count="8">
    <cellStyle name="Calculation" xfId="5" builtinId="22"/>
    <cellStyle name="Currency" xfId="1" builtinId="4"/>
    <cellStyle name="Heading 1" xfId="2" builtinId="16"/>
    <cellStyle name="Heading 2" xfId="3" builtinId="17"/>
    <cellStyle name="Heading 3" xfId="4" builtinId="18"/>
    <cellStyle name="Normal" xfId="0" builtinId="0"/>
    <cellStyle name="Note" xfId="6" builtinId="10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F521-0C07-4772-9C22-A7EED6D910CF}">
  <dimension ref="A1:O9"/>
  <sheetViews>
    <sheetView tabSelected="1" workbookViewId="0">
      <selection activeCell="C11" sqref="C11"/>
    </sheetView>
  </sheetViews>
  <sheetFormatPr defaultColWidth="25.7109375" defaultRowHeight="35.1" customHeight="1" x14ac:dyDescent="0.25"/>
  <cols>
    <col min="1" max="1" width="25.7109375" style="1"/>
    <col min="2" max="15" width="12.7109375" style="1" customWidth="1"/>
    <col min="16" max="16384" width="25.7109375" style="1"/>
  </cols>
  <sheetData>
    <row r="1" spans="1:15" ht="35.1" customHeight="1" thickBot="1" x14ac:dyDescent="0.3">
      <c r="A1" s="14"/>
      <c r="B1" s="45" t="s">
        <v>0</v>
      </c>
      <c r="C1" s="45"/>
      <c r="D1" s="45"/>
      <c r="E1" s="45"/>
      <c r="F1" s="45" t="s">
        <v>3</v>
      </c>
      <c r="G1" s="45"/>
      <c r="H1" s="45"/>
      <c r="I1" s="45"/>
      <c r="J1" s="45"/>
      <c r="K1" s="45"/>
      <c r="L1" s="45"/>
      <c r="M1" s="45"/>
      <c r="N1" s="45" t="s">
        <v>8</v>
      </c>
      <c r="O1" s="46"/>
    </row>
    <row r="2" spans="1:15" ht="35.1" customHeight="1" thickTop="1" thickBot="1" x14ac:dyDescent="0.3">
      <c r="A2" s="4"/>
      <c r="B2" s="38" t="s">
        <v>2</v>
      </c>
      <c r="C2" s="38"/>
      <c r="D2" s="38" t="s">
        <v>1</v>
      </c>
      <c r="E2" s="38"/>
      <c r="F2" s="38" t="s">
        <v>4</v>
      </c>
      <c r="G2" s="38"/>
      <c r="H2" s="38" t="s">
        <v>5</v>
      </c>
      <c r="I2" s="38"/>
      <c r="J2" s="38" t="s">
        <v>6</v>
      </c>
      <c r="K2" s="38"/>
      <c r="L2" s="38" t="s">
        <v>7</v>
      </c>
      <c r="M2" s="38"/>
      <c r="N2" s="38" t="s">
        <v>9</v>
      </c>
      <c r="O2" s="43"/>
    </row>
    <row r="3" spans="1:15" ht="35.1" customHeight="1" thickTop="1" x14ac:dyDescent="0.25">
      <c r="A3" s="15" t="s">
        <v>10</v>
      </c>
      <c r="B3" s="8">
        <v>2000</v>
      </c>
      <c r="C3" s="8"/>
      <c r="D3" s="8">
        <v>4875</v>
      </c>
      <c r="E3" s="8"/>
      <c r="F3" s="8">
        <v>1700</v>
      </c>
      <c r="G3" s="8"/>
      <c r="H3" s="8">
        <v>4600</v>
      </c>
      <c r="I3" s="8"/>
      <c r="J3" s="8">
        <v>15000</v>
      </c>
      <c r="K3" s="8"/>
      <c r="L3" s="8">
        <v>6900</v>
      </c>
      <c r="M3" s="8"/>
      <c r="N3" s="8">
        <v>10267</v>
      </c>
      <c r="O3" s="10"/>
    </row>
    <row r="4" spans="1:15" ht="35.1" customHeight="1" x14ac:dyDescent="0.25">
      <c r="A4" s="15" t="s">
        <v>11</v>
      </c>
      <c r="B4" s="8"/>
      <c r="C4" s="8"/>
      <c r="D4" s="8"/>
      <c r="E4" s="17">
        <v>0.05</v>
      </c>
      <c r="F4" s="8"/>
      <c r="G4" s="17">
        <v>0.2</v>
      </c>
      <c r="H4" s="8"/>
      <c r="I4" s="8"/>
      <c r="J4" s="8"/>
      <c r="K4" s="8"/>
      <c r="L4" s="8"/>
      <c r="M4" s="17">
        <v>0.7</v>
      </c>
      <c r="N4" s="8"/>
      <c r="O4" s="18">
        <v>0.05</v>
      </c>
    </row>
    <row r="5" spans="1:15" ht="35.1" customHeight="1" x14ac:dyDescent="0.25">
      <c r="A5" s="15" t="s">
        <v>12</v>
      </c>
      <c r="B5" s="8"/>
      <c r="C5" s="17">
        <v>0.1</v>
      </c>
      <c r="D5" s="8"/>
      <c r="E5" s="8"/>
      <c r="F5" s="8"/>
      <c r="G5" s="8"/>
      <c r="H5" s="8"/>
      <c r="I5" s="17">
        <v>0.4</v>
      </c>
      <c r="J5" s="8"/>
      <c r="K5" s="17">
        <v>0.5</v>
      </c>
      <c r="L5" s="8"/>
      <c r="M5" s="8"/>
      <c r="N5" s="8"/>
      <c r="O5" s="10"/>
    </row>
    <row r="6" spans="1:15" ht="35.1" customHeight="1" thickBot="1" x14ac:dyDescent="0.3">
      <c r="A6" s="15" t="s">
        <v>13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7"/>
    </row>
    <row r="7" spans="1:15" ht="35.1" customHeight="1" thickTop="1" thickBot="1" x14ac:dyDescent="0.3">
      <c r="A7" s="15" t="s">
        <v>14</v>
      </c>
      <c r="B7" s="38"/>
      <c r="C7" s="38"/>
      <c r="D7" s="38"/>
      <c r="E7" s="38"/>
      <c r="F7" s="38" t="s">
        <v>17</v>
      </c>
      <c r="G7" s="38"/>
      <c r="H7" s="38" t="s">
        <v>18</v>
      </c>
      <c r="I7" s="38"/>
      <c r="J7" s="38" t="s">
        <v>19</v>
      </c>
      <c r="K7" s="38"/>
      <c r="L7" s="38" t="s">
        <v>20</v>
      </c>
      <c r="M7" s="38"/>
      <c r="N7" s="38" t="s">
        <v>21</v>
      </c>
      <c r="O7" s="43"/>
    </row>
    <row r="8" spans="1:15" ht="35.1" customHeight="1" thickTop="1" x14ac:dyDescent="0.25">
      <c r="A8" s="15" t="s">
        <v>16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2"/>
    </row>
    <row r="9" spans="1:15" ht="35.1" customHeight="1" thickBot="1" x14ac:dyDescent="0.3">
      <c r="A9" s="16" t="s">
        <v>15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</row>
  </sheetData>
  <mergeCells count="38">
    <mergeCell ref="B2:C2"/>
    <mergeCell ref="D2:E2"/>
    <mergeCell ref="B1:E1"/>
    <mergeCell ref="F2:G2"/>
    <mergeCell ref="H2:I2"/>
    <mergeCell ref="L2:M2"/>
    <mergeCell ref="N2:O2"/>
    <mergeCell ref="N1:O1"/>
    <mergeCell ref="F1:M1"/>
    <mergeCell ref="N6:O6"/>
    <mergeCell ref="L6:M6"/>
    <mergeCell ref="J6:K6"/>
    <mergeCell ref="H6:I6"/>
    <mergeCell ref="F6:G6"/>
    <mergeCell ref="J2:K2"/>
    <mergeCell ref="D6:E6"/>
    <mergeCell ref="B6:C6"/>
    <mergeCell ref="B9:C9"/>
    <mergeCell ref="B8:C8"/>
    <mergeCell ref="D9:E9"/>
    <mergeCell ref="D8:E8"/>
    <mergeCell ref="F9:G9"/>
    <mergeCell ref="F8:G8"/>
    <mergeCell ref="H9:I9"/>
    <mergeCell ref="H8:I8"/>
    <mergeCell ref="J8:K8"/>
    <mergeCell ref="J9:K9"/>
    <mergeCell ref="N9:O9"/>
    <mergeCell ref="L9:M9"/>
    <mergeCell ref="L8:M8"/>
    <mergeCell ref="N8:O8"/>
    <mergeCell ref="N7:O7"/>
    <mergeCell ref="L7:M7"/>
    <mergeCell ref="J7:K7"/>
    <mergeCell ref="H7:I7"/>
    <mergeCell ref="F7:G7"/>
    <mergeCell ref="D7:E7"/>
    <mergeCell ref="B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2357E-365A-4A30-88F6-A782E314ADFC}">
  <dimension ref="A1:D8"/>
  <sheetViews>
    <sheetView workbookViewId="0">
      <selection activeCell="C4" sqref="C4"/>
    </sheetView>
  </sheetViews>
  <sheetFormatPr defaultColWidth="25.7109375" defaultRowHeight="35.1" customHeight="1" x14ac:dyDescent="0.25"/>
  <cols>
    <col min="1" max="16384" width="25.7109375" style="2"/>
  </cols>
  <sheetData>
    <row r="1" spans="1:4" ht="35.1" customHeight="1" thickBot="1" x14ac:dyDescent="0.3">
      <c r="A1" s="14"/>
      <c r="B1" s="45" t="s">
        <v>22</v>
      </c>
      <c r="C1" s="45"/>
      <c r="D1" s="3" t="s">
        <v>23</v>
      </c>
    </row>
    <row r="2" spans="1:4" ht="35.1" customHeight="1" thickTop="1" thickBot="1" x14ac:dyDescent="0.3">
      <c r="A2" s="4"/>
      <c r="B2" s="5" t="s">
        <v>30</v>
      </c>
      <c r="C2" s="5" t="s">
        <v>31</v>
      </c>
      <c r="D2" s="6" t="s">
        <v>32</v>
      </c>
    </row>
    <row r="3" spans="1:4" ht="35.1" customHeight="1" thickTop="1" x14ac:dyDescent="0.25">
      <c r="A3" s="15" t="s">
        <v>24</v>
      </c>
      <c r="B3" s="27">
        <v>40</v>
      </c>
      <c r="C3" s="36">
        <v>29.65</v>
      </c>
      <c r="D3" s="28">
        <v>130</v>
      </c>
    </row>
    <row r="4" spans="1:4" ht="35.1" customHeight="1" x14ac:dyDescent="0.25">
      <c r="A4" s="15" t="s">
        <v>25</v>
      </c>
      <c r="B4" s="27">
        <v>50</v>
      </c>
      <c r="C4" s="34">
        <v>26</v>
      </c>
      <c r="D4" s="28">
        <v>200</v>
      </c>
    </row>
    <row r="5" spans="1:4" ht="35.1" customHeight="1" x14ac:dyDescent="0.25">
      <c r="A5" s="15" t="s">
        <v>26</v>
      </c>
      <c r="B5" s="31">
        <v>4000</v>
      </c>
      <c r="C5" s="36">
        <v>3.17</v>
      </c>
      <c r="D5" s="30">
        <v>2000</v>
      </c>
    </row>
    <row r="6" spans="1:4" ht="35.1" customHeight="1" x14ac:dyDescent="0.25">
      <c r="A6" s="15" t="s">
        <v>27</v>
      </c>
      <c r="B6" s="31">
        <v>5000</v>
      </c>
      <c r="C6" s="37">
        <v>2.6</v>
      </c>
      <c r="D6" s="30">
        <v>5980</v>
      </c>
    </row>
    <row r="7" spans="1:4" ht="35.1" customHeight="1" x14ac:dyDescent="0.25">
      <c r="A7" s="15" t="s">
        <v>28</v>
      </c>
      <c r="B7" s="31">
        <v>50000</v>
      </c>
      <c r="C7" s="36">
        <v>0.25</v>
      </c>
      <c r="D7" s="32">
        <v>15000</v>
      </c>
    </row>
    <row r="8" spans="1:4" ht="35.1" customHeight="1" thickBot="1" x14ac:dyDescent="0.3">
      <c r="A8" s="16" t="s">
        <v>29</v>
      </c>
      <c r="B8" s="29">
        <v>1000000</v>
      </c>
      <c r="C8" s="35">
        <v>2.5000000000000001E-2</v>
      </c>
      <c r="D8" s="33">
        <v>300000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E566-085C-44FA-B9A2-75DD164A2BC1}">
  <dimension ref="A1:G13"/>
  <sheetViews>
    <sheetView workbookViewId="0">
      <selection activeCell="G5" sqref="G5"/>
    </sheetView>
  </sheetViews>
  <sheetFormatPr defaultColWidth="25.7109375" defaultRowHeight="35.1" customHeight="1" x14ac:dyDescent="0.25"/>
  <cols>
    <col min="1" max="16384" width="25.7109375" style="2"/>
  </cols>
  <sheetData>
    <row r="1" spans="1:7" ht="35.1" customHeight="1" thickBot="1" x14ac:dyDescent="0.3">
      <c r="A1" s="49" t="s">
        <v>33</v>
      </c>
      <c r="B1" s="45"/>
      <c r="C1" s="46"/>
      <c r="E1" s="49" t="s">
        <v>45</v>
      </c>
      <c r="F1" s="45"/>
      <c r="G1" s="46"/>
    </row>
    <row r="2" spans="1:7" ht="35.1" customHeight="1" thickTop="1" thickBot="1" x14ac:dyDescent="0.3">
      <c r="A2" s="4"/>
      <c r="B2" s="5" t="s">
        <v>36</v>
      </c>
      <c r="C2" s="6" t="s">
        <v>37</v>
      </c>
      <c r="E2" s="52" t="s">
        <v>46</v>
      </c>
      <c r="F2" s="53"/>
      <c r="G2" s="54"/>
    </row>
    <row r="3" spans="1:7" ht="35.1" customHeight="1" thickTop="1" thickBot="1" x14ac:dyDescent="0.3">
      <c r="A3" s="7" t="s">
        <v>34</v>
      </c>
      <c r="B3" s="19">
        <f>1200</f>
        <v>1200</v>
      </c>
      <c r="C3" s="23">
        <v>19</v>
      </c>
      <c r="E3" s="11"/>
      <c r="F3" s="12" t="s">
        <v>49</v>
      </c>
      <c r="G3" s="13" t="s">
        <v>50</v>
      </c>
    </row>
    <row r="4" spans="1:7" ht="35.1" customHeight="1" thickBot="1" x14ac:dyDescent="0.3">
      <c r="A4" s="9" t="s">
        <v>35</v>
      </c>
      <c r="B4" s="20">
        <f>1000</f>
        <v>1000</v>
      </c>
      <c r="C4" s="24">
        <v>11.5</v>
      </c>
      <c r="E4" s="7" t="s">
        <v>47</v>
      </c>
      <c r="F4" s="25">
        <v>48</v>
      </c>
      <c r="G4" s="23">
        <v>25</v>
      </c>
    </row>
    <row r="5" spans="1:7" ht="35.1" customHeight="1" thickBot="1" x14ac:dyDescent="0.3">
      <c r="E5" s="7" t="s">
        <v>48</v>
      </c>
      <c r="F5" s="25">
        <v>40</v>
      </c>
      <c r="G5" s="23">
        <v>25</v>
      </c>
    </row>
    <row r="6" spans="1:7" ht="35.1" customHeight="1" thickBot="1" x14ac:dyDescent="0.3">
      <c r="A6" s="49" t="s">
        <v>38</v>
      </c>
      <c r="B6" s="45"/>
      <c r="C6" s="46"/>
      <c r="E6" s="48" t="s">
        <v>6</v>
      </c>
      <c r="F6" s="38"/>
      <c r="G6" s="43"/>
    </row>
    <row r="7" spans="1:7" ht="35.1" customHeight="1" thickTop="1" thickBot="1" x14ac:dyDescent="0.3">
      <c r="A7" s="7" t="s">
        <v>40</v>
      </c>
      <c r="B7" s="50">
        <v>20000</v>
      </c>
      <c r="C7" s="51"/>
      <c r="E7" s="4"/>
      <c r="F7" s="12" t="s">
        <v>49</v>
      </c>
      <c r="G7" s="13" t="s">
        <v>50</v>
      </c>
    </row>
    <row r="8" spans="1:7" ht="35.1" customHeight="1" thickBot="1" x14ac:dyDescent="0.3">
      <c r="A8" s="9" t="s">
        <v>39</v>
      </c>
      <c r="B8" s="55">
        <v>15000</v>
      </c>
      <c r="C8" s="56"/>
      <c r="E8" s="7" t="s">
        <v>40</v>
      </c>
      <c r="F8" s="25">
        <v>400</v>
      </c>
      <c r="G8" s="23">
        <v>25</v>
      </c>
    </row>
    <row r="9" spans="1:7" ht="35.1" customHeight="1" thickBot="1" x14ac:dyDescent="0.3">
      <c r="E9" s="9" t="s">
        <v>39</v>
      </c>
      <c r="F9" s="26">
        <v>300</v>
      </c>
      <c r="G9" s="24">
        <v>25</v>
      </c>
    </row>
    <row r="10" spans="1:7" ht="35.1" customHeight="1" thickBot="1" x14ac:dyDescent="0.3">
      <c r="A10" s="49" t="s">
        <v>41</v>
      </c>
      <c r="B10" s="45"/>
      <c r="C10" s="46"/>
    </row>
    <row r="11" spans="1:7" ht="35.1" customHeight="1" thickTop="1" thickBot="1" x14ac:dyDescent="0.3">
      <c r="A11" s="4"/>
      <c r="B11" s="5" t="s">
        <v>44</v>
      </c>
      <c r="C11" s="6" t="s">
        <v>31</v>
      </c>
    </row>
    <row r="12" spans="1:7" ht="35.1" customHeight="1" thickTop="1" x14ac:dyDescent="0.25">
      <c r="A12" s="7" t="s">
        <v>42</v>
      </c>
      <c r="B12" s="22">
        <v>22000</v>
      </c>
      <c r="C12" s="23">
        <v>5</v>
      </c>
    </row>
    <row r="13" spans="1:7" ht="35.1" customHeight="1" thickBot="1" x14ac:dyDescent="0.3">
      <c r="A13" s="9" t="s">
        <v>43</v>
      </c>
      <c r="B13" s="21">
        <v>14000</v>
      </c>
      <c r="C13" s="24">
        <v>4.5</v>
      </c>
    </row>
  </sheetData>
  <mergeCells count="8">
    <mergeCell ref="A10:C10"/>
    <mergeCell ref="B8:C8"/>
    <mergeCell ref="E6:G6"/>
    <mergeCell ref="A6:C6"/>
    <mergeCell ref="B7:C7"/>
    <mergeCell ref="E1:G1"/>
    <mergeCell ref="E2:G2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Charges Indirects</vt:lpstr>
      <vt:lpstr>Stocks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Vera</dc:creator>
  <cp:lastModifiedBy>Nicolas Vera</cp:lastModifiedBy>
  <dcterms:created xsi:type="dcterms:W3CDTF">2024-09-28T08:13:52Z</dcterms:created>
  <dcterms:modified xsi:type="dcterms:W3CDTF">2024-09-28T18:32:23Z</dcterms:modified>
</cp:coreProperties>
</file>