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Draco\"/>
    </mc:Choice>
  </mc:AlternateContent>
  <bookViews>
    <workbookView xWindow="0" yWindow="0" windowWidth="17970" windowHeight="5940" xr2:uid="{CC83707D-1CB5-40FE-9314-DAA1095EA1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F5" i="1"/>
  <c r="F24" i="1"/>
  <c r="D24" i="1"/>
  <c r="D14" i="1"/>
  <c r="D23" i="1"/>
  <c r="F23" i="1" s="1"/>
  <c r="F22" i="1"/>
  <c r="D22" i="1"/>
  <c r="D7" i="1"/>
  <c r="F7" i="1" s="1"/>
  <c r="D21" i="1"/>
  <c r="F21" i="1" s="1"/>
  <c r="D13" i="1"/>
  <c r="F13" i="1"/>
  <c r="D20" i="1"/>
  <c r="F20" i="1" s="1"/>
  <c r="D19" i="1"/>
  <c r="F19" i="1" s="1"/>
  <c r="D18" i="1"/>
  <c r="F18" i="1" s="1"/>
  <c r="D12" i="1"/>
  <c r="F12" i="1" s="1"/>
  <c r="F14" i="1" s="1"/>
  <c r="F6" i="1" s="1"/>
  <c r="F8" i="1" l="1"/>
  <c r="D6" i="1"/>
  <c r="D8" i="1" s="1"/>
</calcChain>
</file>

<file path=xl/sharedStrings.xml><?xml version="1.0" encoding="utf-8"?>
<sst xmlns="http://schemas.openxmlformats.org/spreadsheetml/2006/main" count="48" uniqueCount="31">
  <si>
    <t>Project Draco Power Budget</t>
  </si>
  <si>
    <t>5.0V Rail</t>
  </si>
  <si>
    <t>3.3V Rail</t>
  </si>
  <si>
    <t>Component</t>
  </si>
  <si>
    <t>Quantity</t>
  </si>
  <si>
    <t>Current Draw (mA)</t>
  </si>
  <si>
    <t>Total Current (mA)</t>
  </si>
  <si>
    <t>Voltage (V)</t>
  </si>
  <si>
    <t>Power (mW)</t>
  </si>
  <si>
    <t>Notes</t>
  </si>
  <si>
    <t>ADXL345</t>
  </si>
  <si>
    <t>Master and co-processor</t>
  </si>
  <si>
    <t>3 Axis Accelerometer</t>
  </si>
  <si>
    <t xml:space="preserve">ITG3205 </t>
  </si>
  <si>
    <t>3 Axis Gyro</t>
  </si>
  <si>
    <t>MAG3110</t>
  </si>
  <si>
    <t>3 Axis Magnetometer</t>
  </si>
  <si>
    <t>TCA9406</t>
  </si>
  <si>
    <t>I2C Level Shifter</t>
  </si>
  <si>
    <t>SX1278 </t>
  </si>
  <si>
    <t>LoRa Module</t>
  </si>
  <si>
    <t>Battery Rail</t>
  </si>
  <si>
    <t>MG995 </t>
  </si>
  <si>
    <t>GPS Module</t>
  </si>
  <si>
    <t>PA6H MediaTek</t>
  </si>
  <si>
    <t>Barometer module</t>
  </si>
  <si>
    <t>MS5607</t>
  </si>
  <si>
    <t>Sum</t>
  </si>
  <si>
    <t>5V Rail</t>
  </si>
  <si>
    <t>ATmega2560-16AU</t>
  </si>
  <si>
    <t>Master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</si>
</sst>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7" xfId="0" applyFill="1" applyBorder="1"/>
    <xf numFmtId="2" fontId="0" fillId="0" borderId="0" xfId="0" applyNumberFormat="1" applyBorder="1"/>
    <xf numFmtId="2" fontId="0" fillId="0" borderId="7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33ED-7175-47C8-99CC-9CFF402BBD7E}">
  <dimension ref="A1:N30"/>
  <sheetViews>
    <sheetView tabSelected="1" workbookViewId="0">
      <selection activeCell="I12" sqref="I12"/>
    </sheetView>
  </sheetViews>
  <sheetFormatPr defaultRowHeight="15" x14ac:dyDescent="0.25"/>
  <cols>
    <col min="1" max="1" width="26.140625" bestFit="1" customWidth="1"/>
    <col min="3" max="3" width="17.85546875" bestFit="1" customWidth="1"/>
    <col min="4" max="4" width="17.7109375" bestFit="1" customWidth="1"/>
    <col min="5" max="5" width="11" bestFit="1" customWidth="1"/>
    <col min="6" max="6" width="12.140625" bestFit="1" customWidth="1"/>
    <col min="7" max="7" width="30.2851562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15" t="s">
        <v>21</v>
      </c>
      <c r="B3" s="15"/>
      <c r="C3" s="15"/>
      <c r="D3" s="15"/>
      <c r="E3" s="15"/>
      <c r="F3" s="15"/>
      <c r="G3" s="15"/>
      <c r="H3" s="2"/>
      <c r="I3" s="2"/>
      <c r="J3" s="2"/>
      <c r="K3" s="2"/>
      <c r="L3" s="2"/>
      <c r="M3" s="2"/>
      <c r="N3" s="2"/>
    </row>
    <row r="4" spans="1:14" x14ac:dyDescent="0.2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2"/>
      <c r="I4" s="2"/>
      <c r="J4" s="2"/>
      <c r="K4" s="2"/>
      <c r="L4" s="2"/>
      <c r="M4" s="2"/>
      <c r="N4" s="2"/>
    </row>
    <row r="5" spans="1:14" x14ac:dyDescent="0.25">
      <c r="A5" s="1" t="s">
        <v>2</v>
      </c>
      <c r="B5" s="2">
        <v>1</v>
      </c>
      <c r="C5" s="13">
        <f>9.82</f>
        <v>9.82</v>
      </c>
      <c r="D5" s="13">
        <f>F5/E5</f>
        <v>9.8253571428571433</v>
      </c>
      <c r="E5" s="2">
        <v>8.4</v>
      </c>
      <c r="F5" s="2">
        <f>F24</f>
        <v>82.533000000000001</v>
      </c>
      <c r="G5" s="3"/>
      <c r="H5" s="2"/>
      <c r="I5" s="2"/>
      <c r="J5" s="2"/>
      <c r="K5" s="2"/>
      <c r="L5" s="2"/>
      <c r="M5" s="2"/>
      <c r="N5" s="2"/>
    </row>
    <row r="6" spans="1:14" x14ac:dyDescent="0.25">
      <c r="A6" s="1" t="s">
        <v>28</v>
      </c>
      <c r="B6" s="2">
        <v>1</v>
      </c>
      <c r="C6" s="13">
        <v>11.96</v>
      </c>
      <c r="D6" s="13">
        <f>F6/E6</f>
        <v>17.916666666666664</v>
      </c>
      <c r="E6" s="2">
        <v>8.4</v>
      </c>
      <c r="F6" s="2">
        <f>F14</f>
        <v>150.5</v>
      </c>
      <c r="G6" s="3"/>
      <c r="H6" s="2"/>
      <c r="I6" s="2"/>
      <c r="J6" s="2"/>
      <c r="K6" s="2"/>
      <c r="L6" s="2"/>
      <c r="M6" s="2"/>
      <c r="N6" s="2"/>
    </row>
    <row r="7" spans="1:14" x14ac:dyDescent="0.25">
      <c r="A7" s="1" t="s">
        <v>22</v>
      </c>
      <c r="B7" s="2">
        <v>10</v>
      </c>
      <c r="C7" s="13">
        <v>400</v>
      </c>
      <c r="D7" s="13">
        <f>B7*C7</f>
        <v>4000</v>
      </c>
      <c r="E7" s="2">
        <v>8.4</v>
      </c>
      <c r="F7" s="2">
        <f>E7*D7</f>
        <v>33600</v>
      </c>
      <c r="G7" s="3" t="s">
        <v>11</v>
      </c>
      <c r="H7" s="2"/>
      <c r="I7" s="2"/>
      <c r="J7" s="2"/>
      <c r="K7" s="2"/>
      <c r="L7" s="2"/>
      <c r="M7" s="2"/>
      <c r="N7" s="2"/>
    </row>
    <row r="8" spans="1:14" ht="15.75" thickBot="1" x14ac:dyDescent="0.3">
      <c r="A8" s="4" t="s">
        <v>27</v>
      </c>
      <c r="B8" s="5"/>
      <c r="C8" s="14"/>
      <c r="D8" s="14">
        <f>SUM(D4:D7)</f>
        <v>4027.7420238095237</v>
      </c>
      <c r="E8" s="12"/>
      <c r="F8" s="5">
        <f>SUM(F4:F7)</f>
        <v>33833.033000000003</v>
      </c>
      <c r="G8" s="6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thickBot="1" x14ac:dyDescent="0.3">
      <c r="A10" s="15" t="s">
        <v>1</v>
      </c>
      <c r="B10" s="15"/>
      <c r="C10" s="15"/>
      <c r="D10" s="15"/>
      <c r="E10" s="15"/>
      <c r="F10" s="15"/>
      <c r="G10" s="15"/>
      <c r="H10" s="2"/>
      <c r="I10" s="2"/>
      <c r="J10" s="2"/>
      <c r="K10" s="2"/>
      <c r="L10" s="2"/>
      <c r="M10" s="2"/>
      <c r="N10" s="2"/>
    </row>
    <row r="11" spans="1:14" x14ac:dyDescent="0.25">
      <c r="A11" s="8" t="s">
        <v>3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29</v>
      </c>
      <c r="B12" s="2">
        <v>1</v>
      </c>
      <c r="C12" s="2">
        <v>30</v>
      </c>
      <c r="D12" s="2">
        <f>B12*C12</f>
        <v>30</v>
      </c>
      <c r="E12" s="2">
        <v>5</v>
      </c>
      <c r="F12" s="2">
        <f>E12*D12</f>
        <v>150</v>
      </c>
      <c r="G12" s="3" t="s">
        <v>30</v>
      </c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17</v>
      </c>
      <c r="B13" s="2">
        <v>1</v>
      </c>
      <c r="C13" s="2">
        <v>0.1</v>
      </c>
      <c r="D13" s="2">
        <f>B13*C13</f>
        <v>0.1</v>
      </c>
      <c r="E13" s="7">
        <v>5</v>
      </c>
      <c r="F13" s="2">
        <f>E13*D13</f>
        <v>0.5</v>
      </c>
      <c r="G13" s="3" t="s">
        <v>18</v>
      </c>
      <c r="H13" s="2"/>
      <c r="I13" s="2"/>
      <c r="J13" s="2"/>
      <c r="K13" s="2"/>
      <c r="L13" s="2"/>
      <c r="M13" s="2"/>
      <c r="N13" s="2"/>
    </row>
    <row r="14" spans="1:14" ht="15.75" thickBot="1" x14ac:dyDescent="0.3">
      <c r="A14" s="4" t="s">
        <v>27</v>
      </c>
      <c r="B14" s="5"/>
      <c r="C14" s="5"/>
      <c r="D14" s="5">
        <f>SUM(D12:D13)</f>
        <v>30.1</v>
      </c>
      <c r="E14" s="12"/>
      <c r="F14" s="5">
        <f>SUM(F12:F13)</f>
        <v>150.5</v>
      </c>
      <c r="G14" s="6"/>
      <c r="H14" s="2"/>
      <c r="I14" s="2"/>
      <c r="J14" s="2"/>
      <c r="K14" s="2"/>
      <c r="L14" s="2"/>
      <c r="M14" s="2"/>
      <c r="N14" s="2"/>
    </row>
    <row r="15" spans="1:14" x14ac:dyDescent="0.25">
      <c r="B15" s="2"/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thickBot="1" x14ac:dyDescent="0.3">
      <c r="A16" s="15" t="s">
        <v>2</v>
      </c>
      <c r="B16" s="15"/>
      <c r="C16" s="15"/>
      <c r="D16" s="15"/>
      <c r="E16" s="15"/>
      <c r="F16" s="15"/>
      <c r="G16" s="15"/>
      <c r="H16" s="2"/>
      <c r="I16" s="2"/>
      <c r="J16" s="2"/>
      <c r="K16" s="2"/>
      <c r="L16" s="2"/>
      <c r="M16" s="2"/>
      <c r="N16" s="2"/>
    </row>
    <row r="17" spans="1:14" x14ac:dyDescent="0.25">
      <c r="A17" s="8" t="s">
        <v>3</v>
      </c>
      <c r="B17" s="9" t="s">
        <v>4</v>
      </c>
      <c r="C17" s="9" t="s">
        <v>5</v>
      </c>
      <c r="D17" s="9" t="s">
        <v>6</v>
      </c>
      <c r="E17" s="9" t="s">
        <v>7</v>
      </c>
      <c r="F17" s="9" t="s">
        <v>8</v>
      </c>
      <c r="G17" s="10" t="s">
        <v>9</v>
      </c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13</v>
      </c>
      <c r="B18" s="2">
        <v>1</v>
      </c>
      <c r="C18" s="2">
        <v>6.5</v>
      </c>
      <c r="D18" s="2">
        <f t="shared" ref="D18:D23" si="0">B18*C18</f>
        <v>6.5</v>
      </c>
      <c r="E18" s="2">
        <v>3.3</v>
      </c>
      <c r="F18" s="2">
        <f t="shared" ref="F18:F23" si="1">E18*D18</f>
        <v>21.45</v>
      </c>
      <c r="G18" s="3" t="s">
        <v>14</v>
      </c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10</v>
      </c>
      <c r="B19" s="2">
        <v>1</v>
      </c>
      <c r="C19" s="2">
        <v>0.4</v>
      </c>
      <c r="D19" s="2">
        <f t="shared" si="0"/>
        <v>0.4</v>
      </c>
      <c r="E19" s="2">
        <v>3.3</v>
      </c>
      <c r="F19" s="2">
        <f t="shared" si="1"/>
        <v>1.32</v>
      </c>
      <c r="G19" s="3" t="s">
        <v>12</v>
      </c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15</v>
      </c>
      <c r="B20" s="2">
        <v>1</v>
      </c>
      <c r="C20" s="2">
        <v>0.1</v>
      </c>
      <c r="D20" s="2">
        <f t="shared" si="0"/>
        <v>0.1</v>
      </c>
      <c r="E20" s="2">
        <v>3.3</v>
      </c>
      <c r="F20" s="2">
        <f t="shared" si="1"/>
        <v>0.33</v>
      </c>
      <c r="G20" s="11" t="s">
        <v>16</v>
      </c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19</v>
      </c>
      <c r="B21" s="7">
        <v>1</v>
      </c>
      <c r="C21" s="7">
        <v>10</v>
      </c>
      <c r="D21" s="2">
        <f t="shared" si="0"/>
        <v>10</v>
      </c>
      <c r="E21" s="2">
        <v>3.3</v>
      </c>
      <c r="F21" s="2">
        <f t="shared" si="1"/>
        <v>33</v>
      </c>
      <c r="G21" s="11" t="s">
        <v>20</v>
      </c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24</v>
      </c>
      <c r="B22" s="7">
        <v>1</v>
      </c>
      <c r="C22" s="7">
        <v>25</v>
      </c>
      <c r="D22" s="7">
        <f t="shared" si="0"/>
        <v>25</v>
      </c>
      <c r="E22" s="7">
        <v>3.3</v>
      </c>
      <c r="F22" s="7">
        <f t="shared" si="1"/>
        <v>82.5</v>
      </c>
      <c r="G22" s="11" t="s">
        <v>23</v>
      </c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26</v>
      </c>
      <c r="B23" s="7">
        <v>1</v>
      </c>
      <c r="C23" s="7">
        <v>0.01</v>
      </c>
      <c r="D23" s="7">
        <f t="shared" si="0"/>
        <v>0.01</v>
      </c>
      <c r="E23" s="7">
        <v>3.3</v>
      </c>
      <c r="F23" s="7">
        <f t="shared" si="1"/>
        <v>3.3000000000000002E-2</v>
      </c>
      <c r="G23" s="11" t="s">
        <v>25</v>
      </c>
      <c r="H23" s="2"/>
      <c r="I23" s="2"/>
      <c r="J23" s="2"/>
      <c r="K23" s="2"/>
      <c r="L23" s="2"/>
      <c r="M23" s="2"/>
      <c r="N23" s="2"/>
    </row>
    <row r="24" spans="1:14" ht="15.75" thickBot="1" x14ac:dyDescent="0.3">
      <c r="A24" s="4" t="s">
        <v>27</v>
      </c>
      <c r="B24" s="5"/>
      <c r="C24" s="5"/>
      <c r="D24" s="5">
        <f>SUM(D22:D23)</f>
        <v>25.01</v>
      </c>
      <c r="E24" s="5"/>
      <c r="F24" s="5">
        <f>SUM(F22:F23)</f>
        <v>82.533000000000001</v>
      </c>
      <c r="G24" s="6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3">
    <mergeCell ref="A10:G10"/>
    <mergeCell ref="A16:G16"/>
    <mergeCell ref="A3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2018-01-13T05:38:27Z</dcterms:created>
  <dcterms:modified xsi:type="dcterms:W3CDTF">2018-01-14T04:26:05Z</dcterms:modified>
</cp:coreProperties>
</file>