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<sst xmlns="http://schemas.openxmlformats.org/spreadsheetml/2006/main" count="54" uniqueCount="37">
  <si>
    <t xml:space="preserve">Project Draco Power Budget</t>
  </si>
  <si>
    <t xml:space="preserve">Battery Rail</t>
  </si>
  <si>
    <t xml:space="preserve">Component</t>
  </si>
  <si>
    <t xml:space="preserve">Quantity</t>
  </si>
  <si>
    <t xml:space="preserve">Current Draw (mA)</t>
  </si>
  <si>
    <t xml:space="preserve">Total Current (mA)</t>
  </si>
  <si>
    <t xml:space="preserve">Voltage (V)</t>
  </si>
  <si>
    <t xml:space="preserve">Power (mW)</t>
  </si>
  <si>
    <t xml:space="preserve">Notes</t>
  </si>
  <si>
    <t xml:space="preserve">3.3V Rail</t>
  </si>
  <si>
    <t xml:space="preserve">5V Rail</t>
  </si>
  <si>
    <t xml:space="preserve">MG995 </t>
  </si>
  <si>
    <t xml:space="preserve">Master and co-processor</t>
  </si>
  <si>
    <t xml:space="preserve">Sum</t>
  </si>
  <si>
    <t xml:space="preserve">5.0V Rail</t>
  </si>
  <si>
    <t xml:space="preserve">ATmega2560-16AU</t>
  </si>
  <si>
    <t xml:space="preserve">Master processor</t>
  </si>
  <si>
    <t xml:space="preserve">TCA9406</t>
  </si>
  <si>
    <t xml:space="preserve">I2C Level Shifter</t>
  </si>
  <si>
    <t xml:space="preserve">SD Card</t>
  </si>
  <si>
    <t xml:space="preserve">ITG3205 </t>
  </si>
  <si>
    <t xml:space="preserve">3 Axis Gyro</t>
  </si>
  <si>
    <t xml:space="preserve">ADXL345</t>
  </si>
  <si>
    <t xml:space="preserve">3 Axis Accelerometer</t>
  </si>
  <si>
    <t xml:space="preserve">MAG3110</t>
  </si>
  <si>
    <t xml:space="preserve">3 Axis Magnetometer</t>
  </si>
  <si>
    <t xml:space="preserve">SX1278 </t>
  </si>
  <si>
    <t xml:space="preserve">LoRa Module</t>
  </si>
  <si>
    <t xml:space="preserve">PA6H MediaTek</t>
  </si>
  <si>
    <t xml:space="preserve">GPS Module</t>
  </si>
  <si>
    <t xml:space="preserve">MS5607</t>
  </si>
  <si>
    <t xml:space="preserve">Barometer module</t>
  </si>
  <si>
    <t xml:space="preserve">RFM95HW</t>
  </si>
  <si>
    <t xml:space="preserve">3 LEDS</t>
  </si>
  <si>
    <t xml:space="preserve">SAM-M8Q GPS</t>
  </si>
  <si>
    <t xml:space="preserve">BMX055 IMU</t>
  </si>
  <si>
    <t xml:space="preserve">MS5607 barometer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</si>
</sst>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8.67"/>
    <col collapsed="false" customWidth="true" hidden="false" outlineLevel="0" max="3" min="3" style="0" width="17.86"/>
    <col collapsed="false" customWidth="true" hidden="false" outlineLevel="0" max="4" min="4" style="0" width="17.71"/>
    <col collapsed="false" customWidth="true" hidden="false" outlineLevel="0" max="5" min="5" style="0" width="10.99"/>
    <col collapsed="false" customWidth="true" hidden="false" outlineLevel="0" max="6" min="6" style="0" width="12.14"/>
    <col collapsed="false" customWidth="true" hidden="false" outlineLevel="0" max="7" min="7" style="0" width="30.28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5.75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</row>
    <row r="4" customFormat="false" ht="15" hidden="false" customHeight="false" outlineLevel="0" collapsed="false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5" t="s">
        <v>8</v>
      </c>
      <c r="H4" s="1"/>
      <c r="I4" s="1"/>
      <c r="J4" s="1"/>
      <c r="K4" s="1"/>
      <c r="L4" s="1"/>
      <c r="M4" s="1"/>
      <c r="N4" s="1"/>
    </row>
    <row r="5" customFormat="false" ht="15" hidden="false" customHeight="false" outlineLevel="0" collapsed="false">
      <c r="A5" s="6" t="s">
        <v>9</v>
      </c>
      <c r="B5" s="1" t="n">
        <v>1</v>
      </c>
      <c r="C5" s="7" t="n">
        <f aca="false">9.82</f>
        <v>9.82</v>
      </c>
      <c r="D5" s="7" t="n">
        <f aca="false">F5/E5</f>
        <v>9.82535714285714</v>
      </c>
      <c r="E5" s="1" t="n">
        <v>8.4</v>
      </c>
      <c r="F5" s="1" t="n">
        <f aca="false">F25</f>
        <v>82.533</v>
      </c>
      <c r="G5" s="8"/>
      <c r="H5" s="1"/>
      <c r="I5" s="1"/>
      <c r="J5" s="1"/>
      <c r="K5" s="1"/>
      <c r="L5" s="1"/>
      <c r="M5" s="1"/>
      <c r="N5" s="1"/>
    </row>
    <row r="6" customFormat="false" ht="15" hidden="false" customHeight="false" outlineLevel="0" collapsed="false">
      <c r="A6" s="6" t="s">
        <v>10</v>
      </c>
      <c r="B6" s="1" t="n">
        <v>1</v>
      </c>
      <c r="C6" s="7" t="n">
        <v>11.96</v>
      </c>
      <c r="D6" s="7" t="n">
        <f aca="false">F6/E6</f>
        <v>17.9166666666667</v>
      </c>
      <c r="E6" s="1" t="n">
        <v>8.4</v>
      </c>
      <c r="F6" s="1" t="n">
        <f aca="false">F14</f>
        <v>150.5</v>
      </c>
      <c r="G6" s="8"/>
      <c r="H6" s="1"/>
      <c r="I6" s="1"/>
      <c r="J6" s="1"/>
      <c r="K6" s="1"/>
      <c r="L6" s="1"/>
      <c r="M6" s="1"/>
      <c r="N6" s="1"/>
    </row>
    <row r="7" customFormat="false" ht="15" hidden="false" customHeight="false" outlineLevel="0" collapsed="false">
      <c r="A7" s="6" t="s">
        <v>11</v>
      </c>
      <c r="B7" s="1" t="n">
        <v>10</v>
      </c>
      <c r="C7" s="7" t="n">
        <v>400</v>
      </c>
      <c r="D7" s="7" t="n">
        <f aca="false">B7*C7</f>
        <v>4000</v>
      </c>
      <c r="E7" s="1" t="n">
        <v>8.4</v>
      </c>
      <c r="F7" s="1" t="n">
        <f aca="false">E7*D7</f>
        <v>33600</v>
      </c>
      <c r="G7" s="8" t="s">
        <v>12</v>
      </c>
      <c r="H7" s="1"/>
      <c r="I7" s="1"/>
      <c r="J7" s="1"/>
      <c r="K7" s="1"/>
      <c r="L7" s="1"/>
      <c r="M7" s="1"/>
      <c r="N7" s="1"/>
    </row>
    <row r="8" customFormat="false" ht="15.75" hidden="false" customHeight="false" outlineLevel="0" collapsed="false">
      <c r="A8" s="9" t="s">
        <v>13</v>
      </c>
      <c r="B8" s="10"/>
      <c r="C8" s="11"/>
      <c r="D8" s="11" t="n">
        <f aca="false">SUM(D4:D7)</f>
        <v>4027.74202380952</v>
      </c>
      <c r="E8" s="12"/>
      <c r="F8" s="10" t="n">
        <f aca="false">SUM(F4:F7)</f>
        <v>33833.033</v>
      </c>
      <c r="G8" s="13"/>
      <c r="H8" s="1"/>
      <c r="I8" s="1"/>
      <c r="J8" s="1"/>
      <c r="K8" s="1"/>
      <c r="L8" s="1"/>
      <c r="M8" s="1"/>
      <c r="N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5.75" hidden="false" customHeight="false" outlineLevel="0" collapsed="false">
      <c r="A10" s="2" t="s">
        <v>14</v>
      </c>
      <c r="B10" s="2"/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</row>
    <row r="11" customFormat="false" ht="15" hidden="false" customHeight="false" outlineLevel="0" collapsed="false">
      <c r="A11" s="3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5" t="s">
        <v>8</v>
      </c>
      <c r="H11" s="1"/>
      <c r="I11" s="1"/>
      <c r="J11" s="1"/>
      <c r="K11" s="1"/>
      <c r="L11" s="1"/>
      <c r="M11" s="1"/>
      <c r="N11" s="1"/>
    </row>
    <row r="12" customFormat="false" ht="15" hidden="false" customHeight="false" outlineLevel="0" collapsed="false">
      <c r="A12" s="6" t="s">
        <v>15</v>
      </c>
      <c r="B12" s="1" t="n">
        <v>1</v>
      </c>
      <c r="C12" s="1" t="n">
        <v>30</v>
      </c>
      <c r="D12" s="1" t="n">
        <f aca="false">B12*C12</f>
        <v>30</v>
      </c>
      <c r="E12" s="1" t="n">
        <v>5</v>
      </c>
      <c r="F12" s="1" t="n">
        <f aca="false">E12*D12</f>
        <v>150</v>
      </c>
      <c r="G12" s="8" t="s">
        <v>16</v>
      </c>
      <c r="H12" s="1"/>
      <c r="I12" s="1"/>
      <c r="J12" s="1"/>
      <c r="K12" s="1"/>
      <c r="L12" s="1"/>
      <c r="M12" s="1"/>
      <c r="N12" s="1"/>
    </row>
    <row r="13" customFormat="false" ht="15" hidden="false" customHeight="false" outlineLevel="0" collapsed="false">
      <c r="A13" s="6" t="s">
        <v>17</v>
      </c>
      <c r="B13" s="1" t="n">
        <v>1</v>
      </c>
      <c r="C13" s="1" t="n">
        <v>0.1</v>
      </c>
      <c r="D13" s="1" t="n">
        <f aca="false">B13*C13</f>
        <v>0.1</v>
      </c>
      <c r="E13" s="14" t="n">
        <v>5</v>
      </c>
      <c r="F13" s="1" t="n">
        <f aca="false">E13*D13</f>
        <v>0.5</v>
      </c>
      <c r="G13" s="8" t="s">
        <v>18</v>
      </c>
      <c r="H13" s="1"/>
      <c r="I13" s="1"/>
      <c r="J13" s="1"/>
      <c r="K13" s="1"/>
      <c r="L13" s="1"/>
      <c r="M13" s="1"/>
      <c r="N13" s="1"/>
    </row>
    <row r="14" customFormat="false" ht="15.75" hidden="false" customHeight="false" outlineLevel="0" collapsed="false">
      <c r="A14" s="9" t="s">
        <v>13</v>
      </c>
      <c r="B14" s="10"/>
      <c r="C14" s="10"/>
      <c r="D14" s="10" t="n">
        <f aca="false">SUM(D12:D13)</f>
        <v>30.1</v>
      </c>
      <c r="E14" s="12"/>
      <c r="F14" s="10" t="n">
        <f aca="false">SUM(F12:F13)</f>
        <v>150.5</v>
      </c>
      <c r="G14" s="13"/>
      <c r="H14" s="1"/>
      <c r="I14" s="1"/>
      <c r="J14" s="1"/>
      <c r="K14" s="1"/>
      <c r="L14" s="1"/>
      <c r="M14" s="1"/>
      <c r="N14" s="1"/>
    </row>
    <row r="15" customFormat="false" ht="15" hidden="false" customHeight="false" outlineLevel="0" collapsed="false">
      <c r="B15" s="1"/>
      <c r="C15" s="1"/>
      <c r="D15" s="1"/>
      <c r="E15" s="14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5.75" hidden="false" customHeight="false" outlineLevel="0" collapsed="false">
      <c r="A16" s="2" t="s">
        <v>9</v>
      </c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</row>
    <row r="17" customFormat="false" ht="15" hidden="false" customHeight="false" outlineLevel="0" collapsed="false">
      <c r="A17" s="3" t="s">
        <v>2</v>
      </c>
      <c r="B17" s="4" t="s">
        <v>3</v>
      </c>
      <c r="C17" s="4" t="s">
        <v>4</v>
      </c>
      <c r="D17" s="4" t="s">
        <v>5</v>
      </c>
      <c r="E17" s="4" t="s">
        <v>6</v>
      </c>
      <c r="F17" s="4" t="s">
        <v>7</v>
      </c>
      <c r="G17" s="5" t="s">
        <v>8</v>
      </c>
      <c r="H17" s="1"/>
      <c r="I17" s="1"/>
      <c r="J17" s="1"/>
      <c r="K17" s="1"/>
      <c r="L17" s="1"/>
      <c r="M17" s="1"/>
      <c r="N17" s="1"/>
    </row>
    <row r="18" customFormat="false" ht="13.8" hidden="false" customHeight="false" outlineLevel="0" collapsed="false">
      <c r="A18" s="3" t="s">
        <v>19</v>
      </c>
      <c r="B18" s="4" t="n">
        <v>1</v>
      </c>
      <c r="C18" s="4"/>
      <c r="D18" s="4"/>
      <c r="E18" s="4"/>
      <c r="F18" s="4"/>
      <c r="G18" s="5"/>
      <c r="H18" s="1"/>
      <c r="I18" s="1"/>
      <c r="J18" s="1"/>
      <c r="K18" s="1"/>
      <c r="L18" s="1"/>
      <c r="M18" s="1"/>
      <c r="N18" s="1"/>
    </row>
    <row r="19" customFormat="false" ht="15" hidden="false" customHeight="false" outlineLevel="0" collapsed="false">
      <c r="A19" s="6" t="s">
        <v>20</v>
      </c>
      <c r="B19" s="1" t="n">
        <v>1</v>
      </c>
      <c r="C19" s="1" t="n">
        <v>6.5</v>
      </c>
      <c r="D19" s="1" t="n">
        <f aca="false">B19*C19</f>
        <v>6.5</v>
      </c>
      <c r="E19" s="1" t="n">
        <v>3.3</v>
      </c>
      <c r="F19" s="1" t="n">
        <f aca="false">E19*D19</f>
        <v>21.45</v>
      </c>
      <c r="G19" s="8" t="s">
        <v>21</v>
      </c>
      <c r="H19" s="1"/>
      <c r="I19" s="1"/>
      <c r="J19" s="1"/>
      <c r="K19" s="1"/>
      <c r="L19" s="1"/>
      <c r="M19" s="1"/>
      <c r="N19" s="1"/>
    </row>
    <row r="20" customFormat="false" ht="15" hidden="false" customHeight="false" outlineLevel="0" collapsed="false">
      <c r="A20" s="6" t="s">
        <v>22</v>
      </c>
      <c r="B20" s="1" t="n">
        <v>1</v>
      </c>
      <c r="C20" s="1" t="n">
        <v>0.4</v>
      </c>
      <c r="D20" s="1" t="n">
        <f aca="false">B20*C20</f>
        <v>0.4</v>
      </c>
      <c r="E20" s="1" t="n">
        <v>3.3</v>
      </c>
      <c r="F20" s="1" t="n">
        <f aca="false">E20*D20</f>
        <v>1.32</v>
      </c>
      <c r="G20" s="8" t="s">
        <v>23</v>
      </c>
      <c r="H20" s="1"/>
      <c r="I20" s="1"/>
      <c r="J20" s="1"/>
      <c r="K20" s="1"/>
      <c r="L20" s="1"/>
      <c r="M20" s="1"/>
      <c r="N20" s="1"/>
    </row>
    <row r="21" customFormat="false" ht="15" hidden="false" customHeight="false" outlineLevel="0" collapsed="false">
      <c r="A21" s="6" t="s">
        <v>24</v>
      </c>
      <c r="B21" s="1" t="n">
        <v>1</v>
      </c>
      <c r="C21" s="1" t="n">
        <v>0.1</v>
      </c>
      <c r="D21" s="1" t="n">
        <f aca="false">B21*C21</f>
        <v>0.1</v>
      </c>
      <c r="E21" s="1" t="n">
        <v>3.3</v>
      </c>
      <c r="F21" s="1" t="n">
        <f aca="false">E21*D21</f>
        <v>0.33</v>
      </c>
      <c r="G21" s="15" t="s">
        <v>25</v>
      </c>
      <c r="H21" s="1"/>
      <c r="I21" s="1"/>
      <c r="J21" s="1"/>
      <c r="K21" s="1"/>
      <c r="L21" s="1"/>
      <c r="M21" s="1"/>
      <c r="N21" s="1"/>
    </row>
    <row r="22" customFormat="false" ht="15" hidden="false" customHeight="false" outlineLevel="0" collapsed="false">
      <c r="A22" s="6" t="s">
        <v>26</v>
      </c>
      <c r="B22" s="14" t="n">
        <v>1</v>
      </c>
      <c r="C22" s="14" t="n">
        <v>10</v>
      </c>
      <c r="D22" s="1" t="n">
        <f aca="false">B22*C22</f>
        <v>10</v>
      </c>
      <c r="E22" s="1" t="n">
        <v>3.3</v>
      </c>
      <c r="F22" s="1" t="n">
        <f aca="false">E22*D22</f>
        <v>33</v>
      </c>
      <c r="G22" s="15" t="s">
        <v>27</v>
      </c>
      <c r="H22" s="1"/>
      <c r="I22" s="1"/>
      <c r="J22" s="1"/>
      <c r="K22" s="1"/>
      <c r="L22" s="1"/>
      <c r="M22" s="1"/>
      <c r="N22" s="1"/>
    </row>
    <row r="23" customFormat="false" ht="15" hidden="false" customHeight="false" outlineLevel="0" collapsed="false">
      <c r="A23" s="6" t="s">
        <v>28</v>
      </c>
      <c r="B23" s="14" t="n">
        <v>1</v>
      </c>
      <c r="C23" s="14" t="n">
        <v>25</v>
      </c>
      <c r="D23" s="14" t="n">
        <f aca="false">B23*C23</f>
        <v>25</v>
      </c>
      <c r="E23" s="14" t="n">
        <v>3.3</v>
      </c>
      <c r="F23" s="14" t="n">
        <f aca="false">E23*D23</f>
        <v>82.5</v>
      </c>
      <c r="G23" s="15" t="s">
        <v>29</v>
      </c>
      <c r="H23" s="1"/>
      <c r="I23" s="1"/>
      <c r="J23" s="1"/>
      <c r="K23" s="1"/>
      <c r="L23" s="1"/>
      <c r="M23" s="1"/>
      <c r="N23" s="1"/>
    </row>
    <row r="24" customFormat="false" ht="15" hidden="false" customHeight="false" outlineLevel="0" collapsed="false">
      <c r="A24" s="6" t="s">
        <v>30</v>
      </c>
      <c r="B24" s="14" t="n">
        <v>1</v>
      </c>
      <c r="C24" s="14" t="n">
        <v>0.01</v>
      </c>
      <c r="D24" s="14" t="n">
        <f aca="false">B24*C24</f>
        <v>0.01</v>
      </c>
      <c r="E24" s="14" t="n">
        <v>3.3</v>
      </c>
      <c r="F24" s="14" t="n">
        <f aca="false">E24*D24</f>
        <v>0.033</v>
      </c>
      <c r="G24" s="15" t="s">
        <v>31</v>
      </c>
      <c r="H24" s="1"/>
      <c r="I24" s="1"/>
      <c r="J24" s="1"/>
      <c r="K24" s="1"/>
      <c r="L24" s="1"/>
      <c r="M24" s="1"/>
      <c r="N24" s="1"/>
    </row>
    <row r="25" customFormat="false" ht="15.75" hidden="false" customHeight="false" outlineLevel="0" collapsed="false">
      <c r="A25" s="9" t="s">
        <v>13</v>
      </c>
      <c r="B25" s="10"/>
      <c r="C25" s="10"/>
      <c r="D25" s="10" t="n">
        <f aca="false">SUM(D23:D24)</f>
        <v>25.01</v>
      </c>
      <c r="E25" s="10"/>
      <c r="F25" s="10" t="n">
        <f aca="false">SUM(F23:F24)</f>
        <v>82.533</v>
      </c>
      <c r="G25" s="13"/>
      <c r="H25" s="1"/>
      <c r="I25" s="1"/>
      <c r="J25" s="1"/>
      <c r="K25" s="1"/>
      <c r="L25" s="1"/>
      <c r="M25" s="1"/>
      <c r="N25" s="1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customFormat="false" ht="15" hidden="false" customHeight="false" outlineLevel="0" collapsed="false">
      <c r="A28" s="1" t="s">
        <v>32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customFormat="false" ht="15" hidden="false" customHeight="false" outlineLevel="0" collapsed="false">
      <c r="A29" s="1" t="s">
        <v>33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customFormat="false" ht="15" hidden="false" customHeight="false" outlineLevel="0" collapsed="false">
      <c r="A30" s="1" t="s">
        <v>34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customFormat="false" ht="15" hidden="false" customHeight="false" outlineLevel="0" collapsed="false">
      <c r="A31" s="1" t="s">
        <v>35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customFormat="false" ht="15" hidden="false" customHeight="false" outlineLevel="0" collapsed="false">
      <c r="A32" s="0" t="s">
        <v>36</v>
      </c>
    </row>
  </sheetData>
  <mergeCells count="3">
    <mergeCell ref="A3:G3"/>
    <mergeCell ref="A10:G10"/>
    <mergeCell ref="A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2018-01-13T05:38:27Z</dcterms:created>
  <dc:creator>Vlad</dc:creator>
  <dc:description/>
  <dc:language>en-US</dc:language>
  <cp:lastModifiedBy>Vlad Pomogaev</cp:lastModifiedBy>
  <dcterms:modified xsi:type="dcterms:W3CDTF">2018-01-23T15:15:35Z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