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<sst xmlns="http://schemas.openxmlformats.org/spreadsheetml/2006/main" count="50" uniqueCount="32">
  <si>
    <t xml:space="preserve">Project Draco Power Budget</t>
  </si>
  <si>
    <t xml:space="preserve">Battery Rail</t>
  </si>
  <si>
    <t xml:space="preserve">Component</t>
  </si>
  <si>
    <t xml:space="preserve">Quantity</t>
  </si>
  <si>
    <t xml:space="preserve">Current Draw (mA)</t>
  </si>
  <si>
    <t xml:space="preserve">Total Current (mA)</t>
  </si>
  <si>
    <t xml:space="preserve">Voltage (V)</t>
  </si>
  <si>
    <t xml:space="preserve">Power (mW)</t>
  </si>
  <si>
    <t xml:space="preserve">Notes</t>
  </si>
  <si>
    <t xml:space="preserve">HV Servos</t>
  </si>
  <si>
    <t xml:space="preserve">5.0v Rail</t>
  </si>
  <si>
    <t xml:space="preserve">Sum</t>
  </si>
  <si>
    <t xml:space="preserve">5.0V Rail</t>
  </si>
  <si>
    <t xml:space="preserve">Test Servo</t>
  </si>
  <si>
    <t xml:space="preserve">If you were to plug test servos in</t>
  </si>
  <si>
    <t xml:space="preserve">Atmega 2560</t>
  </si>
  <si>
    <t xml:space="preserve">Main MCU</t>
  </si>
  <si>
    <t xml:space="preserve">TXS010</t>
  </si>
  <si>
    <t xml:space="preserve">Level Shifter</t>
  </si>
  <si>
    <t xml:space="preserve">SD Card</t>
  </si>
  <si>
    <t xml:space="preserve">3.3V Rail</t>
  </si>
  <si>
    <t xml:space="preserve">LEDs</t>
  </si>
  <si>
    <t xml:space="preserve">Camera</t>
  </si>
  <si>
    <t xml:space="preserve">RFM95HW</t>
  </si>
  <si>
    <t xml:space="preserve">LORA Radio</t>
  </si>
  <si>
    <t xml:space="preserve">SAM-M8Q</t>
  </si>
  <si>
    <t xml:space="preserve">GPS</t>
  </si>
  <si>
    <t xml:space="preserve">BMX055</t>
  </si>
  <si>
    <t xml:space="preserve">IMU</t>
  </si>
  <si>
    <t xml:space="preserve">MS5607</t>
  </si>
  <si>
    <t xml:space="preserve">5V Imax is 3.5A</t>
  </si>
  <si>
    <t xml:space="preserve">3.3V Imax is 1A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</si>
</sst>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8.71"/>
    <col collapsed="false" customWidth="true" hidden="false" outlineLevel="0" max="3" min="3" style="0" width="17.86"/>
    <col collapsed="false" customWidth="true" hidden="false" outlineLevel="0" max="4" min="4" style="0" width="17.71"/>
    <col collapsed="false" customWidth="true" hidden="false" outlineLevel="0" max="5" min="5" style="0" width="10.99"/>
    <col collapsed="false" customWidth="true" hidden="false" outlineLevel="0" max="6" min="6" style="0" width="12.14"/>
    <col collapsed="false" customWidth="true" hidden="false" outlineLevel="0" max="7" min="7" style="0" width="30.28"/>
    <col collapsed="false" customWidth="true" hidden="false" outlineLevel="0" max="1025" min="8" style="0" width="8.7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5.7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customFormat="false" ht="15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</row>
    <row r="4" customFormat="false" ht="15" hidden="false" customHeight="false" outlineLevel="0" collapsed="false">
      <c r="A4" s="3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4" t="s">
        <v>8</v>
      </c>
      <c r="H4" s="1"/>
      <c r="I4" s="1"/>
      <c r="J4" s="1"/>
      <c r="K4" s="1"/>
      <c r="L4" s="1"/>
      <c r="M4" s="1"/>
      <c r="N4" s="1"/>
    </row>
    <row r="5" customFormat="false" ht="15" hidden="false" customHeight="false" outlineLevel="0" collapsed="false">
      <c r="A5" s="3" t="s">
        <v>9</v>
      </c>
      <c r="B5" s="1" t="n">
        <v>10</v>
      </c>
      <c r="C5" s="5" t="n">
        <v>1200</v>
      </c>
      <c r="D5" s="1" t="n">
        <f aca="false">C5*B5</f>
        <v>12000</v>
      </c>
      <c r="E5" s="1" t="n">
        <v>8.4</v>
      </c>
      <c r="F5" s="1" t="n">
        <f aca="false">D5*E5</f>
        <v>100800</v>
      </c>
      <c r="G5" s="6"/>
      <c r="H5" s="1"/>
      <c r="I5" s="1"/>
      <c r="J5" s="1"/>
      <c r="K5" s="1"/>
      <c r="L5" s="1"/>
      <c r="M5" s="1"/>
      <c r="N5" s="1"/>
    </row>
    <row r="6" customFormat="false" ht="15" hidden="false" customHeight="false" outlineLevel="0" collapsed="false">
      <c r="A6" s="3" t="s">
        <v>10</v>
      </c>
      <c r="B6" s="1" t="n">
        <v>1</v>
      </c>
      <c r="C6" s="5" t="n">
        <f aca="false">D6</f>
        <v>475.855654761905</v>
      </c>
      <c r="D6" s="1" t="n">
        <f aca="false">F6/E6</f>
        <v>475.855654761905</v>
      </c>
      <c r="E6" s="1" t="n">
        <v>8.4</v>
      </c>
      <c r="F6" s="1" t="n">
        <f aca="false">F18/0.8</f>
        <v>3997.1875</v>
      </c>
      <c r="G6" s="6"/>
      <c r="H6" s="1"/>
      <c r="I6" s="1"/>
      <c r="J6" s="1"/>
      <c r="K6" s="1"/>
      <c r="L6" s="1"/>
      <c r="M6" s="1"/>
      <c r="N6" s="1"/>
    </row>
    <row r="7" customFormat="false" ht="15.75" hidden="false" customHeight="false" outlineLevel="0" collapsed="false">
      <c r="A7" s="7" t="s">
        <v>11</v>
      </c>
      <c r="B7" s="8"/>
      <c r="C7" s="9"/>
      <c r="D7" s="9" t="n">
        <f aca="false">SUM(D4:D6)</f>
        <v>12475.8556547619</v>
      </c>
      <c r="E7" s="8"/>
      <c r="F7" s="8" t="n">
        <f aca="false">SUM(F4:F6)</f>
        <v>104797.1875</v>
      </c>
      <c r="G7" s="10"/>
      <c r="H7" s="1"/>
      <c r="I7" s="1"/>
      <c r="J7" s="1"/>
      <c r="K7" s="1"/>
      <c r="L7" s="1"/>
      <c r="M7" s="1"/>
      <c r="N7" s="1"/>
    </row>
    <row r="8" customFormat="false" ht="15.7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customFormat="false" ht="15" hidden="false" customHeight="false" outlineLevel="0" collapsed="false">
      <c r="A9" s="2" t="s">
        <v>12</v>
      </c>
      <c r="B9" s="2"/>
      <c r="C9" s="2"/>
      <c r="D9" s="2"/>
      <c r="E9" s="2"/>
      <c r="F9" s="2"/>
      <c r="G9" s="2"/>
      <c r="H9" s="1"/>
      <c r="I9" s="1"/>
      <c r="J9" s="1"/>
      <c r="K9" s="1"/>
      <c r="L9" s="1"/>
      <c r="M9" s="1"/>
      <c r="N9" s="1"/>
    </row>
    <row r="10" customFormat="false" ht="15" hidden="false" customHeight="false" outlineLevel="0" collapsed="false">
      <c r="A10" s="3" t="s">
        <v>2</v>
      </c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4" t="s">
        <v>8</v>
      </c>
      <c r="H10" s="1"/>
      <c r="I10" s="1"/>
      <c r="J10" s="1"/>
      <c r="K10" s="1"/>
      <c r="L10" s="1"/>
      <c r="M10" s="1"/>
      <c r="N10" s="1"/>
    </row>
    <row r="11" customFormat="false" ht="15" hidden="false" customHeight="false" outlineLevel="0" collapsed="false">
      <c r="A11" s="3" t="s">
        <v>13</v>
      </c>
      <c r="B11" s="1" t="n">
        <v>10</v>
      </c>
      <c r="C11" s="1" t="n">
        <v>0</v>
      </c>
      <c r="D11" s="1" t="n">
        <f aca="false">C11*B11</f>
        <v>0</v>
      </c>
      <c r="E11" s="1" t="n">
        <v>5</v>
      </c>
      <c r="F11" s="1" t="n">
        <f aca="false">D11*E11</f>
        <v>0</v>
      </c>
      <c r="G11" s="4" t="s">
        <v>14</v>
      </c>
      <c r="H11" s="1"/>
      <c r="I11" s="1"/>
      <c r="J11" s="1"/>
      <c r="K11" s="1"/>
      <c r="L11" s="1"/>
      <c r="M11" s="1"/>
      <c r="N11" s="1"/>
    </row>
    <row r="12" customFormat="false" ht="15" hidden="false" customHeight="false" outlineLevel="0" collapsed="false">
      <c r="A12" s="3" t="s">
        <v>15</v>
      </c>
      <c r="B12" s="1" t="n">
        <v>1</v>
      </c>
      <c r="C12" s="1" t="n">
        <v>200</v>
      </c>
      <c r="D12" s="1" t="n">
        <f aca="false">C12*B12</f>
        <v>200</v>
      </c>
      <c r="E12" s="1" t="n">
        <v>5</v>
      </c>
      <c r="F12" s="1" t="n">
        <f aca="false">D12*E12</f>
        <v>1000</v>
      </c>
      <c r="G12" s="6" t="s">
        <v>16</v>
      </c>
      <c r="H12" s="1"/>
      <c r="I12" s="1"/>
      <c r="J12" s="1"/>
      <c r="K12" s="1"/>
      <c r="L12" s="1"/>
      <c r="M12" s="1"/>
      <c r="N12" s="1"/>
    </row>
    <row r="13" customFormat="false" ht="15" hidden="false" customHeight="false" outlineLevel="0" collapsed="false">
      <c r="A13" s="3" t="s">
        <v>17</v>
      </c>
      <c r="B13" s="1" t="n">
        <v>1</v>
      </c>
      <c r="C13" s="1" t="n">
        <v>1</v>
      </c>
      <c r="D13" s="1" t="n">
        <f aca="false">C13*B13</f>
        <v>1</v>
      </c>
      <c r="E13" s="1" t="n">
        <v>5</v>
      </c>
      <c r="F13" s="1" t="n">
        <f aca="false">D13*E13</f>
        <v>5</v>
      </c>
      <c r="G13" s="6" t="s">
        <v>18</v>
      </c>
      <c r="H13" s="1"/>
      <c r="I13" s="1"/>
      <c r="J13" s="1"/>
      <c r="K13" s="1"/>
      <c r="L13" s="1"/>
      <c r="M13" s="1"/>
      <c r="N13" s="1"/>
    </row>
    <row r="14" customFormat="false" ht="15" hidden="false" customHeight="false" outlineLevel="0" collapsed="false">
      <c r="A14" s="3" t="s">
        <v>19</v>
      </c>
      <c r="B14" s="1" t="n">
        <v>1</v>
      </c>
      <c r="C14" s="1" t="n">
        <v>100</v>
      </c>
      <c r="D14" s="1" t="n">
        <f aca="false">C14*B14</f>
        <v>100</v>
      </c>
      <c r="E14" s="1" t="n">
        <v>5</v>
      </c>
      <c r="F14" s="1" t="n">
        <f aca="false">D14*E14</f>
        <v>500</v>
      </c>
      <c r="G14" s="6"/>
      <c r="H14" s="1"/>
      <c r="I14" s="1"/>
      <c r="J14" s="1"/>
      <c r="K14" s="1"/>
      <c r="L14" s="1"/>
      <c r="M14" s="1"/>
      <c r="N14" s="1"/>
    </row>
    <row r="15" customFormat="false" ht="15" hidden="false" customHeight="false" outlineLevel="0" collapsed="false">
      <c r="A15" s="3" t="s">
        <v>20</v>
      </c>
      <c r="B15" s="11" t="n">
        <v>1</v>
      </c>
      <c r="C15" s="1" t="n">
        <f aca="false">D15</f>
        <v>143.55</v>
      </c>
      <c r="D15" s="1" t="n">
        <f aca="false">F15/E15</f>
        <v>143.55</v>
      </c>
      <c r="E15" s="11" t="n">
        <v>5</v>
      </c>
      <c r="F15" s="1" t="n">
        <f aca="false">F26/0.8</f>
        <v>717.75</v>
      </c>
      <c r="G15" s="6"/>
      <c r="H15" s="1"/>
      <c r="I15" s="1"/>
      <c r="J15" s="1"/>
      <c r="K15" s="1"/>
      <c r="L15" s="1"/>
      <c r="M15" s="1"/>
      <c r="N15" s="1"/>
    </row>
    <row r="16" customFormat="false" ht="13.8" hidden="false" customHeight="false" outlineLevel="0" collapsed="false">
      <c r="A16" s="3" t="s">
        <v>21</v>
      </c>
      <c r="B16" s="11" t="n">
        <v>3</v>
      </c>
      <c r="C16" s="1" t="n">
        <v>5</v>
      </c>
      <c r="D16" s="1" t="n">
        <f aca="false">C16*B16</f>
        <v>15</v>
      </c>
      <c r="E16" s="1" t="n">
        <v>5</v>
      </c>
      <c r="F16" s="1" t="n">
        <f aca="false">D16*E16</f>
        <v>75</v>
      </c>
      <c r="G16" s="6"/>
      <c r="H16" s="1"/>
      <c r="I16" s="1"/>
      <c r="J16" s="1"/>
      <c r="K16" s="1"/>
      <c r="L16" s="1"/>
      <c r="M16" s="1"/>
      <c r="N16" s="1"/>
    </row>
    <row r="17" customFormat="false" ht="13.8" hidden="false" customHeight="false" outlineLevel="0" collapsed="false">
      <c r="A17" s="3" t="s">
        <v>22</v>
      </c>
      <c r="B17" s="11" t="n">
        <v>1</v>
      </c>
      <c r="C17" s="1" t="n">
        <v>150</v>
      </c>
      <c r="D17" s="1" t="n">
        <f aca="false">C17*B17</f>
        <v>150</v>
      </c>
      <c r="E17" s="1" t="n">
        <v>6</v>
      </c>
      <c r="F17" s="1" t="n">
        <f aca="false">D17*E17</f>
        <v>900</v>
      </c>
      <c r="G17" s="6"/>
      <c r="H17" s="1"/>
      <c r="I17" s="1"/>
      <c r="J17" s="1"/>
      <c r="K17" s="1"/>
      <c r="L17" s="1"/>
      <c r="M17" s="1"/>
      <c r="N17" s="1"/>
    </row>
    <row r="18" customFormat="false" ht="15.75" hidden="false" customHeight="false" outlineLevel="0" collapsed="false">
      <c r="A18" s="7" t="s">
        <v>11</v>
      </c>
      <c r="B18" s="8"/>
      <c r="C18" s="8"/>
      <c r="D18" s="8" t="n">
        <f aca="false">SUM(D11:D17)</f>
        <v>609.55</v>
      </c>
      <c r="E18" s="8"/>
      <c r="F18" s="8" t="n">
        <f aca="false">SUM(F11:F17)</f>
        <v>3197.75</v>
      </c>
      <c r="G18" s="10"/>
      <c r="H18" s="1"/>
      <c r="I18" s="1"/>
      <c r="J18" s="1"/>
      <c r="K18" s="1"/>
      <c r="L18" s="1"/>
      <c r="M18" s="1"/>
      <c r="N18" s="1"/>
    </row>
    <row r="19" customFormat="false" ht="15.75" hidden="false" customHeight="false" outlineLevel="0" collapsed="false">
      <c r="A19" s="12"/>
      <c r="B19" s="1"/>
      <c r="C19" s="1"/>
      <c r="D19" s="1"/>
      <c r="E19" s="12"/>
      <c r="F19" s="1"/>
      <c r="G19" s="1"/>
      <c r="H19" s="1"/>
      <c r="I19" s="1"/>
      <c r="J19" s="1"/>
      <c r="K19" s="1"/>
      <c r="L19" s="1"/>
      <c r="M19" s="1"/>
      <c r="N19" s="1"/>
    </row>
    <row r="20" customFormat="false" ht="15" hidden="false" customHeight="false" outlineLevel="0" collapsed="false">
      <c r="A20" s="2" t="s">
        <v>20</v>
      </c>
      <c r="B20" s="2"/>
      <c r="C20" s="2"/>
      <c r="D20" s="2"/>
      <c r="E20" s="2"/>
      <c r="F20" s="2"/>
      <c r="G20" s="2"/>
      <c r="H20" s="1"/>
      <c r="I20" s="1"/>
      <c r="J20" s="1"/>
      <c r="K20" s="1"/>
      <c r="L20" s="1"/>
      <c r="M20" s="1"/>
      <c r="N20" s="1"/>
    </row>
    <row r="21" customFormat="false" ht="15" hidden="false" customHeight="false" outlineLevel="0" collapsed="false">
      <c r="A21" s="3" t="s">
        <v>2</v>
      </c>
      <c r="B21" s="1" t="s">
        <v>3</v>
      </c>
      <c r="C21" s="1" t="s">
        <v>4</v>
      </c>
      <c r="D21" s="1" t="s">
        <v>5</v>
      </c>
      <c r="E21" s="1" t="s">
        <v>6</v>
      </c>
      <c r="F21" s="1" t="s">
        <v>7</v>
      </c>
      <c r="G21" s="4" t="s">
        <v>8</v>
      </c>
      <c r="H21" s="1"/>
      <c r="I21" s="1"/>
      <c r="J21" s="1"/>
      <c r="K21" s="1"/>
      <c r="L21" s="1"/>
      <c r="M21" s="1"/>
      <c r="N21" s="1"/>
    </row>
    <row r="22" customFormat="false" ht="15" hidden="false" customHeight="false" outlineLevel="0" collapsed="false">
      <c r="A22" s="3" t="s">
        <v>23</v>
      </c>
      <c r="B22" s="1" t="n">
        <v>1</v>
      </c>
      <c r="C22" s="1" t="n">
        <v>100</v>
      </c>
      <c r="D22" s="1" t="n">
        <f aca="false">C22*B22</f>
        <v>100</v>
      </c>
      <c r="E22" s="1" t="n">
        <v>3.3</v>
      </c>
      <c r="F22" s="1" t="n">
        <f aca="false">D22*E22</f>
        <v>330</v>
      </c>
      <c r="G22" s="4" t="s">
        <v>24</v>
      </c>
      <c r="H22" s="1"/>
      <c r="I22" s="1"/>
      <c r="J22" s="1"/>
      <c r="K22" s="1"/>
      <c r="L22" s="1"/>
      <c r="M22" s="1"/>
      <c r="N22" s="1"/>
    </row>
    <row r="23" customFormat="false" ht="15" hidden="false" customHeight="false" outlineLevel="0" collapsed="false">
      <c r="A23" s="3" t="s">
        <v>25</v>
      </c>
      <c r="B23" s="1" t="n">
        <v>1</v>
      </c>
      <c r="C23" s="1" t="n">
        <v>67</v>
      </c>
      <c r="D23" s="1" t="n">
        <f aca="false">C23*B23</f>
        <v>67</v>
      </c>
      <c r="E23" s="1" t="n">
        <v>3.3</v>
      </c>
      <c r="F23" s="1" t="n">
        <f aca="false">D23*E23</f>
        <v>221.1</v>
      </c>
      <c r="G23" s="6" t="s">
        <v>26</v>
      </c>
      <c r="H23" s="1"/>
      <c r="I23" s="1"/>
      <c r="J23" s="1"/>
      <c r="K23" s="1"/>
      <c r="L23" s="1"/>
      <c r="M23" s="1"/>
      <c r="N23" s="1"/>
    </row>
    <row r="24" customFormat="false" ht="15" hidden="false" customHeight="false" outlineLevel="0" collapsed="false">
      <c r="A24" s="3" t="s">
        <v>27</v>
      </c>
      <c r="B24" s="1" t="n">
        <v>1</v>
      </c>
      <c r="C24" s="1" t="n">
        <v>6</v>
      </c>
      <c r="D24" s="1" t="n">
        <f aca="false">C24*B24</f>
        <v>6</v>
      </c>
      <c r="E24" s="1" t="n">
        <v>3.3</v>
      </c>
      <c r="F24" s="1" t="n">
        <f aca="false">D24*E24</f>
        <v>19.8</v>
      </c>
      <c r="G24" s="6" t="s">
        <v>28</v>
      </c>
      <c r="H24" s="1"/>
      <c r="I24" s="1"/>
      <c r="J24" s="1"/>
      <c r="K24" s="1"/>
      <c r="L24" s="1"/>
      <c r="M24" s="1"/>
      <c r="N24" s="1"/>
    </row>
    <row r="25" customFormat="false" ht="15" hidden="false" customHeight="false" outlineLevel="0" collapsed="false">
      <c r="A25" s="3" t="s">
        <v>29</v>
      </c>
      <c r="B25" s="11" t="n">
        <v>1</v>
      </c>
      <c r="C25" s="11" t="n">
        <v>1</v>
      </c>
      <c r="D25" s="1" t="n">
        <f aca="false">C25*B25</f>
        <v>1</v>
      </c>
      <c r="E25" s="1" t="n">
        <v>3.3</v>
      </c>
      <c r="F25" s="1" t="n">
        <f aca="false">D25*E25</f>
        <v>3.3</v>
      </c>
      <c r="G25" s="4"/>
      <c r="H25" s="1"/>
      <c r="I25" s="1"/>
      <c r="J25" s="1"/>
      <c r="K25" s="1"/>
      <c r="L25" s="1"/>
      <c r="M25" s="1"/>
      <c r="N25" s="1"/>
    </row>
    <row r="26" customFormat="false" ht="15.75" hidden="false" customHeight="false" outlineLevel="0" collapsed="false">
      <c r="A26" s="7" t="s">
        <v>11</v>
      </c>
      <c r="B26" s="8"/>
      <c r="C26" s="8"/>
      <c r="D26" s="8" t="n">
        <f aca="false">SUM(D22:D25)</f>
        <v>174</v>
      </c>
      <c r="E26" s="8"/>
      <c r="F26" s="8" t="n">
        <f aca="false">SUM(F22:F25)</f>
        <v>574.2</v>
      </c>
      <c r="G26" s="10"/>
      <c r="H26" s="1"/>
      <c r="I26" s="1"/>
      <c r="J26" s="1"/>
      <c r="K26" s="1"/>
      <c r="L26" s="1"/>
      <c r="M26" s="1"/>
      <c r="N26" s="1"/>
    </row>
    <row r="27" customFormat="false" ht="1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customFormat="false" ht="15" hidden="false" customHeight="false" outlineLevel="0" collapsed="false">
      <c r="A28" s="11" t="s">
        <v>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customFormat="false" ht="15" hidden="false" customHeight="false" outlineLevel="0" collapsed="false">
      <c r="A29" s="11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customFormat="false" ht="15" hidden="false" customHeight="false" outlineLevel="0" collapsed="false">
      <c r="A30" s="11" t="s">
        <v>31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mergeCells count="3">
    <mergeCell ref="A3:G3"/>
    <mergeCell ref="A9:G9"/>
    <mergeCell ref="A20:G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LibreOffice/5.3.7.2$Windows_X86_64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2018-01-13T05:38:27Z</dcterms:created>
  <dc:creator>Vlad</dc:creator>
  <dc:description/>
  <dc:language>en-US</dc:language>
  <cp:lastModifiedBy>Vlad Pomogaev</cp:lastModifiedBy>
  <dcterms:modified xsi:type="dcterms:W3CDTF">2018-01-30T10:40:05Z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