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312" documentId="11_47530612EAD9094C9CFC9798D645727EC26969FC" xr6:coauthVersionLast="47" xr6:coauthVersionMax="47" xr10:uidLastSave="{BDC589B4-9B8C-4BBB-8081-F4147154506F}"/>
  <bookViews>
    <workbookView xWindow="-110" yWindow="-110" windowWidth="19420" windowHeight="10420" activeTab="2" xr2:uid="{00000000-000D-0000-FFFF-FFFF00000000}"/>
  </bookViews>
  <sheets>
    <sheet name="ALL" sheetId="1" r:id="rId1"/>
    <sheet name="Source" sheetId="7" r:id="rId2"/>
    <sheet name="Final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23" i="1"/>
  <c r="H22" i="1"/>
  <c r="H23" i="1"/>
  <c r="F2" i="1" a="1"/>
  <c r="F2" i="1" s="1"/>
  <c r="H2" i="1" s="1"/>
  <c r="F3" i="1" a="1"/>
  <c r="F3" i="1" s="1"/>
  <c r="H3" i="1" s="1"/>
  <c r="F4" i="1" a="1"/>
  <c r="F4" i="1" s="1"/>
  <c r="H4" i="1" s="1"/>
  <c r="F5" i="1" a="1"/>
  <c r="F5" i="1" s="1"/>
  <c r="H5" i="1" s="1"/>
  <c r="F6" i="1" a="1"/>
  <c r="F6" i="1" s="1"/>
  <c r="H6" i="1" s="1"/>
  <c r="F7" i="1" a="1"/>
  <c r="F7" i="1" s="1"/>
  <c r="H7" i="1" s="1"/>
  <c r="F8" i="1" a="1"/>
  <c r="F8" i="1" s="1"/>
  <c r="H8" i="1" s="1"/>
  <c r="F9" i="1" a="1"/>
  <c r="F9" i="1" s="1"/>
  <c r="H9" i="1" s="1"/>
  <c r="F10" i="1" a="1"/>
  <c r="F10" i="1" s="1"/>
  <c r="H10" i="1" s="1"/>
  <c r="F11" i="1" a="1"/>
  <c r="F11" i="1" s="1"/>
  <c r="H11" i="1" s="1"/>
  <c r="F12" i="1" a="1"/>
  <c r="F12" i="1" s="1"/>
  <c r="H12" i="1" s="1"/>
  <c r="F13" i="1" a="1"/>
  <c r="F13" i="1" s="1"/>
  <c r="H13" i="1" s="1"/>
  <c r="F14" i="1" a="1"/>
  <c r="F14" i="1" s="1"/>
  <c r="H14" i="1" s="1"/>
  <c r="F15" i="1" a="1"/>
  <c r="F15" i="1" s="1"/>
  <c r="H15" i="1" s="1"/>
  <c r="F16" i="1" a="1"/>
  <c r="F16" i="1" s="1"/>
  <c r="H16" i="1" s="1"/>
  <c r="F17" i="1" a="1"/>
  <c r="F17" i="1" s="1"/>
  <c r="H17" i="1" s="1"/>
  <c r="F18" i="1" a="1"/>
  <c r="F18" i="1" s="1"/>
  <c r="H18" i="1" s="1"/>
  <c r="F19" i="1" a="1"/>
  <c r="F19" i="1" s="1"/>
  <c r="H19" i="1" s="1"/>
  <c r="F20" i="1" a="1"/>
  <c r="F20" i="1" s="1"/>
  <c r="H20" i="1" s="1"/>
  <c r="F21" i="1" a="1"/>
  <c r="F21" i="1" s="1"/>
  <c r="H21" i="1" s="1"/>
  <c r="F22" i="1" a="1"/>
  <c r="F22" i="1" s="1"/>
  <c r="F23" i="1" a="1"/>
  <c r="F23" i="1" s="1"/>
  <c r="F1" i="1" a="1"/>
  <c r="F1" i="1" s="1"/>
  <c r="H1" i="1" s="1"/>
  <c r="G17" i="1"/>
  <c r="G18" i="1"/>
  <c r="G19" i="1"/>
  <c r="G20" i="1"/>
  <c r="G2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<sst xmlns="http://schemas.openxmlformats.org/spreadsheetml/2006/main" count="322" uniqueCount="123">
  <si>
    <t>Attributs Source</t>
  </si>
  <si>
    <t>Attributs Destination</t>
  </si>
  <si>
    <t>Nom</t>
  </si>
  <si>
    <t>Type</t>
  </si>
  <si>
    <t>Tranformation</t>
  </si>
  <si>
    <t>Code_Pro</t>
  </si>
  <si>
    <t>Code_Mag</t>
  </si>
  <si>
    <t>Ville</t>
  </si>
  <si>
    <t>D_PRODUITS</t>
  </si>
  <si>
    <t>Libelle_Pro</t>
  </si>
  <si>
    <t>Categorie</t>
  </si>
  <si>
    <t>Classe</t>
  </si>
  <si>
    <t>Marque</t>
  </si>
  <si>
    <t>D_MAGASINS</t>
  </si>
  <si>
    <t>Nom_Mag</t>
  </si>
  <si>
    <t>Nom_Enseigne</t>
  </si>
  <si>
    <t>Departement</t>
  </si>
  <si>
    <t>Libelle_Depart</t>
  </si>
  <si>
    <t>Region</t>
  </si>
  <si>
    <t>D_TEMPS</t>
  </si>
  <si>
    <t>Mois</t>
  </si>
  <si>
    <t>Libelle_Mois</t>
  </si>
  <si>
    <t>Trimestre</t>
  </si>
  <si>
    <t>Annee</t>
  </si>
  <si>
    <t>DW_PRODUITS.Code_Pro</t>
  </si>
  <si>
    <t>DW_PRODUITS.Desig_Pro</t>
  </si>
  <si>
    <t>DW_CATEGORIES.Desig_Cat</t>
  </si>
  <si>
    <t>DW_MARQUES.Desig_Mar</t>
  </si>
  <si>
    <t>DW_MAGASINS.Code_Mag</t>
  </si>
  <si>
    <t>DW_MAGASINS.Desig_Mag</t>
  </si>
  <si>
    <t>DW_MAGASINS.Desig_Ens</t>
  </si>
  <si>
    <t>DW_MAGASINS.Ville</t>
  </si>
  <si>
    <t>DW_GEOGRAPHIES.Code_Dep</t>
  </si>
  <si>
    <t>DW_GEOGRAPHIES.Desig_Dep</t>
  </si>
  <si>
    <t>DW_GEOGRAPHIES.Desig_Reg</t>
  </si>
  <si>
    <t>DW_VENTES.Date_VT
(MM/AAAA)</t>
  </si>
  <si>
    <t>DW_VENTES.Date_VT
(nom du Mois)</t>
  </si>
  <si>
    <t>DW_VENTES.Date_VT
(Q/AAAA)</t>
  </si>
  <si>
    <t>DW_VENTES.Date_VT
(AAAA)</t>
  </si>
  <si>
    <t>DW_CATEGORIES.Code_Cat_Sup</t>
  </si>
  <si>
    <t>F_VENTES</t>
  </si>
  <si>
    <t>DW_VENTES.Qte_VT</t>
  </si>
  <si>
    <t>DW_VENTES.Date_VT</t>
  </si>
  <si>
    <t>DW_PRODUITS.Prix_Unit</t>
  </si>
  <si>
    <t>DW_PRODUITS.Cout</t>
  </si>
  <si>
    <t>Quantité</t>
  </si>
  <si>
    <t>Benefice</t>
  </si>
  <si>
    <t>F_VENTES.Code_Pro</t>
  </si>
  <si>
    <t>F_VENTES.Code_Mag</t>
  </si>
  <si>
    <t>F_VENTES.Mois</t>
  </si>
  <si>
    <t>F_VENTES.Quantité</t>
  </si>
  <si>
    <t>F_VENTES.Benefice</t>
  </si>
  <si>
    <t>SUM(DW_VENTES.Qte_VT)</t>
  </si>
  <si>
    <t>SUM(DW_VENTES.Qte_VT * (DW_PRODUITS.Prix_Unit - DW_PRODUITS.Cout))</t>
  </si>
  <si>
    <t>数据源</t>
  </si>
  <si>
    <t>列 / 属性</t>
  </si>
  <si>
    <t>类型和格式</t>
  </si>
  <si>
    <t>数据库类型</t>
  </si>
  <si>
    <t>DW_CATEGORIES</t>
  </si>
  <si>
    <t>CODE_CAT</t>
  </si>
  <si>
    <t>长度为 38 的整数</t>
  </si>
  <si>
    <t>NUMBER(38,0)</t>
  </si>
  <si>
    <t>DW_PRODUITS</t>
  </si>
  <si>
    <t>CODE_CAT_SUP</t>
  </si>
  <si>
    <t>DW_GEOGRAPHIES</t>
  </si>
  <si>
    <t>CODE_DEP</t>
  </si>
  <si>
    <t>长度为 2 的字符串</t>
  </si>
  <si>
    <t>VARCHAR2(2)</t>
  </si>
  <si>
    <t>DW_MAGASINS</t>
  </si>
  <si>
    <t>CODE_MAG</t>
  </si>
  <si>
    <t>DW_VENTES</t>
  </si>
  <si>
    <t>DW_MARQUES</t>
  </si>
  <si>
    <t>CODE_MAR</t>
  </si>
  <si>
    <t>CODE_PRO</t>
  </si>
  <si>
    <t>COUT</t>
  </si>
  <si>
    <t>实数</t>
  </si>
  <si>
    <t>FLOAT</t>
  </si>
  <si>
    <t>DATE_VT</t>
  </si>
  <si>
    <t>Date</t>
  </si>
  <si>
    <t>DATE</t>
  </si>
  <si>
    <t>DESIG_CAT</t>
  </si>
  <si>
    <t>长度为 30 的字符串</t>
  </si>
  <si>
    <t>VARCHAR2(30)</t>
  </si>
  <si>
    <t>DESIG_DEP</t>
  </si>
  <si>
    <t>DESIG_ENS</t>
  </si>
  <si>
    <t>DESIG_MAG</t>
  </si>
  <si>
    <t>DESIG_MAR</t>
  </si>
  <si>
    <t>DESIG_PRO</t>
  </si>
  <si>
    <t>长度为 50 的字符串</t>
  </si>
  <si>
    <t>VARCHAR2(50)</t>
  </si>
  <si>
    <t>DESIG_REG</t>
  </si>
  <si>
    <t>PRIX_UNIT</t>
  </si>
  <si>
    <t>QTE_VT</t>
  </si>
  <si>
    <t>VILLE</t>
  </si>
  <si>
    <t>Desig_Pro</t>
  </si>
  <si>
    <t>Desig_Cat</t>
  </si>
  <si>
    <t>Code_Cat_Sup</t>
  </si>
  <si>
    <t>Desig_Mar</t>
  </si>
  <si>
    <t>Desig_Mag</t>
  </si>
  <si>
    <t>Desig_Ens</t>
  </si>
  <si>
    <t>Code_Dep</t>
  </si>
  <si>
    <t>Desig_Dep</t>
  </si>
  <si>
    <t>Desig_Reg</t>
  </si>
  <si>
    <t>Date_VT</t>
  </si>
  <si>
    <t>Qte_VT</t>
  </si>
  <si>
    <t>Prix_Unit</t>
  </si>
  <si>
    <t>Cout</t>
  </si>
  <si>
    <t>D_PRODUITS.Code_Pro</t>
  </si>
  <si>
    <t>D_PRODUITS.Libelle_Pro</t>
  </si>
  <si>
    <t>D_PRODUITS.Categorie</t>
  </si>
  <si>
    <t>D_PRODUITS.Classe</t>
  </si>
  <si>
    <t>D_PRODUITS.Marque</t>
  </si>
  <si>
    <t>D_MAGASINS.Code_Mag</t>
  </si>
  <si>
    <t>D_MAGASINS.Nom_Mag</t>
  </si>
  <si>
    <t>D_MAGASINS.Nom_Enseigne</t>
  </si>
  <si>
    <t>D_MAGASINS.Ville</t>
  </si>
  <si>
    <t>D_MAGASINS.Departement</t>
  </si>
  <si>
    <t>D_MAGASINS.Libelle_Depart</t>
  </si>
  <si>
    <t>D_MAGASINS.Region</t>
  </si>
  <si>
    <t>D_TEMPS.Mois</t>
  </si>
  <si>
    <t>D_TEMPS.Libelle_Mois</t>
  </si>
  <si>
    <t>D_TEMPS.Trimestre</t>
  </si>
  <si>
    <t>D_TEMPS.Annee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</si>
</sst>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opLeftCell="A20" workbookViewId="0">
      <selection activeCell="E1" sqref="E1:I23"/>
    </sheetView>
  </sheetViews>
  <sheetFormatPr baseColWidth="10" defaultColWidth="8.7265625" defaultRowHeight="14.5" x14ac:dyDescent="0.35"/>
  <cols>
    <col min="1" max="1" width="16.90625" style="1" bestFit="1" customWidth="1"/>
    <col min="2" max="2" width="12.90625" style="1" bestFit="1" customWidth="1"/>
    <col min="3" max="3" width="15.36328125" style="2" bestFit="1" customWidth="1"/>
    <col min="4" max="4" width="14.1796875" style="1" customWidth="1"/>
    <col min="5" max="5" width="30.54296875" style="1" bestFit="1" customWidth="1"/>
    <col min="6" max="6" width="13.08984375" style="5" bestFit="1" customWidth="1"/>
    <col min="7" max="7" width="26.54296875" style="1" bestFit="1" customWidth="1"/>
    <col min="8" max="8" width="13.08984375" style="1" bestFit="1" customWidth="1"/>
    <col min="9" max="9" width="13" style="1" bestFit="1" customWidth="1"/>
    <col min="10" max="16384" width="8.7265625" style="1"/>
  </cols>
  <sheetData>
    <row r="1" spans="1:9" x14ac:dyDescent="0.35">
      <c r="A1" s="1" t="s">
        <v>62</v>
      </c>
      <c r="B1" s="1" t="s">
        <v>5</v>
      </c>
      <c r="C1" s="3" t="s">
        <v>8</v>
      </c>
      <c r="D1" s="3" t="s">
        <v>5</v>
      </c>
      <c r="E1" s="3" t="s">
        <v>24</v>
      </c>
      <c r="F1" s="4" t="str" cm="1">
        <f t="array" ref="F1">INDEX(Source!D:D, MATCH(A1&amp;B1, Source!A:A &amp; Source!B:B, 0))</f>
        <v>NUMBER(38,0)</v>
      </c>
      <c r="G1" s="1" t="str">
        <f t="shared" ref="G1:G23" si="0">C1&amp;"."&amp;D1</f>
        <v>D_PRODUITS.Code_Pro</v>
      </c>
      <c r="H1" s="4" t="str">
        <f>F1</f>
        <v>NUMBER(38,0)</v>
      </c>
    </row>
    <row r="2" spans="1:9" x14ac:dyDescent="0.35">
      <c r="A2" s="1" t="s">
        <v>62</v>
      </c>
      <c r="B2" s="1" t="s">
        <v>94</v>
      </c>
      <c r="C2" s="3" t="s">
        <v>8</v>
      </c>
      <c r="D2" s="3" t="s">
        <v>9</v>
      </c>
      <c r="E2" s="3" t="s">
        <v>25</v>
      </c>
      <c r="F2" s="4" t="str" cm="1">
        <f t="array" ref="F2">INDEX(Source!D:D, MATCH(A2&amp;B2, Source!A:A &amp; Source!B:B, 0))</f>
        <v>VARCHAR2(50)</v>
      </c>
      <c r="G2" s="1" t="str">
        <f t="shared" si="0"/>
        <v>D_PRODUITS.Libelle_Pro</v>
      </c>
      <c r="H2" s="4" t="str">
        <f t="shared" ref="H2:H23" si="1">F2</f>
        <v>VARCHAR2(50)</v>
      </c>
    </row>
    <row r="3" spans="1:9" x14ac:dyDescent="0.35">
      <c r="A3" s="1" t="s">
        <v>58</v>
      </c>
      <c r="B3" s="1" t="s">
        <v>95</v>
      </c>
      <c r="C3" s="3" t="s">
        <v>8</v>
      </c>
      <c r="D3" s="3" t="s">
        <v>10</v>
      </c>
      <c r="E3" s="3" t="s">
        <v>26</v>
      </c>
      <c r="F3" s="4" t="str" cm="1">
        <f t="array" ref="F3">INDEX(Source!D:D, MATCH(A3&amp;B3, Source!A:A &amp; Source!B:B, 0))</f>
        <v>VARCHAR2(30)</v>
      </c>
      <c r="G3" s="1" t="str">
        <f t="shared" si="0"/>
        <v>D_PRODUITS.Categorie</v>
      </c>
      <c r="H3" s="4" t="str">
        <f t="shared" si="1"/>
        <v>VARCHAR2(30)</v>
      </c>
    </row>
    <row r="4" spans="1:9" x14ac:dyDescent="0.35">
      <c r="A4" s="1" t="s">
        <v>58</v>
      </c>
      <c r="B4" s="1" t="s">
        <v>96</v>
      </c>
      <c r="C4" s="3" t="s">
        <v>8</v>
      </c>
      <c r="D4" s="3" t="s">
        <v>11</v>
      </c>
      <c r="E4" s="3" t="s">
        <v>39</v>
      </c>
      <c r="F4" s="4" t="str" cm="1">
        <f t="array" ref="F4">INDEX(Source!D:D, MATCH(A4&amp;B4, Source!A:A &amp; Source!B:B, 0))</f>
        <v>NUMBER(38,0)</v>
      </c>
      <c r="G4" s="1" t="str">
        <f t="shared" si="0"/>
        <v>D_PRODUITS.Classe</v>
      </c>
      <c r="H4" s="4" t="str">
        <f t="shared" si="1"/>
        <v>NUMBER(38,0)</v>
      </c>
    </row>
    <row r="5" spans="1:9" x14ac:dyDescent="0.35">
      <c r="A5" s="1" t="s">
        <v>71</v>
      </c>
      <c r="B5" s="1" t="s">
        <v>97</v>
      </c>
      <c r="C5" s="3" t="s">
        <v>8</v>
      </c>
      <c r="D5" s="3" t="s">
        <v>12</v>
      </c>
      <c r="E5" s="3" t="s">
        <v>27</v>
      </c>
      <c r="F5" s="4" t="str" cm="1">
        <f t="array" ref="F5">INDEX(Source!D:D, MATCH(A5&amp;B5, Source!A:A &amp; Source!B:B, 0))</f>
        <v>VARCHAR2(30)</v>
      </c>
      <c r="G5" s="1" t="str">
        <f t="shared" si="0"/>
        <v>D_PRODUITS.Marque</v>
      </c>
      <c r="H5" s="4" t="str">
        <f t="shared" si="1"/>
        <v>VARCHAR2(30)</v>
      </c>
    </row>
    <row r="6" spans="1:9" x14ac:dyDescent="0.35">
      <c r="A6" s="1" t="s">
        <v>68</v>
      </c>
      <c r="B6" s="1" t="s">
        <v>6</v>
      </c>
      <c r="C6" s="3" t="s">
        <v>13</v>
      </c>
      <c r="D6" s="3" t="s">
        <v>6</v>
      </c>
      <c r="E6" s="3" t="s">
        <v>28</v>
      </c>
      <c r="F6" s="4" t="str" cm="1">
        <f t="array" ref="F6">INDEX(Source!D:D, MATCH(A6&amp;B6, Source!A:A &amp; Source!B:B, 0))</f>
        <v>NUMBER(38,0)</v>
      </c>
      <c r="G6" s="1" t="str">
        <f t="shared" si="0"/>
        <v>D_MAGASINS.Code_Mag</v>
      </c>
      <c r="H6" s="4" t="str">
        <f t="shared" si="1"/>
        <v>NUMBER(38,0)</v>
      </c>
    </row>
    <row r="7" spans="1:9" x14ac:dyDescent="0.35">
      <c r="A7" s="1" t="s">
        <v>68</v>
      </c>
      <c r="B7" s="1" t="s">
        <v>98</v>
      </c>
      <c r="C7" s="3" t="s">
        <v>13</v>
      </c>
      <c r="D7" s="3" t="s">
        <v>14</v>
      </c>
      <c r="E7" s="3" t="s">
        <v>29</v>
      </c>
      <c r="F7" s="4" t="str" cm="1">
        <f t="array" ref="F7">INDEX(Source!D:D, MATCH(A7&amp;B7, Source!A:A &amp; Source!B:B, 0))</f>
        <v>VARCHAR2(30)</v>
      </c>
      <c r="G7" s="1" t="str">
        <f t="shared" si="0"/>
        <v>D_MAGASINS.Nom_Mag</v>
      </c>
      <c r="H7" s="4" t="str">
        <f t="shared" si="1"/>
        <v>VARCHAR2(30)</v>
      </c>
    </row>
    <row r="8" spans="1:9" x14ac:dyDescent="0.35">
      <c r="A8" s="1" t="s">
        <v>68</v>
      </c>
      <c r="B8" s="1" t="s">
        <v>99</v>
      </c>
      <c r="C8" s="3" t="s">
        <v>13</v>
      </c>
      <c r="D8" s="3" t="s">
        <v>15</v>
      </c>
      <c r="E8" s="3" t="s">
        <v>30</v>
      </c>
      <c r="F8" s="4" t="str" cm="1">
        <f t="array" ref="F8">INDEX(Source!D:D, MATCH(A8&amp;B8, Source!A:A &amp; Source!B:B, 0))</f>
        <v>VARCHAR2(30)</v>
      </c>
      <c r="G8" s="1" t="str">
        <f t="shared" si="0"/>
        <v>D_MAGASINS.Nom_Enseigne</v>
      </c>
      <c r="H8" s="4" t="str">
        <f t="shared" si="1"/>
        <v>VARCHAR2(30)</v>
      </c>
    </row>
    <row r="9" spans="1:9" x14ac:dyDescent="0.35">
      <c r="A9" s="1" t="s">
        <v>68</v>
      </c>
      <c r="B9" s="1" t="s">
        <v>7</v>
      </c>
      <c r="C9" s="3" t="s">
        <v>13</v>
      </c>
      <c r="D9" s="3" t="s">
        <v>7</v>
      </c>
      <c r="E9" s="3" t="s">
        <v>31</v>
      </c>
      <c r="F9" s="4" t="str" cm="1">
        <f t="array" ref="F9">INDEX(Source!D:D, MATCH(A9&amp;B9, Source!A:A &amp; Source!B:B, 0))</f>
        <v>VARCHAR2(30)</v>
      </c>
      <c r="G9" s="1" t="str">
        <f t="shared" si="0"/>
        <v>D_MAGASINS.Ville</v>
      </c>
      <c r="H9" s="4" t="str">
        <f t="shared" si="1"/>
        <v>VARCHAR2(30)</v>
      </c>
    </row>
    <row r="10" spans="1:9" x14ac:dyDescent="0.35">
      <c r="A10" s="1" t="s">
        <v>64</v>
      </c>
      <c r="B10" s="1" t="s">
        <v>100</v>
      </c>
      <c r="C10" s="3" t="s">
        <v>13</v>
      </c>
      <c r="D10" s="3" t="s">
        <v>16</v>
      </c>
      <c r="E10" s="3" t="s">
        <v>32</v>
      </c>
      <c r="F10" s="4" t="str" cm="1">
        <f t="array" ref="F10">INDEX(Source!D:D, MATCH(A10&amp;B10, Source!A:A &amp; Source!B:B, 0))</f>
        <v>VARCHAR2(2)</v>
      </c>
      <c r="G10" s="1" t="str">
        <f t="shared" si="0"/>
        <v>D_MAGASINS.Departement</v>
      </c>
      <c r="H10" s="4" t="str">
        <f t="shared" si="1"/>
        <v>VARCHAR2(2)</v>
      </c>
    </row>
    <row r="11" spans="1:9" x14ac:dyDescent="0.35">
      <c r="A11" s="1" t="s">
        <v>64</v>
      </c>
      <c r="B11" s="1" t="s">
        <v>101</v>
      </c>
      <c r="C11" s="3" t="s">
        <v>13</v>
      </c>
      <c r="D11" s="3" t="s">
        <v>17</v>
      </c>
      <c r="E11" s="3" t="s">
        <v>33</v>
      </c>
      <c r="F11" s="4" t="str" cm="1">
        <f t="array" ref="F11">INDEX(Source!D:D, MATCH(A11&amp;B11, Source!A:A &amp; Source!B:B, 0))</f>
        <v>VARCHAR2(30)</v>
      </c>
      <c r="G11" s="1" t="str">
        <f t="shared" si="0"/>
        <v>D_MAGASINS.Libelle_Depart</v>
      </c>
      <c r="H11" s="4" t="str">
        <f t="shared" si="1"/>
        <v>VARCHAR2(30)</v>
      </c>
    </row>
    <row r="12" spans="1:9" x14ac:dyDescent="0.35">
      <c r="A12" s="1" t="s">
        <v>64</v>
      </c>
      <c r="B12" s="1" t="s">
        <v>102</v>
      </c>
      <c r="C12" s="3" t="s">
        <v>13</v>
      </c>
      <c r="D12" s="3" t="s">
        <v>18</v>
      </c>
      <c r="E12" s="3" t="s">
        <v>34</v>
      </c>
      <c r="F12" s="4" t="str" cm="1">
        <f t="array" ref="F12">INDEX(Source!D:D, MATCH(A12&amp;B12, Source!A:A &amp; Source!B:B, 0))</f>
        <v>VARCHAR2(30)</v>
      </c>
      <c r="G12" s="1" t="str">
        <f t="shared" si="0"/>
        <v>D_MAGASINS.Region</v>
      </c>
      <c r="H12" s="4" t="str">
        <f t="shared" si="1"/>
        <v>VARCHAR2(30)</v>
      </c>
    </row>
    <row r="13" spans="1:9" ht="43.5" x14ac:dyDescent="0.35">
      <c r="A13" s="1" t="s">
        <v>70</v>
      </c>
      <c r="B13" s="1" t="s">
        <v>103</v>
      </c>
      <c r="C13" s="3" t="s">
        <v>19</v>
      </c>
      <c r="D13" s="3" t="s">
        <v>20</v>
      </c>
      <c r="E13" s="3" t="s">
        <v>42</v>
      </c>
      <c r="F13" s="4" t="str" cm="1">
        <f t="array" ref="F13">INDEX(Source!D:D, MATCH(A13&amp;B13, Source!A:A &amp; Source!B:B, 0))</f>
        <v>DATE</v>
      </c>
      <c r="G13" s="1" t="str">
        <f t="shared" si="0"/>
        <v>D_TEMPS.Mois</v>
      </c>
      <c r="H13" s="4" t="str">
        <f t="shared" si="1"/>
        <v>DATE</v>
      </c>
      <c r="I13" s="3" t="s">
        <v>35</v>
      </c>
    </row>
    <row r="14" spans="1:9" ht="58" x14ac:dyDescent="0.35">
      <c r="A14" s="1" t="s">
        <v>70</v>
      </c>
      <c r="B14" s="1" t="s">
        <v>103</v>
      </c>
      <c r="C14" s="3" t="s">
        <v>19</v>
      </c>
      <c r="D14" s="3" t="s">
        <v>21</v>
      </c>
      <c r="E14" s="3" t="s">
        <v>42</v>
      </c>
      <c r="F14" s="4" t="str" cm="1">
        <f t="array" ref="F14">INDEX(Source!D:D, MATCH(A14&amp;B14, Source!A:A &amp; Source!B:B, 0))</f>
        <v>DATE</v>
      </c>
      <c r="G14" s="1" t="str">
        <f t="shared" si="0"/>
        <v>D_TEMPS.Libelle_Mois</v>
      </c>
      <c r="H14" s="4" t="str">
        <f t="shared" si="1"/>
        <v>DATE</v>
      </c>
      <c r="I14" s="3" t="s">
        <v>36</v>
      </c>
    </row>
    <row r="15" spans="1:9" ht="43.5" x14ac:dyDescent="0.35">
      <c r="A15" s="1" t="s">
        <v>70</v>
      </c>
      <c r="B15" s="1" t="s">
        <v>103</v>
      </c>
      <c r="C15" s="3" t="s">
        <v>19</v>
      </c>
      <c r="D15" s="3" t="s">
        <v>22</v>
      </c>
      <c r="E15" s="3" t="s">
        <v>42</v>
      </c>
      <c r="F15" s="4" t="str" cm="1">
        <f t="array" ref="F15">INDEX(Source!D:D, MATCH(A15&amp;B15, Source!A:A &amp; Source!B:B, 0))</f>
        <v>DATE</v>
      </c>
      <c r="G15" s="1" t="str">
        <f t="shared" si="0"/>
        <v>D_TEMPS.Trimestre</v>
      </c>
      <c r="H15" s="4" t="str">
        <f t="shared" si="1"/>
        <v>DATE</v>
      </c>
      <c r="I15" s="3" t="s">
        <v>37</v>
      </c>
    </row>
    <row r="16" spans="1:9" ht="43.5" x14ac:dyDescent="0.35">
      <c r="A16" s="1" t="s">
        <v>70</v>
      </c>
      <c r="B16" s="1" t="s">
        <v>103</v>
      </c>
      <c r="C16" s="3" t="s">
        <v>19</v>
      </c>
      <c r="D16" s="3" t="s">
        <v>23</v>
      </c>
      <c r="E16" s="3" t="s">
        <v>42</v>
      </c>
      <c r="F16" s="4" t="str" cm="1">
        <f t="array" ref="F16">INDEX(Source!D:D, MATCH(A16&amp;B16, Source!A:A &amp; Source!B:B, 0))</f>
        <v>DATE</v>
      </c>
      <c r="G16" s="1" t="str">
        <f t="shared" si="0"/>
        <v>D_TEMPS.Annee</v>
      </c>
      <c r="H16" s="4" t="str">
        <f t="shared" si="1"/>
        <v>DATE</v>
      </c>
      <c r="I16" s="3" t="s">
        <v>38</v>
      </c>
    </row>
    <row r="17" spans="1:9" x14ac:dyDescent="0.35">
      <c r="A17" s="1" t="s">
        <v>62</v>
      </c>
      <c r="B17" s="1" t="s">
        <v>5</v>
      </c>
      <c r="C17" s="2" t="s">
        <v>40</v>
      </c>
      <c r="D17" s="3" t="s">
        <v>5</v>
      </c>
      <c r="E17" s="3" t="s">
        <v>24</v>
      </c>
      <c r="F17" s="4" t="str" cm="1">
        <f t="array" ref="F17">INDEX(Source!D:D, MATCH(A17&amp;B17, Source!A:A &amp; Source!B:B, 0))</f>
        <v>NUMBER(38,0)</v>
      </c>
      <c r="G17" s="1" t="str">
        <f t="shared" si="0"/>
        <v>F_VENTES.Code_Pro</v>
      </c>
      <c r="H17" s="4" t="str">
        <f t="shared" si="1"/>
        <v>NUMBER(38,0)</v>
      </c>
    </row>
    <row r="18" spans="1:9" x14ac:dyDescent="0.35">
      <c r="A18" s="1" t="s">
        <v>68</v>
      </c>
      <c r="B18" s="1" t="s">
        <v>6</v>
      </c>
      <c r="C18" s="2" t="s">
        <v>40</v>
      </c>
      <c r="D18" s="3" t="s">
        <v>6</v>
      </c>
      <c r="E18" s="3" t="s">
        <v>28</v>
      </c>
      <c r="F18" s="4" t="str" cm="1">
        <f t="array" ref="F18">INDEX(Source!D:D, MATCH(A18&amp;B18, Source!A:A &amp; Source!B:B, 0))</f>
        <v>NUMBER(38,0)</v>
      </c>
      <c r="G18" s="1" t="str">
        <f t="shared" si="0"/>
        <v>F_VENTES.Code_Mag</v>
      </c>
      <c r="H18" s="4" t="str">
        <f t="shared" si="1"/>
        <v>NUMBER(38,0)</v>
      </c>
    </row>
    <row r="19" spans="1:9" ht="43.5" x14ac:dyDescent="0.35">
      <c r="A19" s="1" t="s">
        <v>70</v>
      </c>
      <c r="B19" s="1" t="s">
        <v>103</v>
      </c>
      <c r="C19" s="2" t="s">
        <v>40</v>
      </c>
      <c r="D19" s="3" t="s">
        <v>20</v>
      </c>
      <c r="E19" s="3" t="s">
        <v>42</v>
      </c>
      <c r="F19" s="4" t="str" cm="1">
        <f t="array" ref="F19">INDEX(Source!D:D, MATCH(A19&amp;B19, Source!A:A &amp; Source!B:B, 0))</f>
        <v>DATE</v>
      </c>
      <c r="G19" s="1" t="str">
        <f t="shared" si="0"/>
        <v>F_VENTES.Mois</v>
      </c>
      <c r="H19" s="4" t="str">
        <f t="shared" si="1"/>
        <v>DATE</v>
      </c>
      <c r="I19" s="7" t="s">
        <v>35</v>
      </c>
    </row>
    <row r="20" spans="1:9" ht="29" x14ac:dyDescent="0.35">
      <c r="A20" s="1" t="s">
        <v>70</v>
      </c>
      <c r="B20" s="1" t="s">
        <v>104</v>
      </c>
      <c r="C20" s="2" t="s">
        <v>40</v>
      </c>
      <c r="D20" s="1" t="s">
        <v>45</v>
      </c>
      <c r="E20" s="1" t="s">
        <v>41</v>
      </c>
      <c r="F20" s="4" t="str" cm="1">
        <f t="array" ref="F20">INDEX(Source!D:D, MATCH(A20&amp;B20, Source!A:A &amp; Source!B:B, 0))</f>
        <v>NUMBER(38,0)</v>
      </c>
      <c r="G20" s="1" t="str">
        <f t="shared" si="0"/>
        <v>F_VENTES.Quantité</v>
      </c>
      <c r="H20" s="4" t="str">
        <f t="shared" si="1"/>
        <v>NUMBER(38,0)</v>
      </c>
      <c r="I20" s="7" t="s">
        <v>52</v>
      </c>
    </row>
    <row r="21" spans="1:9" ht="14.5" customHeight="1" x14ac:dyDescent="0.35">
      <c r="A21" s="1" t="s">
        <v>70</v>
      </c>
      <c r="B21" s="1" t="s">
        <v>104</v>
      </c>
      <c r="C21" s="2" t="s">
        <v>40</v>
      </c>
      <c r="D21" s="1" t="s">
        <v>46</v>
      </c>
      <c r="E21" s="1" t="s">
        <v>41</v>
      </c>
      <c r="F21" s="4" t="str" cm="1">
        <f t="array" ref="F21">INDEX(Source!D:D, MATCH(A21&amp;B21, Source!A:A &amp; Source!B:B, 0))</f>
        <v>NUMBER(38,0)</v>
      </c>
      <c r="G21" s="8" t="str">
        <f t="shared" si="0"/>
        <v>F_VENTES.Benefice</v>
      </c>
      <c r="H21" s="4" t="str">
        <f t="shared" si="1"/>
        <v>NUMBER(38,0)</v>
      </c>
      <c r="I21" s="9" t="s">
        <v>53</v>
      </c>
    </row>
    <row r="22" spans="1:9" ht="87" x14ac:dyDescent="0.35">
      <c r="A22" s="1" t="s">
        <v>62</v>
      </c>
      <c r="B22" s="1" t="s">
        <v>105</v>
      </c>
      <c r="C22" s="2" t="s">
        <v>40</v>
      </c>
      <c r="D22" s="1" t="s">
        <v>46</v>
      </c>
      <c r="E22" s="1" t="s">
        <v>43</v>
      </c>
      <c r="F22" s="4" t="str" cm="1">
        <f t="array" ref="F22">INDEX(Source!D:D, MATCH(A22&amp;B22, Source!A:A &amp; Source!B:B, 0))</f>
        <v>FLOAT</v>
      </c>
      <c r="G22" s="8" t="str">
        <f t="shared" si="0"/>
        <v>F_VENTES.Benefice</v>
      </c>
      <c r="H22" s="4" t="str">
        <f t="shared" si="1"/>
        <v>FLOAT</v>
      </c>
      <c r="I22" s="9" t="s">
        <v>53</v>
      </c>
    </row>
    <row r="23" spans="1:9" ht="87" x14ac:dyDescent="0.35">
      <c r="A23" s="1" t="s">
        <v>62</v>
      </c>
      <c r="B23" s="1" t="s">
        <v>106</v>
      </c>
      <c r="C23" s="2" t="s">
        <v>40</v>
      </c>
      <c r="D23" s="1" t="s">
        <v>46</v>
      </c>
      <c r="E23" s="1" t="s">
        <v>44</v>
      </c>
      <c r="F23" s="4" t="str" cm="1">
        <f t="array" ref="F23">INDEX(Source!D:D, MATCH(A23&amp;B23, Source!A:A &amp; Source!B:B, 0))</f>
        <v>FLOAT</v>
      </c>
      <c r="G23" s="8" t="str">
        <f t="shared" si="0"/>
        <v>F_VENTES.Benefice</v>
      </c>
      <c r="H23" s="4" t="str">
        <f t="shared" si="1"/>
        <v>FLOAT</v>
      </c>
      <c r="I23" s="9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FE40-377C-4D6F-9391-3F49328CF928}">
  <dimension ref="A1:D24"/>
  <sheetViews>
    <sheetView workbookViewId="0">
      <selection activeCell="B2" sqref="B2"/>
    </sheetView>
  </sheetViews>
  <sheetFormatPr baseColWidth="10" defaultRowHeight="14.5" x14ac:dyDescent="0.35"/>
  <cols>
    <col min="1" max="1" width="16.90625" bestFit="1" customWidth="1"/>
    <col min="2" max="2" width="14" bestFit="1" customWidth="1"/>
    <col min="3" max="3" width="17.81640625" bestFit="1" customWidth="1"/>
    <col min="4" max="4" width="13.08984375" bestFit="1" customWidth="1"/>
  </cols>
  <sheetData>
    <row r="1" spans="1:4" x14ac:dyDescent="0.35">
      <c r="A1" t="s">
        <v>54</v>
      </c>
      <c r="B1" t="s">
        <v>55</v>
      </c>
      <c r="C1" t="s">
        <v>56</v>
      </c>
      <c r="D1" t="s">
        <v>57</v>
      </c>
    </row>
    <row r="2" spans="1:4" x14ac:dyDescent="0.35">
      <c r="A2" t="s">
        <v>58</v>
      </c>
      <c r="B2" t="s">
        <v>59</v>
      </c>
      <c r="C2" t="s">
        <v>60</v>
      </c>
      <c r="D2" t="s">
        <v>61</v>
      </c>
    </row>
    <row r="3" spans="1:4" x14ac:dyDescent="0.35">
      <c r="A3" t="s">
        <v>62</v>
      </c>
      <c r="B3" t="s">
        <v>59</v>
      </c>
      <c r="C3" t="s">
        <v>60</v>
      </c>
      <c r="D3" t="s">
        <v>61</v>
      </c>
    </row>
    <row r="4" spans="1:4" x14ac:dyDescent="0.35">
      <c r="A4" t="s">
        <v>58</v>
      </c>
      <c r="B4" t="s">
        <v>63</v>
      </c>
      <c r="C4" t="s">
        <v>60</v>
      </c>
      <c r="D4" t="s">
        <v>61</v>
      </c>
    </row>
    <row r="5" spans="1:4" x14ac:dyDescent="0.35">
      <c r="A5" t="s">
        <v>64</v>
      </c>
      <c r="B5" t="s">
        <v>65</v>
      </c>
      <c r="C5" t="s">
        <v>66</v>
      </c>
      <c r="D5" t="s">
        <v>67</v>
      </c>
    </row>
    <row r="6" spans="1:4" x14ac:dyDescent="0.35">
      <c r="A6" t="s">
        <v>68</v>
      </c>
      <c r="B6" t="s">
        <v>65</v>
      </c>
      <c r="C6" t="s">
        <v>66</v>
      </c>
      <c r="D6" t="s">
        <v>67</v>
      </c>
    </row>
    <row r="7" spans="1:4" x14ac:dyDescent="0.35">
      <c r="A7" t="s">
        <v>68</v>
      </c>
      <c r="B7" t="s">
        <v>69</v>
      </c>
      <c r="C7" t="s">
        <v>60</v>
      </c>
      <c r="D7" t="s">
        <v>61</v>
      </c>
    </row>
    <row r="8" spans="1:4" x14ac:dyDescent="0.35">
      <c r="A8" t="s">
        <v>70</v>
      </c>
      <c r="B8" t="s">
        <v>69</v>
      </c>
      <c r="C8" t="s">
        <v>60</v>
      </c>
      <c r="D8" t="s">
        <v>61</v>
      </c>
    </row>
    <row r="9" spans="1:4" x14ac:dyDescent="0.35">
      <c r="A9" t="s">
        <v>71</v>
      </c>
      <c r="B9" t="s">
        <v>72</v>
      </c>
      <c r="C9" t="s">
        <v>60</v>
      </c>
      <c r="D9" t="s">
        <v>61</v>
      </c>
    </row>
    <row r="10" spans="1:4" x14ac:dyDescent="0.35">
      <c r="A10" t="s">
        <v>62</v>
      </c>
      <c r="B10" t="s">
        <v>72</v>
      </c>
      <c r="C10" t="s">
        <v>60</v>
      </c>
      <c r="D10" t="s">
        <v>61</v>
      </c>
    </row>
    <row r="11" spans="1:4" x14ac:dyDescent="0.35">
      <c r="A11" t="s">
        <v>62</v>
      </c>
      <c r="B11" t="s">
        <v>73</v>
      </c>
      <c r="C11" t="s">
        <v>60</v>
      </c>
      <c r="D11" t="s">
        <v>61</v>
      </c>
    </row>
    <row r="12" spans="1:4" x14ac:dyDescent="0.35">
      <c r="A12" t="s">
        <v>70</v>
      </c>
      <c r="B12" t="s">
        <v>73</v>
      </c>
      <c r="C12" t="s">
        <v>60</v>
      </c>
      <c r="D12" t="s">
        <v>61</v>
      </c>
    </row>
    <row r="13" spans="1:4" x14ac:dyDescent="0.35">
      <c r="A13" t="s">
        <v>62</v>
      </c>
      <c r="B13" t="s">
        <v>74</v>
      </c>
      <c r="C13" t="s">
        <v>75</v>
      </c>
      <c r="D13" t="s">
        <v>76</v>
      </c>
    </row>
    <row r="14" spans="1:4" x14ac:dyDescent="0.35">
      <c r="A14" t="s">
        <v>70</v>
      </c>
      <c r="B14" t="s">
        <v>77</v>
      </c>
      <c r="C14" t="s">
        <v>78</v>
      </c>
      <c r="D14" t="s">
        <v>79</v>
      </c>
    </row>
    <row r="15" spans="1:4" x14ac:dyDescent="0.35">
      <c r="A15" t="s">
        <v>58</v>
      </c>
      <c r="B15" t="s">
        <v>80</v>
      </c>
      <c r="C15" t="s">
        <v>81</v>
      </c>
      <c r="D15" t="s">
        <v>82</v>
      </c>
    </row>
    <row r="16" spans="1:4" x14ac:dyDescent="0.35">
      <c r="A16" t="s">
        <v>64</v>
      </c>
      <c r="B16" t="s">
        <v>83</v>
      </c>
      <c r="C16" t="s">
        <v>81</v>
      </c>
      <c r="D16" t="s">
        <v>82</v>
      </c>
    </row>
    <row r="17" spans="1:4" x14ac:dyDescent="0.35">
      <c r="A17" t="s">
        <v>68</v>
      </c>
      <c r="B17" t="s">
        <v>84</v>
      </c>
      <c r="C17" t="s">
        <v>81</v>
      </c>
      <c r="D17" t="s">
        <v>82</v>
      </c>
    </row>
    <row r="18" spans="1:4" x14ac:dyDescent="0.35">
      <c r="A18" t="s">
        <v>68</v>
      </c>
      <c r="B18" t="s">
        <v>85</v>
      </c>
      <c r="C18" t="s">
        <v>81</v>
      </c>
      <c r="D18" t="s">
        <v>82</v>
      </c>
    </row>
    <row r="19" spans="1:4" x14ac:dyDescent="0.35">
      <c r="A19" t="s">
        <v>71</v>
      </c>
      <c r="B19" t="s">
        <v>86</v>
      </c>
      <c r="C19" t="s">
        <v>81</v>
      </c>
      <c r="D19" t="s">
        <v>82</v>
      </c>
    </row>
    <row r="20" spans="1:4" x14ac:dyDescent="0.35">
      <c r="A20" t="s">
        <v>62</v>
      </c>
      <c r="B20" t="s">
        <v>87</v>
      </c>
      <c r="C20" t="s">
        <v>88</v>
      </c>
      <c r="D20" t="s">
        <v>89</v>
      </c>
    </row>
    <row r="21" spans="1:4" x14ac:dyDescent="0.35">
      <c r="A21" t="s">
        <v>64</v>
      </c>
      <c r="B21" t="s">
        <v>90</v>
      </c>
      <c r="C21" t="s">
        <v>81</v>
      </c>
      <c r="D21" t="s">
        <v>82</v>
      </c>
    </row>
    <row r="22" spans="1:4" x14ac:dyDescent="0.35">
      <c r="A22" t="s">
        <v>62</v>
      </c>
      <c r="B22" t="s">
        <v>91</v>
      </c>
      <c r="C22" t="s">
        <v>75</v>
      </c>
      <c r="D22" t="s">
        <v>76</v>
      </c>
    </row>
    <row r="23" spans="1:4" x14ac:dyDescent="0.35">
      <c r="A23" t="s">
        <v>70</v>
      </c>
      <c r="B23" t="s">
        <v>92</v>
      </c>
      <c r="C23" t="s">
        <v>60</v>
      </c>
      <c r="D23" t="s">
        <v>61</v>
      </c>
    </row>
    <row r="24" spans="1:4" x14ac:dyDescent="0.35">
      <c r="A24" t="s">
        <v>68</v>
      </c>
      <c r="B24" t="s">
        <v>93</v>
      </c>
      <c r="C24" t="s">
        <v>81</v>
      </c>
      <c r="D2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AD07-09AD-4F26-9533-118696E556C5}">
  <dimension ref="A1:E25"/>
  <sheetViews>
    <sheetView tabSelected="1" topLeftCell="A14" workbookViewId="0">
      <selection activeCell="I19" sqref="I19"/>
    </sheetView>
  </sheetViews>
  <sheetFormatPr baseColWidth="10" defaultRowHeight="14.5" x14ac:dyDescent="0.35"/>
  <cols>
    <col min="1" max="1" width="28.26953125" bestFit="1" customWidth="1"/>
    <col min="2" max="2" width="13.08984375" bestFit="1" customWidth="1"/>
    <col min="3" max="3" width="25.1796875" bestFit="1" customWidth="1"/>
    <col min="4" max="4" width="13.08984375" bestFit="1" customWidth="1"/>
    <col min="5" max="5" width="26.453125" customWidth="1"/>
  </cols>
  <sheetData>
    <row r="1" spans="1:5" x14ac:dyDescent="0.35">
      <c r="A1" s="10" t="s">
        <v>0</v>
      </c>
      <c r="B1" s="10"/>
      <c r="C1" s="10" t="s">
        <v>1</v>
      </c>
      <c r="D1" s="10"/>
      <c r="E1" s="10" t="s">
        <v>4</v>
      </c>
    </row>
    <row r="2" spans="1:5" x14ac:dyDescent="0.35">
      <c r="A2" s="6" t="s">
        <v>2</v>
      </c>
      <c r="B2" s="6" t="s">
        <v>3</v>
      </c>
      <c r="C2" s="6" t="s">
        <v>2</v>
      </c>
      <c r="D2" s="6" t="s">
        <v>3</v>
      </c>
      <c r="E2" s="10"/>
    </row>
    <row r="3" spans="1:5" x14ac:dyDescent="0.35">
      <c r="A3" s="3" t="s">
        <v>28</v>
      </c>
      <c r="B3" s="3" t="s">
        <v>61</v>
      </c>
      <c r="C3" s="3" t="s">
        <v>112</v>
      </c>
      <c r="D3" s="3" t="s">
        <v>61</v>
      </c>
      <c r="E3" s="3"/>
    </row>
    <row r="4" spans="1:5" x14ac:dyDescent="0.35">
      <c r="A4" s="3" t="s">
        <v>32</v>
      </c>
      <c r="B4" s="3" t="s">
        <v>67</v>
      </c>
      <c r="C4" s="3" t="s">
        <v>116</v>
      </c>
      <c r="D4" s="3" t="s">
        <v>67</v>
      </c>
      <c r="E4" s="3"/>
    </row>
    <row r="5" spans="1:5" x14ac:dyDescent="0.35">
      <c r="A5" s="3" t="s">
        <v>33</v>
      </c>
      <c r="B5" s="3" t="s">
        <v>82</v>
      </c>
      <c r="C5" s="3" t="s">
        <v>117</v>
      </c>
      <c r="D5" s="3" t="s">
        <v>82</v>
      </c>
      <c r="E5" s="3"/>
    </row>
    <row r="6" spans="1:5" x14ac:dyDescent="0.35">
      <c r="A6" s="3" t="s">
        <v>30</v>
      </c>
      <c r="B6" s="3" t="s">
        <v>82</v>
      </c>
      <c r="C6" s="3" t="s">
        <v>114</v>
      </c>
      <c r="D6" s="3" t="s">
        <v>82</v>
      </c>
      <c r="E6" s="3"/>
    </row>
    <row r="7" spans="1:5" x14ac:dyDescent="0.35">
      <c r="A7" s="3" t="s">
        <v>29</v>
      </c>
      <c r="B7" s="3" t="s">
        <v>82</v>
      </c>
      <c r="C7" s="3" t="s">
        <v>113</v>
      </c>
      <c r="D7" s="3" t="s">
        <v>82</v>
      </c>
      <c r="E7" s="3"/>
    </row>
    <row r="8" spans="1:5" x14ac:dyDescent="0.35">
      <c r="A8" s="3" t="s">
        <v>34</v>
      </c>
      <c r="B8" s="3" t="s">
        <v>82</v>
      </c>
      <c r="C8" s="3" t="s">
        <v>118</v>
      </c>
      <c r="D8" s="3" t="s">
        <v>82</v>
      </c>
      <c r="E8" s="3"/>
    </row>
    <row r="9" spans="1:5" x14ac:dyDescent="0.35">
      <c r="A9" s="3" t="s">
        <v>31</v>
      </c>
      <c r="B9" s="3" t="s">
        <v>82</v>
      </c>
      <c r="C9" s="3" t="s">
        <v>115</v>
      </c>
      <c r="D9" s="3" t="s">
        <v>82</v>
      </c>
      <c r="E9" s="3"/>
    </row>
    <row r="10" spans="1:5" x14ac:dyDescent="0.35">
      <c r="A10" s="3" t="s">
        <v>26</v>
      </c>
      <c r="B10" s="3" t="s">
        <v>82</v>
      </c>
      <c r="C10" s="3" t="s">
        <v>109</v>
      </c>
      <c r="D10" s="3" t="s">
        <v>82</v>
      </c>
      <c r="E10" s="3"/>
    </row>
    <row r="11" spans="1:5" x14ac:dyDescent="0.35">
      <c r="A11" s="3" t="s">
        <v>26</v>
      </c>
      <c r="B11" s="3" t="s">
        <v>82</v>
      </c>
      <c r="C11" s="3" t="s">
        <v>110</v>
      </c>
      <c r="D11" s="3" t="s">
        <v>82</v>
      </c>
      <c r="E11" s="3"/>
    </row>
    <row r="12" spans="1:5" x14ac:dyDescent="0.35">
      <c r="A12" s="3" t="s">
        <v>24</v>
      </c>
      <c r="B12" s="3" t="s">
        <v>61</v>
      </c>
      <c r="C12" s="3" t="s">
        <v>107</v>
      </c>
      <c r="D12" s="3" t="s">
        <v>61</v>
      </c>
      <c r="E12" s="3"/>
    </row>
    <row r="13" spans="1:5" x14ac:dyDescent="0.35">
      <c r="A13" s="3" t="s">
        <v>25</v>
      </c>
      <c r="B13" s="3" t="s">
        <v>89</v>
      </c>
      <c r="C13" s="3" t="s">
        <v>108</v>
      </c>
      <c r="D13" s="3" t="s">
        <v>89</v>
      </c>
      <c r="E13" s="3"/>
    </row>
    <row r="14" spans="1:5" x14ac:dyDescent="0.35">
      <c r="A14" s="3" t="s">
        <v>27</v>
      </c>
      <c r="B14" s="3" t="s">
        <v>82</v>
      </c>
      <c r="C14" s="3" t="s">
        <v>111</v>
      </c>
      <c r="D14" s="3" t="s">
        <v>82</v>
      </c>
      <c r="E14" s="3"/>
    </row>
    <row r="15" spans="1:5" ht="29" x14ac:dyDescent="0.35">
      <c r="A15" s="3" t="s">
        <v>42</v>
      </c>
      <c r="B15" s="3" t="s">
        <v>79</v>
      </c>
      <c r="C15" s="3" t="s">
        <v>122</v>
      </c>
      <c r="D15" s="3" t="s">
        <v>79</v>
      </c>
      <c r="E15" s="3" t="s">
        <v>38</v>
      </c>
    </row>
    <row r="16" spans="1:5" ht="29" x14ac:dyDescent="0.35">
      <c r="A16" s="3" t="s">
        <v>42</v>
      </c>
      <c r="B16" s="3" t="s">
        <v>79</v>
      </c>
      <c r="C16" s="3" t="s">
        <v>120</v>
      </c>
      <c r="D16" s="3" t="s">
        <v>79</v>
      </c>
      <c r="E16" s="3" t="s">
        <v>36</v>
      </c>
    </row>
    <row r="17" spans="1:5" ht="29" x14ac:dyDescent="0.35">
      <c r="A17" s="3" t="s">
        <v>42</v>
      </c>
      <c r="B17" s="3" t="s">
        <v>79</v>
      </c>
      <c r="C17" s="3" t="s">
        <v>119</v>
      </c>
      <c r="D17" s="3" t="s">
        <v>79</v>
      </c>
      <c r="E17" s="3" t="s">
        <v>35</v>
      </c>
    </row>
    <row r="18" spans="1:5" ht="29" x14ac:dyDescent="0.35">
      <c r="A18" s="3" t="s">
        <v>42</v>
      </c>
      <c r="B18" s="3" t="s">
        <v>79</v>
      </c>
      <c r="C18" s="3" t="s">
        <v>121</v>
      </c>
      <c r="D18" s="3" t="s">
        <v>79</v>
      </c>
      <c r="E18" s="3" t="s">
        <v>37</v>
      </c>
    </row>
    <row r="19" spans="1:5" x14ac:dyDescent="0.35">
      <c r="A19" s="3" t="s">
        <v>44</v>
      </c>
      <c r="B19" s="3" t="s">
        <v>76</v>
      </c>
      <c r="C19" s="11" t="s">
        <v>51</v>
      </c>
      <c r="D19" s="12" t="s">
        <v>76</v>
      </c>
      <c r="E19" s="11" t="s">
        <v>53</v>
      </c>
    </row>
    <row r="20" spans="1:5" x14ac:dyDescent="0.35">
      <c r="A20" s="3" t="s">
        <v>43</v>
      </c>
      <c r="B20" s="3" t="s">
        <v>76</v>
      </c>
      <c r="C20" s="11"/>
      <c r="D20" s="13"/>
      <c r="E20" s="11"/>
    </row>
    <row r="21" spans="1:5" x14ac:dyDescent="0.35">
      <c r="A21" s="3" t="s">
        <v>41</v>
      </c>
      <c r="B21" s="3" t="s">
        <v>61</v>
      </c>
      <c r="C21" s="11"/>
      <c r="D21" s="14"/>
      <c r="E21" s="11"/>
    </row>
    <row r="22" spans="1:5" x14ac:dyDescent="0.35">
      <c r="A22" s="3" t="s">
        <v>28</v>
      </c>
      <c r="B22" s="3" t="s">
        <v>61</v>
      </c>
      <c r="C22" s="3" t="s">
        <v>48</v>
      </c>
      <c r="D22" s="3" t="s">
        <v>61</v>
      </c>
      <c r="E22" s="3"/>
    </row>
    <row r="23" spans="1:5" ht="29" customHeight="1" x14ac:dyDescent="0.35">
      <c r="A23" s="3" t="s">
        <v>24</v>
      </c>
      <c r="B23" s="3" t="s">
        <v>61</v>
      </c>
      <c r="C23" s="3" t="s">
        <v>47</v>
      </c>
      <c r="D23" s="3" t="s">
        <v>61</v>
      </c>
      <c r="E23" s="3"/>
    </row>
    <row r="24" spans="1:5" ht="29" x14ac:dyDescent="0.35">
      <c r="A24" s="3" t="s">
        <v>42</v>
      </c>
      <c r="B24" s="3" t="s">
        <v>79</v>
      </c>
      <c r="C24" s="3" t="s">
        <v>49</v>
      </c>
      <c r="D24" s="3" t="s">
        <v>79</v>
      </c>
      <c r="E24" s="3" t="s">
        <v>35</v>
      </c>
    </row>
    <row r="25" spans="1:5" x14ac:dyDescent="0.35">
      <c r="A25" s="3" t="s">
        <v>41</v>
      </c>
      <c r="B25" s="3" t="s">
        <v>61</v>
      </c>
      <c r="C25" s="3" t="s">
        <v>50</v>
      </c>
      <c r="D25" s="3" t="s">
        <v>61</v>
      </c>
      <c r="E25" s="3" t="s">
        <v>52</v>
      </c>
    </row>
  </sheetData>
  <sortState xmlns:xlrd2="http://schemas.microsoft.com/office/spreadsheetml/2017/richdata2" ref="A3:E25">
    <sortCondition ref="C3:C25"/>
    <sortCondition ref="A3:A25"/>
  </sortState>
  <mergeCells count="6">
    <mergeCell ref="A1:B1"/>
    <mergeCell ref="C1:D1"/>
    <mergeCell ref="E1:E2"/>
    <mergeCell ref="C19:C21"/>
    <mergeCell ref="E19:E21"/>
    <mergeCell ref="D19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ALL</vt:lpstr>
      <vt:lpstr>Source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2025-05-07T09:20:57Z</dcterms:modified>
</cp:coreProperties>
</file>