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XTERNAL-STORAGE-WINDOWS\PRODUCTIVITY\MICROSOFT-EXCEL\PROJECT1\"/>
    </mc:Choice>
  </mc:AlternateContent>
  <xr:revisionPtr revIDLastSave="0" documentId="13_ncr:1_{F4206FD5-433F-405F-99A4-C32018C8F5CD}" xr6:coauthVersionLast="47" xr6:coauthVersionMax="47" xr10:uidLastSave="{00000000-0000-0000-0000-000000000000}"/>
  <bookViews>
    <workbookView showSheetTabs="0" xWindow="-108" yWindow="-108" windowWidth="23256" windowHeight="12456"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I5" i="17"/>
  <c r="N6" i="17"/>
  <c r="N5" i="17"/>
  <c r="O80" i="17"/>
  <c r="O122" i="17"/>
  <c r="O143" i="17"/>
  <c r="O191" i="17"/>
  <c r="O223" i="17"/>
  <c r="O224" i="17"/>
  <c r="O240" i="17"/>
  <c r="O287" i="17"/>
  <c r="O353" i="17"/>
  <c r="O379" i="17"/>
  <c r="O391" i="17"/>
  <c r="O392" i="17"/>
  <c r="O434" i="17"/>
  <c r="O441" i="17"/>
  <c r="O514" i="17"/>
  <c r="O561" i="17"/>
  <c r="O562" i="17"/>
  <c r="O689" i="17"/>
  <c r="O709" i="17"/>
  <c r="O800" i="17"/>
  <c r="O823" i="17"/>
  <c r="O846" i="17"/>
  <c r="O851" i="17"/>
  <c r="O955" i="17"/>
  <c r="O956" i="17"/>
  <c r="O957" i="17"/>
  <c r="N32" i="17"/>
  <c r="N55" i="17"/>
  <c r="N56" i="17"/>
  <c r="N80" i="17"/>
  <c r="N83" i="17"/>
  <c r="N92" i="17"/>
  <c r="N95" i="17"/>
  <c r="N122" i="17"/>
  <c r="N131" i="17"/>
  <c r="N139" i="17"/>
  <c r="N140" i="17"/>
  <c r="N141" i="17"/>
  <c r="N167" i="17"/>
  <c r="N170" i="17"/>
  <c r="N214" i="17"/>
  <c r="N215" i="17"/>
  <c r="N239" i="17"/>
  <c r="N242" i="17"/>
  <c r="N247" i="17"/>
  <c r="N251" i="17"/>
  <c r="N289" i="17"/>
  <c r="N295" i="17"/>
  <c r="N296" i="17"/>
  <c r="N314" i="17"/>
  <c r="N319" i="17"/>
  <c r="N325" i="17"/>
  <c r="N326" i="17"/>
  <c r="N368" i="17"/>
  <c r="N370" i="17"/>
  <c r="N371" i="17"/>
  <c r="N400" i="17"/>
  <c r="N403" i="17"/>
  <c r="N404" i="17"/>
  <c r="N411" i="17"/>
  <c r="N481" i="17"/>
  <c r="N487" i="17"/>
  <c r="N502" i="17"/>
  <c r="N515" i="17"/>
  <c r="N548" i="17"/>
  <c r="N568" i="17"/>
  <c r="N580" i="17"/>
  <c r="N583" i="17"/>
  <c r="N584" i="17"/>
  <c r="N628" i="17"/>
  <c r="N640" i="17"/>
  <c r="N643" i="17"/>
  <c r="N644" i="17"/>
  <c r="N662" i="17"/>
  <c r="N698" i="17"/>
  <c r="N700" i="17"/>
  <c r="N720" i="17"/>
  <c r="N723" i="17"/>
  <c r="N724" i="17"/>
  <c r="N758" i="17"/>
  <c r="N781" i="17"/>
  <c r="N782" i="17"/>
  <c r="N783" i="17"/>
  <c r="N789" i="17"/>
  <c r="N836" i="17"/>
  <c r="N839" i="17"/>
  <c r="N841" i="17"/>
  <c r="N847" i="17"/>
  <c r="N860" i="17"/>
  <c r="N871" i="17"/>
  <c r="N899" i="17"/>
  <c r="N925" i="17"/>
  <c r="N926" i="17"/>
  <c r="N927" i="17"/>
  <c r="N980" i="17"/>
  <c r="N981" i="17"/>
  <c r="N982" i="17"/>
  <c r="N997" i="17"/>
  <c r="M19" i="17"/>
  <c r="M29" i="17"/>
  <c r="M31" i="17"/>
  <c r="M32" i="17"/>
  <c r="M46" i="17"/>
  <c r="M47" i="17"/>
  <c r="M52" i="17"/>
  <c r="M55" i="17"/>
  <c r="M70" i="17"/>
  <c r="M71" i="17"/>
  <c r="M82" i="17"/>
  <c r="M83" i="17"/>
  <c r="M100" i="17"/>
  <c r="M101" i="17"/>
  <c r="M103" i="17"/>
  <c r="M124" i="17"/>
  <c r="M125" i="17"/>
  <c r="M131" i="17"/>
  <c r="M154" i="17"/>
  <c r="M163" i="17"/>
  <c r="M175" i="17"/>
  <c r="M185" i="17"/>
  <c r="M187" i="17"/>
  <c r="M188" i="17"/>
  <c r="M202" i="17"/>
  <c r="M203" i="17"/>
  <c r="M211" i="17"/>
  <c r="M226" i="17"/>
  <c r="M235" i="17"/>
  <c r="M238" i="17"/>
  <c r="M256" i="17"/>
  <c r="M257" i="17"/>
  <c r="M259" i="17"/>
  <c r="M292" i="17"/>
  <c r="M304" i="17"/>
  <c r="M308" i="17"/>
  <c r="M310" i="17"/>
  <c r="M322" i="17"/>
  <c r="M325" i="17"/>
  <c r="M346" i="17"/>
  <c r="M347" i="17"/>
  <c r="M349" i="17"/>
  <c r="M361" i="17"/>
  <c r="M364" i="17"/>
  <c r="M382" i="17"/>
  <c r="M383" i="17"/>
  <c r="M388" i="17"/>
  <c r="M397" i="17"/>
  <c r="M406" i="17"/>
  <c r="M421" i="17"/>
  <c r="M422" i="17"/>
  <c r="M424" i="17"/>
  <c r="M436" i="17"/>
  <c r="M445" i="17"/>
  <c r="M460" i="17"/>
  <c r="M461" i="17"/>
  <c r="M464" i="17"/>
  <c r="M478" i="17"/>
  <c r="M481" i="17"/>
  <c r="M493" i="17"/>
  <c r="M494" i="17"/>
  <c r="M500" i="17"/>
  <c r="M514" i="17"/>
  <c r="M517" i="17"/>
  <c r="M529" i="17"/>
  <c r="M532" i="17"/>
  <c r="M533" i="17"/>
  <c r="M544" i="17"/>
  <c r="M553" i="17"/>
  <c r="M565" i="17"/>
  <c r="M568" i="17"/>
  <c r="M569" i="17"/>
  <c r="M580" i="17"/>
  <c r="M586" i="17"/>
  <c r="M598" i="17"/>
  <c r="M604" i="17"/>
  <c r="M605" i="17"/>
  <c r="M616" i="17"/>
  <c r="M620" i="17"/>
  <c r="M622" i="17"/>
  <c r="M634" i="17"/>
  <c r="M637" i="17"/>
  <c r="M649" i="17"/>
  <c r="M650" i="17"/>
  <c r="M655" i="17"/>
  <c r="M667" i="17"/>
  <c r="M670" i="17"/>
  <c r="M682" i="17"/>
  <c r="M683" i="17"/>
  <c r="M685" i="17"/>
  <c r="M697" i="17"/>
  <c r="M703" i="17"/>
  <c r="M715" i="17"/>
  <c r="M716" i="17"/>
  <c r="M718" i="17"/>
  <c r="M730" i="17"/>
  <c r="M733" i="17"/>
  <c r="M746" i="17"/>
  <c r="M751" i="17"/>
  <c r="M766" i="17"/>
  <c r="M778" i="17"/>
  <c r="M779" i="17"/>
  <c r="M781" i="17"/>
  <c r="M782" i="17"/>
  <c r="M793" i="17"/>
  <c r="M799" i="17"/>
  <c r="M814" i="17"/>
  <c r="M815" i="17"/>
  <c r="M829" i="17"/>
  <c r="M847" i="17"/>
  <c r="M848" i="17"/>
  <c r="M854" i="17"/>
  <c r="M860" i="17"/>
  <c r="M862" i="17"/>
  <c r="M877" i="17"/>
  <c r="M878" i="17"/>
  <c r="M887" i="17"/>
  <c r="M890" i="17"/>
  <c r="M895" i="17"/>
  <c r="M910" i="17"/>
  <c r="M911" i="17"/>
  <c r="M920" i="17"/>
  <c r="M923" i="17"/>
  <c r="M925" i="17"/>
  <c r="M937" i="17"/>
  <c r="M943" i="17"/>
  <c r="M944" i="17"/>
  <c r="M950" i="17"/>
  <c r="M955" i="17"/>
  <c r="M958" i="17"/>
  <c r="M970" i="17"/>
  <c r="M971" i="17"/>
  <c r="M973" i="17"/>
  <c r="M974" i="17"/>
  <c r="M985" i="17"/>
  <c r="M991" i="17"/>
  <c r="I3" i="17"/>
  <c r="N3" i="17" s="1"/>
  <c r="J3" i="17"/>
  <c r="O3" i="17" s="1"/>
  <c r="K3" i="17"/>
  <c r="L3" i="17"/>
  <c r="M3" i="17" s="1"/>
  <c r="I4" i="17"/>
  <c r="N4" i="17" s="1"/>
  <c r="J4" i="17"/>
  <c r="O4" i="17" s="1"/>
  <c r="K4" i="17"/>
  <c r="L4" i="17"/>
  <c r="M4" i="17" s="1"/>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J55" i="17"/>
  <c r="O55" i="17" s="1"/>
  <c r="K55" i="17"/>
  <c r="L55" i="17"/>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J80" i="17"/>
  <c r="K80" i="17"/>
  <c r="L80" i="17"/>
  <c r="M80" i="17" s="1"/>
  <c r="I81" i="17"/>
  <c r="N81" i="17" s="1"/>
  <c r="J81" i="17"/>
  <c r="O81" i="17" s="1"/>
  <c r="K81" i="17"/>
  <c r="L81" i="17"/>
  <c r="M81" i="17" s="1"/>
  <c r="I82" i="17"/>
  <c r="N82" i="17" s="1"/>
  <c r="J82" i="17"/>
  <c r="O82" i="17" s="1"/>
  <c r="K82" i="17"/>
  <c r="L82" i="17"/>
  <c r="I83" i="17"/>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J122" i="17"/>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J140" i="17"/>
  <c r="O140" i="17" s="1"/>
  <c r="K140" i="17"/>
  <c r="L140" i="17"/>
  <c r="M140" i="17" s="1"/>
  <c r="I141" i="17"/>
  <c r="J141" i="17"/>
  <c r="O141" i="17" s="1"/>
  <c r="K141" i="17"/>
  <c r="L141" i="17"/>
  <c r="M141" i="17" s="1"/>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J239" i="17"/>
  <c r="O239" i="17" s="1"/>
  <c r="K239" i="17"/>
  <c r="L239" i="17"/>
  <c r="M239" i="17" s="1"/>
  <c r="I240" i="17"/>
  <c r="N240" i="17" s="1"/>
  <c r="J240" i="17"/>
  <c r="K240" i="17"/>
  <c r="L240" i="17"/>
  <c r="M240" i="17" s="1"/>
  <c r="I241" i="17"/>
  <c r="N241" i="17" s="1"/>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J325" i="17"/>
  <c r="O325" i="17" s="1"/>
  <c r="K325" i="17"/>
  <c r="L325" i="17"/>
  <c r="I326" i="17"/>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J370" i="17"/>
  <c r="O370" i="17" s="1"/>
  <c r="K370" i="17"/>
  <c r="L370" i="17"/>
  <c r="M370" i="17" s="1"/>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I515" i="17"/>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J580" i="17"/>
  <c r="O580" i="17" s="1"/>
  <c r="K580" i="17"/>
  <c r="L580" i="17"/>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I780" i="17"/>
  <c r="N780" i="17" s="1"/>
  <c r="J780" i="17"/>
  <c r="O780" i="17" s="1"/>
  <c r="K780" i="17"/>
  <c r="L780" i="17"/>
  <c r="M780" i="17" s="1"/>
  <c r="I781" i="17"/>
  <c r="J781" i="17"/>
  <c r="O781" i="17" s="1"/>
  <c r="K781" i="17"/>
  <c r="L781" i="17"/>
  <c r="I782" i="17"/>
  <c r="J782" i="17"/>
  <c r="O782" i="17" s="1"/>
  <c r="K782" i="17"/>
  <c r="L782" i="17"/>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K846" i="17"/>
  <c r="L846" i="17"/>
  <c r="M846" i="17" s="1"/>
  <c r="I847" i="17"/>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J925" i="17"/>
  <c r="O925" i="17" s="1"/>
  <c r="K925" i="17"/>
  <c r="L925" i="17"/>
  <c r="I926" i="17"/>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K955" i="17"/>
  <c r="L955" i="17"/>
  <c r="I956" i="17"/>
  <c r="N956" i="17" s="1"/>
  <c r="J956" i="17"/>
  <c r="K956" i="17"/>
  <c r="L956" i="17"/>
  <c r="M956" i="17" s="1"/>
  <c r="I957" i="17"/>
  <c r="N957" i="17" s="1"/>
  <c r="J957" i="17"/>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M972" i="17" s="1"/>
  <c r="I973" i="17"/>
  <c r="N973" i="17" s="1"/>
  <c r="J973" i="17"/>
  <c r="O973" i="17" s="1"/>
  <c r="K973" i="17"/>
  <c r="L973" i="17"/>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<sst xmlns="http://schemas.openxmlformats.org/spreadsheetml/2006/main" count="11129" uniqueCount="6222">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</sst>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ple Slicer" pivot="0" table="0" count="6" xr9:uid="{100621DB-DA20-49D1-8ED6-98335A0B9497}">
      <tableStyleElement type="wholeTable" dxfId="15"/>
      <tableStyleElement type="headerRow" dxfId="14"/>
    </tableStyle>
    <tableStyle name="Purple Timeline Style" pivot="0" table="0" count="9" xr9:uid="{CFA59DD1-2E46-4BA5-B5B2-9B4862830CCF}">
      <tableStyleElement type="wholeTable" dxfId="13"/>
      <tableStyleElement type="headerRow" dxfId="12"/>
    </tableStyle>
  </tableStyles>
  <colors>
    <mruColors>
      <color rgb="FF3C1464"/>
      <color rgb="FFCEEAB0"/>
      <color rgb="FF92D050"/>
      <color rgb="FF548123"/>
      <color rgb="FF9650C8"/>
      <color rgb="FFAB73E3"/>
      <color rgb="FF97450D"/>
      <color rgb="FFE0CBF5"/>
      <color rgb="FFD7A0F6"/>
      <color rgb="FFF3BBF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ple Slicer">
        <x14:slicerStyle name="Pu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9847407452621"/>
              <bgColor theme="0" tint="-0.14999847407452621"/>
            </patternFill>
          </fill>
        </dxf>
        <dxf>
          <fill>
            <patternFill patternType="solid">
              <fgColor theme="0"/>
              <bgColor rgb="FF9650C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38-4D85-952D-2B98DD4F81CC}"/>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38-4D85-952D-2B98DD4F81C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A38-4D85-952D-2B98DD4F81C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A38-4D85-952D-2B98DD4F81CC}"/>
            </c:ext>
          </c:extLst>
        </c:ser>
        <c:dLbls>
          <c:showLegendKey val="0"/>
          <c:showVal val="0"/>
          <c:showCatName val="0"/>
          <c:showSerName val="0"/>
          <c:showPercent val="0"/>
          <c:showBubbleSize val="0"/>
        </c:dLbls>
        <c:smooth val="0"/>
        <c:axId val="705451040"/>
        <c:axId val="705450560"/>
      </c:lineChart>
      <c:catAx>
        <c:axId val="7054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450560"/>
        <c:crosses val="autoZero"/>
        <c:auto val="1"/>
        <c:lblAlgn val="ctr"/>
        <c:lblOffset val="100"/>
        <c:noMultiLvlLbl val="0"/>
      </c:catAx>
      <c:valAx>
        <c:axId val="7054505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545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8123"/>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CEEAB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EAB0"/>
          </a:solidFill>
          <a:ln w="25400">
            <a:solidFill>
              <a:schemeClr val="bg1"/>
            </a:solidFill>
          </a:ln>
          <a:effectLst/>
        </c:spPr>
      </c:pivotFmt>
      <c:pivotFmt>
        <c:idx val="6"/>
        <c:spPr>
          <a:solidFill>
            <a:srgbClr val="548123"/>
          </a:solidFill>
          <a:ln w="25400">
            <a:solidFill>
              <a:schemeClr val="bg1"/>
            </a:solidFill>
          </a:ln>
          <a:effectLst/>
        </c:spPr>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EEAB0"/>
          </a:solidFill>
          <a:ln w="25400">
            <a:solidFill>
              <a:schemeClr val="bg1"/>
            </a:solidFill>
          </a:ln>
          <a:effectLst/>
        </c:spPr>
      </c:pivotFmt>
      <c:pivotFmt>
        <c:idx val="9"/>
        <c:spPr>
          <a:solidFill>
            <a:srgbClr val="548123"/>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CEEAB0"/>
              </a:solidFill>
              <a:ln w="25400">
                <a:solidFill>
                  <a:schemeClr val="bg1"/>
                </a:solidFill>
              </a:ln>
              <a:effectLst/>
            </c:spPr>
            <c:extLst>
              <c:ext xmlns:c16="http://schemas.microsoft.com/office/drawing/2014/chart" uri="{C3380CC4-5D6E-409C-BE32-E72D297353CC}">
                <c16:uniqueId val="{00000001-3D77-4259-B4FF-6E37F2D5A59C}"/>
              </c:ext>
            </c:extLst>
          </c:dPt>
          <c:dPt>
            <c:idx val="2"/>
            <c:invertIfNegative val="0"/>
            <c:bubble3D val="0"/>
            <c:spPr>
              <a:solidFill>
                <a:srgbClr val="548123"/>
              </a:solidFill>
              <a:ln w="25400">
                <a:solidFill>
                  <a:schemeClr val="bg1"/>
                </a:solidFill>
              </a:ln>
              <a:effectLst/>
            </c:spPr>
            <c:extLst>
              <c:ext xmlns:c16="http://schemas.microsoft.com/office/drawing/2014/chart" uri="{C3380CC4-5D6E-409C-BE32-E72D297353CC}">
                <c16:uniqueId val="{00000003-3D77-4259-B4FF-6E37F2D5A59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D77-4259-B4FF-6E37F2D5A59C}"/>
            </c:ext>
          </c:extLst>
        </c:ser>
        <c:dLbls>
          <c:dLblPos val="outEnd"/>
          <c:showLegendKey val="0"/>
          <c:showVal val="1"/>
          <c:showCatName val="0"/>
          <c:showSerName val="0"/>
          <c:showPercent val="0"/>
          <c:showBubbleSize val="0"/>
        </c:dLbls>
        <c:gapWidth val="182"/>
        <c:axId val="824240672"/>
        <c:axId val="824242112"/>
      </c:barChart>
      <c:catAx>
        <c:axId val="82424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4242112"/>
        <c:crosses val="autoZero"/>
        <c:auto val="1"/>
        <c:lblAlgn val="ctr"/>
        <c:lblOffset val="100"/>
        <c:noMultiLvlLbl val="0"/>
      </c:catAx>
      <c:valAx>
        <c:axId val="8242421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42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48123"/>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rgbClr val="CEEAB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EAB0"/>
          </a:solidFill>
          <a:ln w="25400">
            <a:solidFill>
              <a:schemeClr val="bg1"/>
            </a:solidFill>
          </a:ln>
          <a:effectLst/>
        </c:spPr>
      </c:pivotFmt>
      <c:pivotFmt>
        <c:idx val="6"/>
        <c:spPr>
          <a:solidFill>
            <a:srgbClr val="548123"/>
          </a:solidFill>
          <a:ln w="25400">
            <a:solidFill>
              <a:schemeClr val="bg1"/>
            </a:solidFill>
          </a:ln>
          <a:effectLst/>
        </c:spPr>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DB3-4ED3-A54A-4008F54D0196}"/>
              </c:ext>
            </c:extLst>
          </c:dPt>
          <c:dPt>
            <c:idx val="2"/>
            <c:invertIfNegative val="0"/>
            <c:bubble3D val="0"/>
            <c:extLst>
              <c:ext xmlns:c16="http://schemas.microsoft.com/office/drawing/2014/chart" uri="{C3380CC4-5D6E-409C-BE32-E72D297353CC}">
                <c16:uniqueId val="{00000001-6DB3-4ED3-A54A-4008F54D019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DB3-4ED3-A54A-4008F54D0196}"/>
            </c:ext>
          </c:extLst>
        </c:ser>
        <c:dLbls>
          <c:dLblPos val="outEnd"/>
          <c:showLegendKey val="0"/>
          <c:showVal val="1"/>
          <c:showCatName val="0"/>
          <c:showSerName val="0"/>
          <c:showPercent val="0"/>
          <c:showBubbleSize val="0"/>
        </c:dLbls>
        <c:gapWidth val="182"/>
        <c:axId val="824240672"/>
        <c:axId val="824242112"/>
      </c:barChart>
      <c:catAx>
        <c:axId val="82424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4242112"/>
        <c:crosses val="autoZero"/>
        <c:auto val="1"/>
        <c:lblAlgn val="ctr"/>
        <c:lblOffset val="100"/>
        <c:noMultiLvlLbl val="0"/>
      </c:catAx>
      <c:valAx>
        <c:axId val="8242421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42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22860</xdr:rowOff>
    </xdr:from>
    <xdr:to>
      <xdr:col>26</xdr:col>
      <xdr:colOff>0</xdr:colOff>
      <xdr:row>5</xdr:row>
      <xdr:rowOff>0</xdr:rowOff>
    </xdr:to>
    <xdr:sp macro="" textlink="">
      <xdr:nvSpPr>
        <xdr:cNvPr id="4" name="Rectangle 3">
          <a:extLst>
            <a:ext uri="{FF2B5EF4-FFF2-40B4-BE49-F238E27FC236}">
              <a16:creationId xmlns:a16="http://schemas.microsoft.com/office/drawing/2014/main" id="{941FC383-8F33-3678-DF69-E3176980D427}"/>
            </a:ext>
          </a:extLst>
        </xdr:cNvPr>
        <xdr:cNvSpPr/>
      </xdr:nvSpPr>
      <xdr:spPr>
        <a:xfrm>
          <a:off x="129540" y="83820"/>
          <a:ext cx="15232380" cy="7086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800" kern="1200">
              <a:solidFill>
                <a:schemeClr val="bg1"/>
              </a:solidFill>
            </a:rPr>
            <a:t>COFFEE</a:t>
          </a:r>
          <a:r>
            <a:rPr lang="en-ID" sz="4800" kern="1200" baseline="0">
              <a:solidFill>
                <a:schemeClr val="bg1"/>
              </a:solidFill>
            </a:rPr>
            <a:t> SALES DASHBOARD</a:t>
          </a:r>
        </a:p>
        <a:p>
          <a:pPr algn="ctr"/>
          <a:endParaRPr lang="en-ID" sz="5400" kern="1200">
            <a:solidFill>
              <a:schemeClr val="bg1"/>
            </a:solidFill>
          </a:endParaRPr>
        </a:p>
      </xdr:txBody>
    </xdr:sp>
    <xdr:clientData/>
  </xdr:twoCellAnchor>
  <xdr:twoCellAnchor>
    <xdr:from>
      <xdr:col>1</xdr:col>
      <xdr:colOff>0</xdr:colOff>
      <xdr:row>17</xdr:row>
      <xdr:rowOff>0</xdr:rowOff>
    </xdr:from>
    <xdr:to>
      <xdr:col>18</xdr:col>
      <xdr:colOff>0</xdr:colOff>
      <xdr:row>40</xdr:row>
      <xdr:rowOff>0</xdr:rowOff>
    </xdr:to>
    <xdr:graphicFrame macro="">
      <xdr:nvGraphicFramePr>
        <xdr:cNvPr id="5" name="Chart 4">
          <a:extLst>
            <a:ext uri="{FF2B5EF4-FFF2-40B4-BE49-F238E27FC236}">
              <a16:creationId xmlns:a16="http://schemas.microsoft.com/office/drawing/2014/main" id="{3D21A04F-AB0B-4487-948F-77ADD4290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8963</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89D8E13-A827-4B77-A92B-16BDE33BBB1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51645"/>
              <a:ext cx="10363200" cy="166743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62B54150-083A-4AF9-9D85-74ED994493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4212" y="1622612"/>
              <a:ext cx="1828800" cy="896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7920</xdr:rowOff>
    </xdr:from>
    <xdr:to>
      <xdr:col>26</xdr:col>
      <xdr:colOff>0</xdr:colOff>
      <xdr:row>9</xdr:row>
      <xdr:rowOff>179293</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C06DDE1-6F6A-4D56-8518-E8622F42B77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14212" y="850602"/>
              <a:ext cx="3783106" cy="7092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536461B6-65B5-4E40-BE80-FF9FCCC17A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68518" y="1622612"/>
              <a:ext cx="1828800" cy="896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17</xdr:row>
      <xdr:rowOff>0</xdr:rowOff>
    </xdr:from>
    <xdr:to>
      <xdr:col>26</xdr:col>
      <xdr:colOff>0</xdr:colOff>
      <xdr:row>26</xdr:row>
      <xdr:rowOff>0</xdr:rowOff>
    </xdr:to>
    <xdr:graphicFrame macro="">
      <xdr:nvGraphicFramePr>
        <xdr:cNvPr id="10" name="Chart 9">
          <a:extLst>
            <a:ext uri="{FF2B5EF4-FFF2-40B4-BE49-F238E27FC236}">
              <a16:creationId xmlns:a16="http://schemas.microsoft.com/office/drawing/2014/main" id="{445E19FD-A18B-41DC-8CFB-6427C3CBD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27</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52035313-E25F-424E-80ED-813A72C9E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ren" refreshedDate="45649.729672106485" createdVersion="8" refreshedVersion="8" minRefreshableVersion="3" recordCount="1000" xr:uid="{2E4F2AAF-7F3C-4D9C-9B06-29BBFB8203F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5">
        <s v="Robusta"/>
        <s v="Excelsa"/>
        <s v="Arabica"/>
        <s v="Liberica"/>
        <b v="0" u="1"/>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358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697FE-576F-4DF0-AD03-A189EDD47D5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4"/>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1F579-DA40-4911-ABCB-E95A63FEF9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7">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EF0655-B870-4850-A012-9AD368900A4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5">
        <item x="2"/>
        <item x="1"/>
        <item x="3"/>
        <item x="0"/>
        <item m="1" x="4"/>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F540DC-38CD-44D7-9525-A95076EB372B}" sourceName="Size">
  <pivotTables>
    <pivotTable tabId="18" name="TotalSales"/>
    <pivotTable tabId="19" name="TotalSales"/>
    <pivotTable tabId="21" name="TotalSales"/>
  </pivotTables>
  <data>
    <tabular pivotCacheId="1533585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194AAE-C94B-4E93-A295-51125AFB273D}" sourceName="Roast Type Name">
  <pivotTables>
    <pivotTable tabId="18" name="TotalSales"/>
    <pivotTable tabId="19" name="TotalSales"/>
    <pivotTable tabId="21" name="TotalSales"/>
  </pivotTables>
  <data>
    <tabular pivotCacheId="1533585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1CED92-88A9-4F41-BB29-F2ACC65E2B5E}" sourceName="Loyalty Card">
  <pivotTables>
    <pivotTable tabId="18" name="TotalSales"/>
    <pivotTable tabId="19" name="TotalSales"/>
    <pivotTable tabId="21" name="TotalSales"/>
  </pivotTables>
  <data>
    <tabular pivotCacheId="1533585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666897-8380-4D1E-A31E-6C87474E3D30}" cache="Slicer_Size" caption="Size" columnCount="2" rowHeight="234950"/>
  <slicer name="Roast Type Name" xr10:uid="{F6DF20B8-A5BE-4178-92FB-FEEEE7A8831B}" cache="Slicer_Roast_Type_Name" caption="Roast Type Name" columnCount="3" rowHeight="241200"/>
  <slicer name="Loyalty Card" xr10:uid="{2CF3E2CC-5E0D-4832-8DA4-7E4A7A2C367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6DC92-ECC7-43A9-9D97-5BC48F5E0DFA}" name="Orders" displayName="Orders" ref="A1:P1001" totalsRowShown="0" headerRowDxfId="11">
  <autoFilter ref="A1:P1001" xr:uid="{D9A6DC92-ECC7-43A9-9D97-5BC48F5E0DFA}"/>
  <tableColumns count="16">
    <tableColumn id="1" xr3:uid="{847284B5-D0F5-4CE0-AC59-9130B4878765}" name="Order ID" dataDxfId="10"/>
    <tableColumn id="2" xr3:uid="{625F12AB-0ECE-40F1-B4F5-7573702BB1D3}" name="Order Date" dataDxfId="9"/>
    <tableColumn id="3" xr3:uid="{497B7C4D-B0FB-4EE8-BA01-EEBC869B17E3}" name="Customer ID" dataDxfId="8"/>
    <tableColumn id="4" xr3:uid="{B204F16D-D506-4511-9227-8C0230D0BE8B}" name="Product ID"/>
    <tableColumn id="5" xr3:uid="{D2B0672D-4745-42F4-9376-F18F1DA289D0}" name="Quantity" dataDxfId="7"/>
    <tableColumn id="6" xr3:uid="{ADF7C957-EE80-40EC-81A7-8A907FF75208}" name="Customer Name" dataDxfId="6">
      <calculatedColumnFormula>_xlfn.XLOOKUP(orders!C2,customers!$A$1:$A$1001,customers!$B$1:$B$1001,"NOT FOUND")</calculatedColumnFormula>
    </tableColumn>
    <tableColumn id="7" xr3:uid="{B7CA49CB-A66C-4E31-AC40-B9E4829626E7}" name="Email" dataDxfId="5">
      <calculatedColumnFormula>IF(_xlfn.XLOOKUP(C2,customers!$A$1:$A$1001,customers!$C$1:$C$1001,,0)=0, "", _xlfn.XLOOKUP(C2,customers!$A$1:$A$1001,customers!$C$1:$C$1001,,0))</calculatedColumnFormula>
    </tableColumn>
    <tableColumn id="8" xr3:uid="{DC97164C-9658-45A9-B1B8-88748E4CBF59}" name="Country" dataDxfId="4">
      <calculatedColumnFormula>_xlfn.XLOOKUP(C2,customers!$A$1:$A$1001,customers!$G$1:$G$1001,,0)</calculatedColumnFormula>
    </tableColumn>
    <tableColumn id="9" xr3:uid="{88755B2A-85F2-4EAD-8E23-DCF8D2E4EB00}" name="Coffee Type">
      <calculatedColumnFormula>INDEX(products!$A$1:$G$49, MATCH(orders!$D2, products!$A$1:$A$49, 0), MATCH(orders!I$1, products!$A$1:$G$1, 0))</calculatedColumnFormula>
    </tableColumn>
    <tableColumn id="10" xr3:uid="{DD9DB704-5ED3-4EBF-AE29-57341375EB91}" name="Roast Type">
      <calculatedColumnFormula>INDEX(products!$A$1:$G$49, MATCH(orders!$D2, products!$A$1:$A$49, 0), MATCH(orders!J$1, products!$A$1:$G$1, 0))</calculatedColumnFormula>
    </tableColumn>
    <tableColumn id="11" xr3:uid="{455FBBD4-A4AB-4E71-BFDC-A362DFEC25E7}" name="Size" dataDxfId="3">
      <calculatedColumnFormula>INDEX(products!$A$1:$G$49, MATCH(orders!$D2, products!$A$1:$A$49, 0), MATCH(orders!K$1, products!$A$1:$G$1, 0))</calculatedColumnFormula>
    </tableColumn>
    <tableColumn id="12" xr3:uid="{7B46439D-7E8F-4544-8E6D-B836A39D747D}" name="Unit Price" dataDxfId="2">
      <calculatedColumnFormula>INDEX(products!$A$1:$G$49, MATCH(orders!$D2, products!$A$1:$A$49, 0), MATCH(orders!L$1, products!$A$1:$G$1, 0))</calculatedColumnFormula>
    </tableColumn>
    <tableColumn id="13" xr3:uid="{8B9DEBCA-6CC5-4D48-81C8-BE0F0DA55DD3}" name="Sales" dataDxfId="1">
      <calculatedColumnFormula>$L2*$E2</calculatedColumnFormula>
    </tableColumn>
    <tableColumn id="14" xr3:uid="{356EB84D-02F9-4C97-8F92-0D2C6898E231}" name="Coffee Type Name">
      <calculatedColumnFormula>IF($I2="Rob", "Robusta", IF($I2="Exc", "Excelsa", IF($I2="Ara", "Arabica", IF($I2="Lib", "Liberica"))))</calculatedColumnFormula>
    </tableColumn>
    <tableColumn id="15" xr3:uid="{D9E8F05B-96FF-476F-A852-C797C908706C}" name="Roast Type Name">
      <calculatedColumnFormula>IF($J2="M", "Medium", IF($J2="L", "Large", IF($J2="D", "Dark")))</calculatedColumnFormula>
    </tableColumn>
    <tableColumn id="16" xr3:uid="{246E8022-5B86-4081-902E-3E820CCBB9F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D3E553-7CDF-4848-9B15-D1F811CA172D}" sourceName="Order Date">
  <pivotTables>
    <pivotTable tabId="18" name="TotalSales"/>
    <pivotTable tabId="19" name="TotalSales"/>
    <pivotTable tabId="21" name="TotalSales"/>
  </pivotTables>
  <state minimalRefreshVersion="6" lastRefreshVersion="6" pivotCacheId="1533585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DEF56C-6E20-4447-99A4-EDA278E49E9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03DDD-8284-4027-A0BA-CC1B7D6EAA54}">
  <dimension ref="A3:F48"/>
  <sheetViews>
    <sheetView workbookViewId="0">
      <selection activeCell="A8" sqref="A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6" bestFit="1" customWidth="1"/>
    <col min="8" max="8" width="10.77734375" bestFit="1" customWidth="1"/>
  </cols>
  <sheetData>
    <row r="3" spans="1:6" x14ac:dyDescent="0.3">
      <c r="A3" s="6" t="s">
        <v>6221</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A1C9-6F46-4D35-9319-6ACC80A58426}">
  <dimension ref="A3:B6"/>
  <sheetViews>
    <sheetView workbookViewId="0">
      <selection activeCell="C18" sqref="C1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6" bestFit="1" customWidth="1"/>
    <col min="8" max="8" width="10.77734375" bestFit="1" customWidth="1"/>
  </cols>
  <sheetData>
    <row r="3" spans="1:2" x14ac:dyDescent="0.3">
      <c r="A3" s="6" t="s">
        <v>7</v>
      </c>
      <c r="B3" t="s">
        <v>6221</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62EE-83B9-440D-8C7C-1A36FFC1FCFA}">
  <dimension ref="A3:B8"/>
  <sheetViews>
    <sheetView workbookViewId="0">
      <selection activeCell="P15" sqref="P15"/>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6" bestFit="1" customWidth="1"/>
    <col min="8" max="8" width="10.77734375" bestFit="1" customWidth="1"/>
  </cols>
  <sheetData>
    <row r="3" spans="1:2" x14ac:dyDescent="0.3">
      <c r="A3" s="6" t="s">
        <v>4</v>
      </c>
      <c r="B3" t="s">
        <v>6221</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EF71-8E56-49D5-A676-21E3B5DA2E41}">
  <dimension ref="A1:A27"/>
  <sheetViews>
    <sheetView showGridLines="0" showRowColHeaders="0" tabSelected="1" zoomScale="85" zoomScaleNormal="85" workbookViewId="0">
      <selection activeCell="AB16" sqref="AB16"/>
    </sheetView>
  </sheetViews>
  <sheetFormatPr defaultRowHeight="14.4" x14ac:dyDescent="0.3"/>
  <cols>
    <col min="1" max="1" width="1.77734375" customWidth="1"/>
    <col min="19" max="19" width="1.77734375" customWidth="1"/>
    <col min="23" max="23" width="1.77734375" customWidth="1"/>
  </cols>
  <sheetData>
    <row r="1" spans="1:1" ht="4.95" customHeight="1" x14ac:dyDescent="0.3">
      <c r="A1" t="s">
        <v>6197</v>
      </c>
    </row>
    <row r="6" spans="1:1" ht="4.95" customHeight="1" x14ac:dyDescent="0.3"/>
    <row r="11" spans="1:1" ht="4.95" customHeight="1" x14ac:dyDescent="0.3"/>
    <row r="17"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6198</v>
      </c>
      <c r="P1" s="2" t="s">
        <v>6189</v>
      </c>
    </row>
    <row r="2" spans="1:16" x14ac:dyDescent="0.3">
      <c r="A2" s="2" t="s">
        <v>490</v>
      </c>
      <c r="B2" s="3">
        <v>43713</v>
      </c>
      <c r="C2" s="2" t="s">
        <v>491</v>
      </c>
      <c r="D2" t="s">
        <v>6138</v>
      </c>
      <c r="E2" s="2">
        <v>2</v>
      </c>
      <c r="F2" s="2" t="str">
        <f>_xlfn.XLOOKUP(orders!C2,customers!$A$1:$A$1001,customers!$B$1:$B$1001,"NOT FOUND")</f>
        <v>Aloisia Allner</v>
      </c>
      <c r="G2" s="2" t="str">
        <f>IF(_xlfn.XLOOKUP(C2,customers!$A$1:$A$1001,customers!$C$1:$C$1001,,0)=0, "", 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 IF($I2="Lib", "Liberica"))))</f>
        <v>Robusta</v>
      </c>
      <c r="O2" t="str">
        <f>IF($J2="M", "Medium", IF($J2="L", "Large", IF($J2="D", "Dark")))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_xlfn.XLOOKUP(orders!C3,customers!$A$1:$A$1001,customers!$B$1:$B$1001,"NOT FOUND")</f>
        <v>Aloisia Allner</v>
      </c>
      <c r="G3" s="2" t="str">
        <f>IF(_xlfn.XLOOKUP(C3,customers!$A$1:$A$1001,customers!$C$1:$C$1001,,0)=0, "", 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 IF($I3="Lib", "Liberica"))))</f>
        <v>Excelsa</v>
      </c>
      <c r="O3" t="str">
        <f t="shared" ref="O3:O66" si="2">IF($J3="M", "Medium", IF($J3="L", "Large", IF($J3="D", "Dark")))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_xlfn.XLOOKUP(orders!C4,customers!$A$1:$A$1001,customers!$B$1:$B$1001,"NOT FOUND")</f>
        <v>Jami Redholes</v>
      </c>
      <c r="G4" s="2" t="str">
        <f>IF(_xlfn.XLOOKUP(C4,customers!$A$1:$A$1001,customers!$C$1:$C$1001,,0)=0, "", 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_xlfn.XLOOKUP(orders!C5,customers!$A$1:$A$1001,customers!$B$1:$B$1001,"NOT FOUND")</f>
        <v>Christoffer O' Shea</v>
      </c>
      <c r="G5" s="2" t="str">
        <f>IF(_xlfn.XLOOKUP(C5,customers!$A$1:$A$1001,customers!$C$1:$C$1001,,0)=0, "", 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IF($I5="Rob", "Robusta", IF($I5="Exc", "Excelsa", IF($I5="Ara", "Arabica", IF($I5="Lib", "Liberica"))))</f>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_xlfn.XLOOKUP(orders!C6,customers!$A$1:$A$1001,customers!$B$1:$B$1001,"NOT FOUND")</f>
        <v>Christoffer O' Shea</v>
      </c>
      <c r="G6" s="2" t="str">
        <f>IF(_xlfn.XLOOKUP(C6,customers!$A$1:$A$1001,customers!$C$1:$C$1001,,0)=0, "", 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IF($I6="Rob", "Robusta", IF($I6="Exc", "Excelsa", IF($I6="Ara", "Arabica", IF($I6="Lib", "Liberica"))))</f>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_xlfn.XLOOKUP(orders!C7,customers!$A$1:$A$1001,customers!$B$1:$B$1001,"NOT FOUND")</f>
        <v>Beryle Cottier</v>
      </c>
      <c r="G7" s="2" t="str">
        <f>IF(_xlfn.XLOOKUP(C7,customers!$A$1:$A$1001,customers!$C$1:$C$1001,,0)=0, "", 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_xlfn.XLOOKUP(orders!C8,customers!$A$1:$A$1001,customers!$B$1:$B$1001,"NOT FOUND")</f>
        <v>Shaylynn Lobe</v>
      </c>
      <c r="G8" s="2" t="str">
        <f>IF(_xlfn.XLOOKUP(C8,customers!$A$1:$A$1001,customers!$C$1:$C$1001,,0)=0, "", 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_xlfn.XLOOKUP(orders!C9,customers!$A$1:$A$1001,customers!$B$1:$B$1001,"NOT FOUND")</f>
        <v>Melvin Wharfe</v>
      </c>
      <c r="G9" s="2" t="str">
        <f>IF(_xlfn.XLOOKUP(C9,customers!$A$1:$A$1001,customers!$C$1:$C$1001,,0)=0, "", 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_xlfn.XLOOKUP(orders!C10,customers!$A$1:$A$1001,customers!$B$1:$B$1001,"NOT FOUND")</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_xlfn.XLOOKUP(orders!C11,customers!$A$1:$A$1001,customers!$B$1:$B$1001,"NOT FOUND")</f>
        <v>Rodger Raven</v>
      </c>
      <c r="G11" s="2" t="str">
        <f>IF(_xlfn.XLOOKUP(C11,customers!$A$1:$A$1001,customers!$C$1:$C$1001,,0)=0, "", 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_xlfn.XLOOKUP(orders!C12,customers!$A$1:$A$1001,customers!$B$1:$B$1001,"NOT FOUND")</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_xlfn.XLOOKUP(orders!C13,customers!$A$1:$A$1001,customers!$B$1:$B$1001,"NOT FOUND")</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_xlfn.XLOOKUP(orders!C14,customers!$A$1:$A$1001,customers!$B$1:$B$1001,"NOT FOUND")</f>
        <v>Rosaleen Scholar</v>
      </c>
      <c r="G14" s="2" t="str">
        <f>IF(_xlfn.XLOOKUP(C14,customers!$A$1:$A$1001,customers!$C$1:$C$1001,,0)=0, "", 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_xlfn.XLOOKUP(orders!C15,customers!$A$1:$A$1001,customers!$B$1:$B$1001,"NOT FOUND")</f>
        <v>Terence Vanyutin</v>
      </c>
      <c r="G15" s="2" t="str">
        <f>IF(_xlfn.XLOOKUP(C15,customers!$A$1:$A$1001,customers!$C$1:$C$1001,,0)=0, "", 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_xlfn.XLOOKUP(orders!C16,customers!$A$1:$A$1001,customers!$B$1:$B$1001,"NOT FOUND")</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_xlfn.XLOOKUP(orders!C17,customers!$A$1:$A$1001,customers!$B$1:$B$1001,"NOT FOUND")</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_xlfn.XLOOKUP(orders!C18,customers!$A$1:$A$1001,customers!$B$1:$B$1001,"NOT FOUND")</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_xlfn.XLOOKUP(orders!C19,customers!$A$1:$A$1001,customers!$B$1:$B$1001,"NOT FOUND")</f>
        <v>Rhianon Broxup</v>
      </c>
      <c r="G19" s="2" t="str">
        <f>IF(_xlfn.XLOOKUP(C19,customers!$A$1:$A$1001,customers!$C$1:$C$1001,,0)=0, "", 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_xlfn.XLOOKUP(orders!C20,customers!$A$1:$A$1001,customers!$B$1:$B$1001,"NOT FOUND")</f>
        <v>Pall Redford</v>
      </c>
      <c r="G20" s="2" t="str">
        <f>IF(_xlfn.XLOOKUP(C20,customers!$A$1:$A$1001,customers!$C$1:$C$1001,,0)=0, "", 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_xlfn.XLOOKUP(orders!C21,customers!$A$1:$A$1001,customers!$B$1:$B$1001,"NOT FOUND")</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_xlfn.XLOOKUP(orders!C22,customers!$A$1:$A$1001,customers!$B$1:$B$1001,"NOT FOUND")</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_xlfn.XLOOKUP(orders!C23,customers!$A$1:$A$1001,customers!$B$1:$B$1001,"NOT FOUND")</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_xlfn.XLOOKUP(orders!C24,customers!$A$1:$A$1001,customers!$B$1:$B$1001,"NOT FOUND")</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_xlfn.XLOOKUP(orders!C25,customers!$A$1:$A$1001,customers!$B$1:$B$1001,"NOT FOUND")</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_xlfn.XLOOKUP(orders!C26,customers!$A$1:$A$1001,customers!$B$1:$B$1001,"NOT FOUND")</f>
        <v>Chrisy Blofeld</v>
      </c>
      <c r="G26" s="2" t="str">
        <f>IF(_xlfn.XLOOKUP(C26,customers!$A$1:$A$1001,customers!$C$1:$C$1001,,0)=0, "", 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_xlfn.XLOOKUP(orders!C27,customers!$A$1:$A$1001,customers!$B$1:$B$1001,"NOT FOUND")</f>
        <v>Culley Farris</v>
      </c>
      <c r="G27" s="2" t="str">
        <f>IF(_xlfn.XLOOKUP(C27,customers!$A$1:$A$1001,customers!$C$1:$C$1001,,0)=0, "", 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_xlfn.XLOOKUP(orders!C28,customers!$A$1:$A$1001,customers!$B$1:$B$1001,"NOT FOUND")</f>
        <v>Selene Shales</v>
      </c>
      <c r="G28" s="2" t="str">
        <f>IF(_xlfn.XLOOKUP(C28,customers!$A$1:$A$1001,customers!$C$1:$C$1001,,0)=0, "", 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_xlfn.XLOOKUP(orders!C29,customers!$A$1:$A$1001,customers!$B$1:$B$1001,"NOT FOUND")</f>
        <v>Vivie Danneil</v>
      </c>
      <c r="G29" s="2" t="str">
        <f>IF(_xlfn.XLOOKUP(C29,customers!$A$1:$A$1001,customers!$C$1:$C$1001,,0)=0, "", 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_xlfn.XLOOKUP(orders!C30,customers!$A$1:$A$1001,customers!$B$1:$B$1001,"NOT FOUND")</f>
        <v>Theresita Newbury</v>
      </c>
      <c r="G30" s="2" t="str">
        <f>IF(_xlfn.XLOOKUP(C30,customers!$A$1:$A$1001,customers!$C$1:$C$1001,,0)=0, "", 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_xlfn.XLOOKUP(orders!C31,customers!$A$1:$A$1001,customers!$B$1:$B$1001,"NOT FOUND")</f>
        <v>Mozelle Calcutt</v>
      </c>
      <c r="G31" s="2" t="str">
        <f>IF(_xlfn.XLOOKUP(C31,customers!$A$1:$A$1001,customers!$C$1:$C$1001,,0)=0, "", 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_xlfn.XLOOKUP(orders!C32,customers!$A$1:$A$1001,customers!$B$1:$B$1001,"NOT FOUND")</f>
        <v>Adrian Swaine</v>
      </c>
      <c r="G32" s="2" t="str">
        <f>IF(_xlfn.XLOOKUP(C32,customers!$A$1:$A$1001,customers!$C$1:$C$1001,,0)=0, "", 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_xlfn.XLOOKUP(orders!C33,customers!$A$1:$A$1001,customers!$B$1:$B$1001,"NOT FOUND")</f>
        <v>Adrian Swaine</v>
      </c>
      <c r="G33" s="2" t="str">
        <f>IF(_xlfn.XLOOKUP(C33,customers!$A$1:$A$1001,customers!$C$1:$C$1001,,0)=0, "", 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_xlfn.XLOOKUP(orders!C34,customers!$A$1:$A$1001,customers!$B$1:$B$1001,"NOT FOUND")</f>
        <v>Adrian Swaine</v>
      </c>
      <c r="G34" s="2" t="str">
        <f>IF(_xlfn.XLOOKUP(C34,customers!$A$1:$A$1001,customers!$C$1:$C$1001,,0)=0, "", 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_xlfn.XLOOKUP(orders!C35,customers!$A$1:$A$1001,customers!$B$1:$B$1001,"NOT FOUND")</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_xlfn.XLOOKUP(orders!C36,customers!$A$1:$A$1001,customers!$B$1:$B$1001,"NOT FOUND")</f>
        <v>Una Welberry</v>
      </c>
      <c r="G36" s="2" t="str">
        <f>IF(_xlfn.XLOOKUP(C36,customers!$A$1:$A$1001,customers!$C$1:$C$1001,,0)=0, "", 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_xlfn.XLOOKUP(orders!C37,customers!$A$1:$A$1001,customers!$B$1:$B$1001,"NOT FOUND")</f>
        <v>Faber Eilhart</v>
      </c>
      <c r="G37" s="2" t="str">
        <f>IF(_xlfn.XLOOKUP(C37,customers!$A$1:$A$1001,customers!$C$1:$C$1001,,0)=0, "", 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_xlfn.XLOOKUP(orders!C38,customers!$A$1:$A$1001,customers!$B$1:$B$1001,"NOT FOUND")</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_xlfn.XLOOKUP(orders!C39,customers!$A$1:$A$1001,customers!$B$1:$B$1001,"NOT FOUND")</f>
        <v>Silvio Strase</v>
      </c>
      <c r="G39" s="2" t="str">
        <f>IF(_xlfn.XLOOKUP(C39,customers!$A$1:$A$1001,customers!$C$1:$C$1001,,0)=0, "", 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_xlfn.XLOOKUP(orders!C40,customers!$A$1:$A$1001,customers!$B$1:$B$1001,"NOT FOUND")</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_xlfn.XLOOKUP(orders!C41,customers!$A$1:$A$1001,customers!$B$1:$B$1001,"NOT FOUND")</f>
        <v>Hy Zanetto</v>
      </c>
      <c r="G41" s="2" t="str">
        <f>IF(_xlfn.XLOOKUP(C41,customers!$A$1:$A$1001,customers!$C$1:$C$1001,,0)=0, "", 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_xlfn.XLOOKUP(orders!C42,customers!$A$1:$A$1001,customers!$B$1:$B$1001,"NOT FOUND")</f>
        <v>Jessica McNess</v>
      </c>
      <c r="G42" s="2" t="str">
        <f>IF(_xlfn.XLOOKUP(C42,customers!$A$1:$A$1001,customers!$C$1:$C$1001,,0)=0, "", 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_xlfn.XLOOKUP(orders!C43,customers!$A$1:$A$1001,customers!$B$1:$B$1001,"NOT FOUND")</f>
        <v>Lorenzo Yeoland</v>
      </c>
      <c r="G43" s="2" t="str">
        <f>IF(_xlfn.XLOOKUP(C43,customers!$A$1:$A$1001,customers!$C$1:$C$1001,,0)=0, "", 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_xlfn.XLOOKUP(orders!C44,customers!$A$1:$A$1001,customers!$B$1:$B$1001,"NOT FOUND")</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_xlfn.XLOOKUP(orders!C45,customers!$A$1:$A$1001,customers!$B$1:$B$1001,"NOT FOUND")</f>
        <v>Maurie Bartol</v>
      </c>
      <c r="G45" s="2" t="str">
        <f>IF(_xlfn.XLOOKUP(C45,customers!$A$1:$A$1001,customers!$C$1:$C$1001,,0)=0, "", 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_xlfn.XLOOKUP(orders!C46,customers!$A$1:$A$1001,customers!$B$1:$B$1001,"NOT FOUND")</f>
        <v>Olag Baudassi</v>
      </c>
      <c r="G46" s="2" t="str">
        <f>IF(_xlfn.XLOOKUP(C46,customers!$A$1:$A$1001,customers!$C$1:$C$1001,,0)=0, "", 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_xlfn.XLOOKUP(orders!C47,customers!$A$1:$A$1001,customers!$B$1:$B$1001,"NOT FOUND")</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_xlfn.XLOOKUP(orders!C48,customers!$A$1:$A$1001,customers!$B$1:$B$1001,"NOT FOUND")</f>
        <v>Donna Baskeyfied</v>
      </c>
      <c r="G48" s="2" t="str">
        <f>IF(_xlfn.XLOOKUP(C48,customers!$A$1:$A$1001,customers!$C$1:$C$1001,,0)=0, "", 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_xlfn.XLOOKUP(orders!C49,customers!$A$1:$A$1001,customers!$B$1:$B$1001,"NOT FOUND")</f>
        <v>Arda Curley</v>
      </c>
      <c r="G49" s="2" t="str">
        <f>IF(_xlfn.XLOOKUP(C49,customers!$A$1:$A$1001,customers!$C$1:$C$1001,,0)=0, "", 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_xlfn.XLOOKUP(orders!C50,customers!$A$1:$A$1001,customers!$B$1:$B$1001,"NOT FOUND")</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_xlfn.XLOOKUP(orders!C51,customers!$A$1:$A$1001,customers!$B$1:$B$1001,"NOT FOUND")</f>
        <v>Isis Pikett</v>
      </c>
      <c r="G51" s="2" t="str">
        <f>IF(_xlfn.XLOOKUP(C51,customers!$A$1:$A$1001,customers!$C$1:$C$1001,,0)=0, "", 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_xlfn.XLOOKUP(orders!C52,customers!$A$1:$A$1001,customers!$B$1:$B$1001,"NOT FOUND")</f>
        <v>Inger Bouldon</v>
      </c>
      <c r="G52" s="2" t="str">
        <f>IF(_xlfn.XLOOKUP(C52,customers!$A$1:$A$1001,customers!$C$1:$C$1001,,0)=0, "", 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_xlfn.XLOOKUP(orders!C53,customers!$A$1:$A$1001,customers!$B$1:$B$1001,"NOT FOUND")</f>
        <v>Karry Flanders</v>
      </c>
      <c r="G53" s="2" t="str">
        <f>IF(_xlfn.XLOOKUP(C53,customers!$A$1:$A$1001,customers!$C$1:$C$1001,,0)=0, "", 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_xlfn.XLOOKUP(orders!C54,customers!$A$1:$A$1001,customers!$B$1:$B$1001,"NOT FOUND")</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_xlfn.XLOOKUP(orders!C55,customers!$A$1:$A$1001,customers!$B$1:$B$1001,"NOT FOUND")</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_xlfn.XLOOKUP(orders!C56,customers!$A$1:$A$1001,customers!$B$1:$B$1001,"NOT FOUND")</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_xlfn.XLOOKUP(orders!C57,customers!$A$1:$A$1001,customers!$B$1:$B$1001,"NOT FOUND")</f>
        <v>Salomo Cushworth</v>
      </c>
      <c r="G57" s="2" t="str">
        <f>IF(_xlfn.XLOOKUP(C57,customers!$A$1:$A$1001,customers!$C$1:$C$1001,,0)=0, "", 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_xlfn.XLOOKUP(orders!C58,customers!$A$1:$A$1001,customers!$B$1:$B$1001,"NOT FOUND")</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_xlfn.XLOOKUP(orders!C59,customers!$A$1:$A$1001,customers!$B$1:$B$1001,"NOT FOUND")</f>
        <v>Rozele Relton</v>
      </c>
      <c r="G59" s="2" t="str">
        <f>IF(_xlfn.XLOOKUP(C59,customers!$A$1:$A$1001,customers!$C$1:$C$1001,,0)=0, "", 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_xlfn.XLOOKUP(orders!C60,customers!$A$1:$A$1001,customers!$B$1:$B$1001,"NOT FOUND")</f>
        <v>Willa Rolling</v>
      </c>
      <c r="G60" s="2" t="str">
        <f>IF(_xlfn.XLOOKUP(C60,customers!$A$1:$A$1001,customers!$C$1:$C$1001,,0)=0, "", 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_xlfn.XLOOKUP(orders!C61,customers!$A$1:$A$1001,customers!$B$1:$B$1001,"NOT FOUND")</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_xlfn.XLOOKUP(orders!C62,customers!$A$1:$A$1001,customers!$B$1:$B$1001,"NOT FOUND")</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_xlfn.XLOOKUP(orders!C63,customers!$A$1:$A$1001,customers!$B$1:$B$1001,"NOT FOUND")</f>
        <v>Pammi Endacott</v>
      </c>
      <c r="G63" s="2" t="str">
        <f>IF(_xlfn.XLOOKUP(C63,customers!$A$1:$A$1001,customers!$C$1:$C$1001,,0)=0, "", 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_xlfn.XLOOKUP(orders!C64,customers!$A$1:$A$1001,customers!$B$1:$B$1001,"NOT FOUND")</f>
        <v>Nona Linklater</v>
      </c>
      <c r="G64" s="2" t="str">
        <f>IF(_xlfn.XLOOKUP(C64,customers!$A$1:$A$1001,customers!$C$1:$C$1001,,0)=0, "", 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_xlfn.XLOOKUP(orders!C65,customers!$A$1:$A$1001,customers!$B$1:$B$1001,"NOT FOUND")</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_xlfn.XLOOKUP(orders!C66,customers!$A$1:$A$1001,customers!$B$1:$B$1001,"NOT FOUND")</f>
        <v>Felecia Dodgson</v>
      </c>
      <c r="G66" s="2" t="str">
        <f>IF(_xlfn.XLOOKUP(C66,customers!$A$1:$A$1001,customers!$C$1:$C$1001,,0)=0, "", 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_xlfn.XLOOKUP(orders!C67,customers!$A$1:$A$1001,customers!$B$1:$B$1001,"NOT FOUND")</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 IF($I67="Lib", "Liberica"))))</f>
        <v>Robusta</v>
      </c>
      <c r="O67" t="str">
        <f t="shared" ref="O67:O130" si="5">IF($J67="M", "Medium", IF($J67="L", "Large", IF($J67="D", "Dark")))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_xlfn.XLOOKUP(orders!C68,customers!$A$1:$A$1001,customers!$B$1:$B$1001,"NOT FOUND")</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_xlfn.XLOOKUP(orders!C69,customers!$A$1:$A$1001,customers!$B$1:$B$1001,"NOT FOUND")</f>
        <v>Nat Saleway</v>
      </c>
      <c r="G69" s="2" t="str">
        <f>IF(_xlfn.XLOOKUP(C69,customers!$A$1:$A$1001,customers!$C$1:$C$1001,,0)=0, "", 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_xlfn.XLOOKUP(orders!C70,customers!$A$1:$A$1001,customers!$B$1:$B$1001,"NOT FOUND")</f>
        <v>Hayward Goulter</v>
      </c>
      <c r="G70" s="2" t="str">
        <f>IF(_xlfn.XLOOKUP(C70,customers!$A$1:$A$1001,customers!$C$1:$C$1001,,0)=0, "", 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_xlfn.XLOOKUP(orders!C71,customers!$A$1:$A$1001,customers!$B$1:$B$1001,"NOT FOUND")</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_xlfn.XLOOKUP(orders!C72,customers!$A$1:$A$1001,customers!$B$1:$B$1001,"NOT FOUND")</f>
        <v>Shannon List</v>
      </c>
      <c r="G72" s="2" t="str">
        <f>IF(_xlfn.XLOOKUP(C72,customers!$A$1:$A$1001,customers!$C$1:$C$1001,,0)=0, "", 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_xlfn.XLOOKUP(orders!C73,customers!$A$1:$A$1001,customers!$B$1:$B$1001,"NOT FOUND")</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_xlfn.XLOOKUP(orders!C74,customers!$A$1:$A$1001,customers!$B$1:$B$1001,"NOT FOUND")</f>
        <v>Aurlie McCarl</v>
      </c>
      <c r="G74" s="2" t="str">
        <f>IF(_xlfn.XLOOKUP(C74,customers!$A$1:$A$1001,customers!$C$1:$C$1001,,0)=0, "", 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_xlfn.XLOOKUP(orders!C75,customers!$A$1:$A$1001,customers!$B$1:$B$1001,"NOT FOUND")</f>
        <v>Alikee Carryer</v>
      </c>
      <c r="G75" s="2" t="str">
        <f>IF(_xlfn.XLOOKUP(C75,customers!$A$1:$A$1001,customers!$C$1:$C$1001,,0)=0, "", 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_xlfn.XLOOKUP(orders!C76,customers!$A$1:$A$1001,customers!$B$1:$B$1001,"NOT FOUND")</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_xlfn.XLOOKUP(orders!C77,customers!$A$1:$A$1001,customers!$B$1:$B$1001,"NOT FOUND")</f>
        <v>Kipper Boorn</v>
      </c>
      <c r="G77" s="2" t="str">
        <f>IF(_xlfn.XLOOKUP(C77,customers!$A$1:$A$1001,customers!$C$1:$C$1001,,0)=0, "", 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_xlfn.XLOOKUP(orders!C78,customers!$A$1:$A$1001,customers!$B$1:$B$1001,"NOT FOUND")</f>
        <v>Melania Beadle</v>
      </c>
      <c r="G78" s="2" t="str">
        <f>IF(_xlfn.XLOOKUP(C78,customers!$A$1:$A$1001,customers!$C$1:$C$1001,,0)=0, "", 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_xlfn.XLOOKUP(orders!C79,customers!$A$1:$A$1001,customers!$B$1:$B$1001,"NOT FOUND")</f>
        <v>Colene Elgey</v>
      </c>
      <c r="G79" s="2" t="str">
        <f>IF(_xlfn.XLOOKUP(C79,customers!$A$1:$A$1001,customers!$C$1:$C$1001,,0)=0, "", 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_xlfn.XLOOKUP(orders!C80,customers!$A$1:$A$1001,customers!$B$1:$B$1001,"NOT FOUND")</f>
        <v>Lothaire Mizzi</v>
      </c>
      <c r="G80" s="2" t="str">
        <f>IF(_xlfn.XLOOKUP(C80,customers!$A$1:$A$1001,customers!$C$1:$C$1001,,0)=0, "", 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_xlfn.XLOOKUP(orders!C81,customers!$A$1:$A$1001,customers!$B$1:$B$1001,"NOT FOUND")</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_xlfn.XLOOKUP(orders!C82,customers!$A$1:$A$1001,customers!$B$1:$B$1001,"NOT FOUND")</f>
        <v>Ami Arnow</v>
      </c>
      <c r="G82" s="2" t="str">
        <f>IF(_xlfn.XLOOKUP(C82,customers!$A$1:$A$1001,customers!$C$1:$C$1001,,0)=0, "", 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_xlfn.XLOOKUP(orders!C83,customers!$A$1:$A$1001,customers!$B$1:$B$1001,"NOT FOUND")</f>
        <v>Sheppard Yann</v>
      </c>
      <c r="G83" s="2" t="str">
        <f>IF(_xlfn.XLOOKUP(C83,customers!$A$1:$A$1001,customers!$C$1:$C$1001,,0)=0, "", 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_xlfn.XLOOKUP(orders!C84,customers!$A$1:$A$1001,customers!$B$1:$B$1001,"NOT FOUND")</f>
        <v>Bunny Naulls</v>
      </c>
      <c r="G84" s="2" t="str">
        <f>IF(_xlfn.XLOOKUP(C84,customers!$A$1:$A$1001,customers!$C$1:$C$1001,,0)=0, "", 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_xlfn.XLOOKUP(orders!C85,customers!$A$1:$A$1001,customers!$B$1:$B$1001,"NOT FOUND")</f>
        <v>Hally Lorait</v>
      </c>
      <c r="G85" s="2" t="str">
        <f>IF(_xlfn.XLOOKUP(C85,customers!$A$1:$A$1001,customers!$C$1:$C$1001,,0)=0, "", 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_xlfn.XLOOKUP(orders!C86,customers!$A$1:$A$1001,customers!$B$1:$B$1001,"NOT FOUND")</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_xlfn.XLOOKUP(orders!C87,customers!$A$1:$A$1001,customers!$B$1:$B$1001,"NOT FOUND")</f>
        <v>Jeffrey Dufaire</v>
      </c>
      <c r="G87" s="2" t="str">
        <f>IF(_xlfn.XLOOKUP(C87,customers!$A$1:$A$1001,customers!$C$1:$C$1001,,0)=0, "", 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_xlfn.XLOOKUP(orders!C88,customers!$A$1:$A$1001,customers!$B$1:$B$1001,"NOT FOUND")</f>
        <v>Jeffrey Dufaire</v>
      </c>
      <c r="G88" s="2" t="str">
        <f>IF(_xlfn.XLOOKUP(C88,customers!$A$1:$A$1001,customers!$C$1:$C$1001,,0)=0, "", 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_xlfn.XLOOKUP(orders!C89,customers!$A$1:$A$1001,customers!$B$1:$B$1001,"NOT FOUND")</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_xlfn.XLOOKUP(orders!C90,customers!$A$1:$A$1001,customers!$B$1:$B$1001,"NOT FOUND")</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_xlfn.XLOOKUP(orders!C91,customers!$A$1:$A$1001,customers!$B$1:$B$1001,"NOT FOUND")</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_xlfn.XLOOKUP(orders!C92,customers!$A$1:$A$1001,customers!$B$1:$B$1001,"NOT FOUND")</f>
        <v>Loydie Langlais</v>
      </c>
      <c r="G92" s="2" t="str">
        <f>IF(_xlfn.XLOOKUP(C92,customers!$A$1:$A$1001,customers!$C$1:$C$1001,,0)=0, "", 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_xlfn.XLOOKUP(orders!C93,customers!$A$1:$A$1001,customers!$B$1:$B$1001,"NOT FOUND")</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_xlfn.XLOOKUP(orders!C94,customers!$A$1:$A$1001,customers!$B$1:$B$1001,"NOT FOUND")</f>
        <v>Hamish MacSherry</v>
      </c>
      <c r="G94" s="2" t="str">
        <f>IF(_xlfn.XLOOKUP(C94,customers!$A$1:$A$1001,customers!$C$1:$C$1001,,0)=0, "", 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_xlfn.XLOOKUP(orders!C95,customers!$A$1:$A$1001,customers!$B$1:$B$1001,"NOT FOUND")</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_xlfn.XLOOKUP(orders!C96,customers!$A$1:$A$1001,customers!$B$1:$B$1001,"NOT FOUND")</f>
        <v>Rudy Farquharson</v>
      </c>
      <c r="G96" s="2" t="str">
        <f>IF(_xlfn.XLOOKUP(C96,customers!$A$1:$A$1001,customers!$C$1:$C$1001,,0)=0, "", 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_xlfn.XLOOKUP(orders!C97,customers!$A$1:$A$1001,customers!$B$1:$B$1001,"NOT FOUND")</f>
        <v>Norene Magauran</v>
      </c>
      <c r="G97" s="2" t="str">
        <f>IF(_xlfn.XLOOKUP(C97,customers!$A$1:$A$1001,customers!$C$1:$C$1001,,0)=0, "", 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_xlfn.XLOOKUP(orders!C98,customers!$A$1:$A$1001,customers!$B$1:$B$1001,"NOT FOUND")</f>
        <v>Vicki Kirdsch</v>
      </c>
      <c r="G98" s="2" t="str">
        <f>IF(_xlfn.XLOOKUP(C98,customers!$A$1:$A$1001,customers!$C$1:$C$1001,,0)=0, "", 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_xlfn.XLOOKUP(orders!C99,customers!$A$1:$A$1001,customers!$B$1:$B$1001,"NOT FOUND")</f>
        <v>Ilysa Whapple</v>
      </c>
      <c r="G99" s="2" t="str">
        <f>IF(_xlfn.XLOOKUP(C99,customers!$A$1:$A$1001,customers!$C$1:$C$1001,,0)=0, "", 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_xlfn.XLOOKUP(orders!C100,customers!$A$1:$A$1001,customers!$B$1:$B$1001,"NOT FOUND")</f>
        <v>Ruy Cancellieri</v>
      </c>
      <c r="G100" s="2" t="str">
        <f>IF(_xlfn.XLOOKUP(C100,customers!$A$1:$A$1001,customers!$C$1:$C$1001,,0)=0, "", 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_xlfn.XLOOKUP(orders!C101,customers!$A$1:$A$1001,customers!$B$1:$B$1001,"NOT FOUND")</f>
        <v>Aube Follett</v>
      </c>
      <c r="G101" s="2" t="str">
        <f>IF(_xlfn.XLOOKUP(C101,customers!$A$1:$A$1001,customers!$C$1:$C$1001,,0)=0, "", 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_xlfn.XLOOKUP(orders!C102,customers!$A$1:$A$1001,customers!$B$1:$B$1001,"NOT FOUND")</f>
        <v>Rudiger Di Bartolomeo</v>
      </c>
      <c r="G102" s="2" t="str">
        <f>IF(_xlfn.XLOOKUP(C102,customers!$A$1:$A$1001,customers!$C$1:$C$1001,,0)=0, "", 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_xlfn.XLOOKUP(orders!C103,customers!$A$1:$A$1001,customers!$B$1:$B$1001,"NOT FOUND")</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_xlfn.XLOOKUP(orders!C104,customers!$A$1:$A$1001,customers!$B$1:$B$1001,"NOT FOUND")</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_xlfn.XLOOKUP(orders!C105,customers!$A$1:$A$1001,customers!$B$1:$B$1001,"NOT FOUND")</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_xlfn.XLOOKUP(orders!C106,customers!$A$1:$A$1001,customers!$B$1:$B$1001,"NOT FOUND")</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_xlfn.XLOOKUP(orders!C107,customers!$A$1:$A$1001,customers!$B$1:$B$1001,"NOT FOUND")</f>
        <v>Queenie Veel</v>
      </c>
      <c r="G107" s="2" t="str">
        <f>IF(_xlfn.XLOOKUP(C107,customers!$A$1:$A$1001,customers!$C$1:$C$1001,,0)=0, "", 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_xlfn.XLOOKUP(orders!C108,customers!$A$1:$A$1001,customers!$B$1:$B$1001,"NOT FOUND")</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_xlfn.XLOOKUP(orders!C109,customers!$A$1:$A$1001,customers!$B$1:$B$1001,"NOT FOUND")</f>
        <v>Pen Wye</v>
      </c>
      <c r="G109" s="2" t="str">
        <f>IF(_xlfn.XLOOKUP(C109,customers!$A$1:$A$1001,customers!$C$1:$C$1001,,0)=0, "", 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_xlfn.XLOOKUP(orders!C110,customers!$A$1:$A$1001,customers!$B$1:$B$1001,"NOT FOUND")</f>
        <v>Isahella Hagland</v>
      </c>
      <c r="G110" s="2" t="str">
        <f>IF(_xlfn.XLOOKUP(C110,customers!$A$1:$A$1001,customers!$C$1:$C$1001,,0)=0, "", 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_xlfn.XLOOKUP(orders!C111,customers!$A$1:$A$1001,customers!$B$1:$B$1001,"NOT FOUND")</f>
        <v>Terry Sheryn</v>
      </c>
      <c r="G111" s="2" t="str">
        <f>IF(_xlfn.XLOOKUP(C111,customers!$A$1:$A$1001,customers!$C$1:$C$1001,,0)=0, "", 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_xlfn.XLOOKUP(orders!C112,customers!$A$1:$A$1001,customers!$B$1:$B$1001,"NOT FOUND")</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_xlfn.XLOOKUP(orders!C113,customers!$A$1:$A$1001,customers!$B$1:$B$1001,"NOT FOUND")</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_xlfn.XLOOKUP(orders!C114,customers!$A$1:$A$1001,customers!$B$1:$B$1001,"NOT FOUND")</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_xlfn.XLOOKUP(orders!C115,customers!$A$1:$A$1001,customers!$B$1:$B$1001,"NOT FOUND")</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_xlfn.XLOOKUP(orders!C116,customers!$A$1:$A$1001,customers!$B$1:$B$1001,"NOT FOUND")</f>
        <v>Carmina Hubbuck</v>
      </c>
      <c r="G116" s="2" t="str">
        <f>IF(_xlfn.XLOOKUP(C116,customers!$A$1:$A$1001,customers!$C$1:$C$1001,,0)=0, "", 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_xlfn.XLOOKUP(orders!C117,customers!$A$1:$A$1001,customers!$B$1:$B$1001,"NOT FOUND")</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_xlfn.XLOOKUP(orders!C118,customers!$A$1:$A$1001,customers!$B$1:$B$1001,"NOT FOUND")</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_xlfn.XLOOKUP(orders!C119,customers!$A$1:$A$1001,customers!$B$1:$B$1001,"NOT FOUND")</f>
        <v>Brook Drage</v>
      </c>
      <c r="G119" s="2" t="str">
        <f>IF(_xlfn.XLOOKUP(C119,customers!$A$1:$A$1001,customers!$C$1:$C$1001,,0)=0, "", 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_xlfn.XLOOKUP(orders!C120,customers!$A$1:$A$1001,customers!$B$1:$B$1001,"NOT FOUND")</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_xlfn.XLOOKUP(orders!C121,customers!$A$1:$A$1001,customers!$B$1:$B$1001,"NOT FOUND")</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_xlfn.XLOOKUP(orders!C122,customers!$A$1:$A$1001,customers!$B$1:$B$1001,"NOT FOUND")</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_xlfn.XLOOKUP(orders!C123,customers!$A$1:$A$1001,customers!$B$1:$B$1001,"NOT FOUND")</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_xlfn.XLOOKUP(orders!C124,customers!$A$1:$A$1001,customers!$B$1:$B$1001,"NOT FOUND")</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_xlfn.XLOOKUP(orders!C125,customers!$A$1:$A$1001,customers!$B$1:$B$1001,"NOT FOUND")</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_xlfn.XLOOKUP(orders!C126,customers!$A$1:$A$1001,customers!$B$1:$B$1001,"NOT FOUND")</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_xlfn.XLOOKUP(orders!C127,customers!$A$1:$A$1001,customers!$B$1:$B$1001,"NOT FOUND")</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_xlfn.XLOOKUP(orders!C128,customers!$A$1:$A$1001,customers!$B$1:$B$1001,"NOT FOUND")</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_xlfn.XLOOKUP(orders!C129,customers!$A$1:$A$1001,customers!$B$1:$B$1001,"NOT FOUND")</f>
        <v>Raleigh Lepere</v>
      </c>
      <c r="G129" s="2" t="str">
        <f>IF(_xlfn.XLOOKUP(C129,customers!$A$1:$A$1001,customers!$C$1:$C$1001,,0)=0, "", 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_xlfn.XLOOKUP(orders!C130,customers!$A$1:$A$1001,customers!$B$1:$B$1001,"NOT FOUND")</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_xlfn.XLOOKUP(orders!C131,customers!$A$1:$A$1001,customers!$B$1:$B$1001,"NOT FOUND")</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 IF($I131="Lib", "Liberica"))))</f>
        <v>Excelsa</v>
      </c>
      <c r="O131" t="str">
        <f t="shared" ref="O131:O194" si="8">IF($J131="M", "Medium", IF($J131="L", "Large",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_xlfn.XLOOKUP(orders!C132,customers!$A$1:$A$1001,customers!$B$1:$B$1001,"NOT FOUND")</f>
        <v>Bidget Tremellier</v>
      </c>
      <c r="G132" s="2" t="str">
        <f>IF(_xlfn.XLOOKUP(C132,customers!$A$1:$A$1001,customers!$C$1:$C$1001,,0)=0, "", 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_xlfn.XLOOKUP(orders!C133,customers!$A$1:$A$1001,customers!$B$1:$B$1001,"NOT FOUND")</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_xlfn.XLOOKUP(orders!C134,customers!$A$1:$A$1001,customers!$B$1:$B$1001,"NOT FOUND")</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_xlfn.XLOOKUP(orders!C135,customers!$A$1:$A$1001,customers!$B$1:$B$1001,"NOT FOUND")</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_xlfn.XLOOKUP(orders!C136,customers!$A$1:$A$1001,customers!$B$1:$B$1001,"NOT FOUND")</f>
        <v>Ewell Hanby</v>
      </c>
      <c r="G136" s="2" t="str">
        <f>IF(_xlfn.XLOOKUP(C136,customers!$A$1:$A$1001,customers!$C$1:$C$1001,,0)=0, "", 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_xlfn.XLOOKUP(orders!C137,customers!$A$1:$A$1001,customers!$B$1:$B$1001,"NOT FOUND")</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_xlfn.XLOOKUP(orders!C138,customers!$A$1:$A$1001,customers!$B$1:$B$1001,"NOT FOUND")</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_xlfn.XLOOKUP(orders!C139,customers!$A$1:$A$1001,customers!$B$1:$B$1001,"NOT FOUND")</f>
        <v>Elonore Joliffe</v>
      </c>
      <c r="G139" s="2" t="str">
        <f>IF(_xlfn.XLOOKUP(C139,customers!$A$1:$A$1001,customers!$C$1:$C$1001,,0)=0, "", 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_xlfn.XLOOKUP(orders!C140,customers!$A$1:$A$1001,customers!$B$1:$B$1001,"NOT FOUND")</f>
        <v>Abraham Coleman</v>
      </c>
      <c r="G140" s="2" t="str">
        <f>IF(_xlfn.XLOOKUP(C140,customers!$A$1:$A$1001,customers!$C$1:$C$1001,,0)=0, "", 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_xlfn.XLOOKUP(orders!C141,customers!$A$1:$A$1001,customers!$B$1:$B$1001,"NOT FOUND")</f>
        <v>Rivy Farington</v>
      </c>
      <c r="G141" s="2" t="str">
        <f>IF(_xlfn.XLOOKUP(C141,customers!$A$1:$A$1001,customers!$C$1:$C$1001,,0)=0, "", 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_xlfn.XLOOKUP(orders!C142,customers!$A$1:$A$1001,customers!$B$1:$B$1001,"NOT FOUND")</f>
        <v>Vallie Kundt</v>
      </c>
      <c r="G142" s="2" t="str">
        <f>IF(_xlfn.XLOOKUP(C142,customers!$A$1:$A$1001,customers!$C$1:$C$1001,,0)=0, "", 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_xlfn.XLOOKUP(orders!C143,customers!$A$1:$A$1001,customers!$B$1:$B$1001,"NOT FOUND")</f>
        <v>Boyd Bett</v>
      </c>
      <c r="G143" s="2" t="str">
        <f>IF(_xlfn.XLOOKUP(C143,customers!$A$1:$A$1001,customers!$C$1:$C$1001,,0)=0, "", 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_xlfn.XLOOKUP(orders!C144,customers!$A$1:$A$1001,customers!$B$1:$B$1001,"NOT FOUND")</f>
        <v>Julio Armytage</v>
      </c>
      <c r="G144" s="2" t="str">
        <f>IF(_xlfn.XLOOKUP(C144,customers!$A$1:$A$1001,customers!$C$1:$C$1001,,0)=0, "", 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_xlfn.XLOOKUP(orders!C145,customers!$A$1:$A$1001,customers!$B$1:$B$1001,"NOT FOUND")</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_xlfn.XLOOKUP(orders!C146,customers!$A$1:$A$1001,customers!$B$1:$B$1001,"NOT FOUND")</f>
        <v>Winn Keyse</v>
      </c>
      <c r="G146" s="2" t="str">
        <f>IF(_xlfn.XLOOKUP(C146,customers!$A$1:$A$1001,customers!$C$1:$C$1001,,0)=0, "", 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_xlfn.XLOOKUP(orders!C147,customers!$A$1:$A$1001,customers!$B$1:$B$1001,"NOT FOUND")</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_xlfn.XLOOKUP(orders!C148,customers!$A$1:$A$1001,customers!$B$1:$B$1001,"NOT FOUND")</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_xlfn.XLOOKUP(orders!C149,customers!$A$1:$A$1001,customers!$B$1:$B$1001,"NOT FOUND")</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_xlfn.XLOOKUP(orders!C150,customers!$A$1:$A$1001,customers!$B$1:$B$1001,"NOT FOUND")</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_xlfn.XLOOKUP(orders!C151,customers!$A$1:$A$1001,customers!$B$1:$B$1001,"NOT FOUND")</f>
        <v>Gerard Pirdy</v>
      </c>
      <c r="G151" s="2" t="str">
        <f>IF(_xlfn.XLOOKUP(C151,customers!$A$1:$A$1001,customers!$C$1:$C$1001,,0)=0, "", 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_xlfn.XLOOKUP(orders!C152,customers!$A$1:$A$1001,customers!$B$1:$B$1001,"NOT FOUND")</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_xlfn.XLOOKUP(orders!C153,customers!$A$1:$A$1001,customers!$B$1:$B$1001,"NOT FOUND")</f>
        <v>Quinton Fouracres</v>
      </c>
      <c r="G153" s="2" t="str">
        <f>IF(_xlfn.XLOOKUP(C153,customers!$A$1:$A$1001,customers!$C$1:$C$1001,,0)=0, "", 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_xlfn.XLOOKUP(orders!C154,customers!$A$1:$A$1001,customers!$B$1:$B$1001,"NOT FOUND")</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_xlfn.XLOOKUP(orders!C155,customers!$A$1:$A$1001,customers!$B$1:$B$1001,"NOT FOUND")</f>
        <v>Hetti Penson</v>
      </c>
      <c r="G155" s="2" t="str">
        <f>IF(_xlfn.XLOOKUP(C155,customers!$A$1:$A$1001,customers!$C$1:$C$1001,,0)=0, "", 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_xlfn.XLOOKUP(orders!C156,customers!$A$1:$A$1001,customers!$B$1:$B$1001,"NOT FOUND")</f>
        <v>Jocko Pray</v>
      </c>
      <c r="G156" s="2" t="str">
        <f>IF(_xlfn.XLOOKUP(C156,customers!$A$1:$A$1001,customers!$C$1:$C$1001,,0)=0, "", 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_xlfn.XLOOKUP(orders!C157,customers!$A$1:$A$1001,customers!$B$1:$B$1001,"NOT FOUND")</f>
        <v>Grete Holborn</v>
      </c>
      <c r="G157" s="2" t="str">
        <f>IF(_xlfn.XLOOKUP(C157,customers!$A$1:$A$1001,customers!$C$1:$C$1001,,0)=0, "", 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_xlfn.XLOOKUP(orders!C158,customers!$A$1:$A$1001,customers!$B$1:$B$1001,"NOT FOUND")</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_xlfn.XLOOKUP(orders!C159,customers!$A$1:$A$1001,customers!$B$1:$B$1001,"NOT FOUND")</f>
        <v>Paulo Yea</v>
      </c>
      <c r="G159" s="2" t="str">
        <f>IF(_xlfn.XLOOKUP(C159,customers!$A$1:$A$1001,customers!$C$1:$C$1001,,0)=0, "", 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_xlfn.XLOOKUP(orders!C160,customers!$A$1:$A$1001,customers!$B$1:$B$1001,"NOT FOUND")</f>
        <v>Say Risborough</v>
      </c>
      <c r="G160" s="2" t="str">
        <f>IF(_xlfn.XLOOKUP(C160,customers!$A$1:$A$1001,customers!$C$1:$C$1001,,0)=0, "", 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_xlfn.XLOOKUP(orders!C161,customers!$A$1:$A$1001,customers!$B$1:$B$1001,"NOT FOUND")</f>
        <v>Alexa Sizey</v>
      </c>
      <c r="G161" s="2" t="str">
        <f>IF(_xlfn.XLOOKUP(C161,customers!$A$1:$A$1001,customers!$C$1:$C$1001,,0)=0, "", 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_xlfn.XLOOKUP(orders!C162,customers!$A$1:$A$1001,customers!$B$1:$B$1001,"NOT FOUND")</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_xlfn.XLOOKUP(orders!C163,customers!$A$1:$A$1001,customers!$B$1:$B$1001,"NOT FOUND")</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_xlfn.XLOOKUP(orders!C164,customers!$A$1:$A$1001,customers!$B$1:$B$1001,"NOT FOUND")</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_xlfn.XLOOKUP(orders!C165,customers!$A$1:$A$1001,customers!$B$1:$B$1001,"NOT FOUND")</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_xlfn.XLOOKUP(orders!C166,customers!$A$1:$A$1001,customers!$B$1:$B$1001,"NOT FOUND")</f>
        <v>Claiborne Feye</v>
      </c>
      <c r="G166" s="2" t="str">
        <f>IF(_xlfn.XLOOKUP(C166,customers!$A$1:$A$1001,customers!$C$1:$C$1001,,0)=0, "", 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_xlfn.XLOOKUP(orders!C167,customers!$A$1:$A$1001,customers!$B$1:$B$1001,"NOT FOUND")</f>
        <v>Mina Elstone</v>
      </c>
      <c r="G167" s="2" t="str">
        <f>IF(_xlfn.XLOOKUP(C167,customers!$A$1:$A$1001,customers!$C$1:$C$1001,,0)=0, "", 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_xlfn.XLOOKUP(orders!C168,customers!$A$1:$A$1001,customers!$B$1:$B$1001,"NOT FOUND")</f>
        <v>Sherman Mewrcik</v>
      </c>
      <c r="G168" s="2" t="str">
        <f>IF(_xlfn.XLOOKUP(C168,customers!$A$1:$A$1001,customers!$C$1:$C$1001,,0)=0, "", 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_xlfn.XLOOKUP(orders!C169,customers!$A$1:$A$1001,customers!$B$1:$B$1001,"NOT FOUND")</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_xlfn.XLOOKUP(orders!C170,customers!$A$1:$A$1001,customers!$B$1:$B$1001,"NOT FOUND")</f>
        <v>Stanislaus Valsler</v>
      </c>
      <c r="G170" s="2" t="str">
        <f>IF(_xlfn.XLOOKUP(C170,customers!$A$1:$A$1001,customers!$C$1:$C$1001,,0)=0, "", 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_xlfn.XLOOKUP(orders!C171,customers!$A$1:$A$1001,customers!$B$1:$B$1001,"NOT FOUND")</f>
        <v>Felita Dauney</v>
      </c>
      <c r="G171" s="2" t="str">
        <f>IF(_xlfn.XLOOKUP(C171,customers!$A$1:$A$1001,customers!$C$1:$C$1001,,0)=0, "", 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_xlfn.XLOOKUP(orders!C172,customers!$A$1:$A$1001,customers!$B$1:$B$1001,"NOT FOUND")</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_xlfn.XLOOKUP(orders!C173,customers!$A$1:$A$1001,customers!$B$1:$B$1001,"NOT FOUND")</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_xlfn.XLOOKUP(orders!C174,customers!$A$1:$A$1001,customers!$B$1:$B$1001,"NOT FOUND")</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_xlfn.XLOOKUP(orders!C175,customers!$A$1:$A$1001,customers!$B$1:$B$1001,"NOT FOUND")</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_xlfn.XLOOKUP(orders!C176,customers!$A$1:$A$1001,customers!$B$1:$B$1001,"NOT FOUND")</f>
        <v>Elysee Sketch</v>
      </c>
      <c r="G176" s="2" t="str">
        <f>IF(_xlfn.XLOOKUP(C176,customers!$A$1:$A$1001,customers!$C$1:$C$1001,,0)=0, "", 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_xlfn.XLOOKUP(orders!C177,customers!$A$1:$A$1001,customers!$B$1:$B$1001,"NOT FOUND")</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_xlfn.XLOOKUP(orders!C178,customers!$A$1:$A$1001,customers!$B$1:$B$1001,"NOT FOUND")</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_xlfn.XLOOKUP(orders!C179,customers!$A$1:$A$1001,customers!$B$1:$B$1001,"NOT FOUND")</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_xlfn.XLOOKUP(orders!C180,customers!$A$1:$A$1001,customers!$B$1:$B$1001,"NOT FOUND")</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_xlfn.XLOOKUP(orders!C181,customers!$A$1:$A$1001,customers!$B$1:$B$1001,"NOT FOUND")</f>
        <v>Tiffany Scardafield</v>
      </c>
      <c r="G181" s="2" t="str">
        <f>IF(_xlfn.XLOOKUP(C181,customers!$A$1:$A$1001,customers!$C$1:$C$1001,,0)=0, "", 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_xlfn.XLOOKUP(orders!C182,customers!$A$1:$A$1001,customers!$B$1:$B$1001,"NOT FOUND")</f>
        <v>Abrahan Mussen</v>
      </c>
      <c r="G182" s="2" t="str">
        <f>IF(_xlfn.XLOOKUP(C182,customers!$A$1:$A$1001,customers!$C$1:$C$1001,,0)=0, "", 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_xlfn.XLOOKUP(orders!C183,customers!$A$1:$A$1001,customers!$B$1:$B$1001,"NOT FOUND")</f>
        <v>Abrahan Mussen</v>
      </c>
      <c r="G183" s="2" t="str">
        <f>IF(_xlfn.XLOOKUP(C183,customers!$A$1:$A$1001,customers!$C$1:$C$1001,,0)=0, "", 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_xlfn.XLOOKUP(orders!C184,customers!$A$1:$A$1001,customers!$B$1:$B$1001,"NOT FOUND")</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_xlfn.XLOOKUP(orders!C185,customers!$A$1:$A$1001,customers!$B$1:$B$1001,"NOT FOUND")</f>
        <v>Tory Walas</v>
      </c>
      <c r="G185" s="2" t="str">
        <f>IF(_xlfn.XLOOKUP(C185,customers!$A$1:$A$1001,customers!$C$1:$C$1001,,0)=0, "", 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_xlfn.XLOOKUP(orders!C186,customers!$A$1:$A$1001,customers!$B$1:$B$1001,"NOT FOUND")</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_xlfn.XLOOKUP(orders!C187,customers!$A$1:$A$1001,customers!$B$1:$B$1001,"NOT FOUND")</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_xlfn.XLOOKUP(orders!C188,customers!$A$1:$A$1001,customers!$B$1:$B$1001,"NOT FOUND")</f>
        <v>Mord Meriet</v>
      </c>
      <c r="G188" s="2" t="str">
        <f>IF(_xlfn.XLOOKUP(C188,customers!$A$1:$A$1001,customers!$C$1:$C$1001,,0)=0, "", 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_xlfn.XLOOKUP(orders!C189,customers!$A$1:$A$1001,customers!$B$1:$B$1001,"NOT FOUND")</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_xlfn.XLOOKUP(orders!C190,customers!$A$1:$A$1001,customers!$B$1:$B$1001,"NOT FOUND")</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_xlfn.XLOOKUP(orders!C191,customers!$A$1:$A$1001,customers!$B$1:$B$1001,"NOT FOUND")</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_xlfn.XLOOKUP(orders!C192,customers!$A$1:$A$1001,customers!$B$1:$B$1001,"NOT FOUND")</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_xlfn.XLOOKUP(orders!C193,customers!$A$1:$A$1001,customers!$B$1:$B$1001,"NOT FOUND")</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_xlfn.XLOOKUP(orders!C194,customers!$A$1:$A$1001,customers!$B$1:$B$1001,"NOT FOUND")</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_xlfn.XLOOKUP(orders!C195,customers!$A$1:$A$1001,customers!$B$1:$B$1001,"NOT FOUND")</f>
        <v>Kimberli Mustchin</v>
      </c>
      <c r="G195" s="2" t="str">
        <f>IF(_xlfn.XLOOKUP(C195,customers!$A$1:$A$1001,customers!$C$1:$C$1001,,0)=0, "", 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 IF($I195="Lib", "Liberica"))))</f>
        <v>Excelsa</v>
      </c>
      <c r="O195" t="str">
        <f t="shared" ref="O195:O258" si="11">IF($J195="M", "Medium", IF($J195="L", "Large", IF($J195="D", "Dark")))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_xlfn.XLOOKUP(orders!C196,customers!$A$1:$A$1001,customers!$B$1:$B$1001,"NOT FOUND")</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_xlfn.XLOOKUP(orders!C197,customers!$A$1:$A$1001,customers!$B$1:$B$1001,"NOT FOUND")</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_xlfn.XLOOKUP(orders!C198,customers!$A$1:$A$1001,customers!$B$1:$B$1001,"NOT FOUND")</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_xlfn.XLOOKUP(orders!C199,customers!$A$1:$A$1001,customers!$B$1:$B$1001,"NOT FOUND")</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_xlfn.XLOOKUP(orders!C200,customers!$A$1:$A$1001,customers!$B$1:$B$1001,"NOT FOUND")</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_xlfn.XLOOKUP(orders!C201,customers!$A$1:$A$1001,customers!$B$1:$B$1001,"NOT FOUND")</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_xlfn.XLOOKUP(orders!C202,customers!$A$1:$A$1001,customers!$B$1:$B$1001,"NOT FOUND")</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_xlfn.XLOOKUP(orders!C203,customers!$A$1:$A$1001,customers!$B$1:$B$1001,"NOT FOUND")</f>
        <v>Adriana Lazarus</v>
      </c>
      <c r="G203" s="2" t="str">
        <f>IF(_xlfn.XLOOKUP(C203,customers!$A$1:$A$1001,customers!$C$1:$C$1001,,0)=0, "", 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_xlfn.XLOOKUP(orders!C204,customers!$A$1:$A$1001,customers!$B$1:$B$1001,"NOT FOUND")</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_xlfn.XLOOKUP(orders!C205,customers!$A$1:$A$1001,customers!$B$1:$B$1001,"NOT FOUND")</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_xlfn.XLOOKUP(orders!C206,customers!$A$1:$A$1001,customers!$B$1:$B$1001,"NOT FOUND")</f>
        <v>Sarette Ducarel</v>
      </c>
      <c r="G206" s="2" t="str">
        <f>IF(_xlfn.XLOOKUP(C206,customers!$A$1:$A$1001,customers!$C$1:$C$1001,,0)=0, "", 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_xlfn.XLOOKUP(orders!C207,customers!$A$1:$A$1001,customers!$B$1:$B$1001,"NOT FOUND")</f>
        <v>Kendra Glison</v>
      </c>
      <c r="G207" s="2" t="str">
        <f>IF(_xlfn.XLOOKUP(C207,customers!$A$1:$A$1001,customers!$C$1:$C$1001,,0)=0, "", 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_xlfn.XLOOKUP(orders!C208,customers!$A$1:$A$1001,customers!$B$1:$B$1001,"NOT FOUND")</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_xlfn.XLOOKUP(orders!C209,customers!$A$1:$A$1001,customers!$B$1:$B$1001,"NOT FOUND")</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_xlfn.XLOOKUP(orders!C210,customers!$A$1:$A$1001,customers!$B$1:$B$1001,"NOT FOUND")</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_xlfn.XLOOKUP(orders!C211,customers!$A$1:$A$1001,customers!$B$1:$B$1001,"NOT FOUND")</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_xlfn.XLOOKUP(orders!C212,customers!$A$1:$A$1001,customers!$B$1:$B$1001,"NOT FOUND")</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_xlfn.XLOOKUP(orders!C213,customers!$A$1:$A$1001,customers!$B$1:$B$1001,"NOT FOUND")</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_xlfn.XLOOKUP(orders!C214,customers!$A$1:$A$1001,customers!$B$1:$B$1001,"NOT FOUND")</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_xlfn.XLOOKUP(orders!C215,customers!$A$1:$A$1001,customers!$B$1:$B$1001,"NOT FOUND")</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_xlfn.XLOOKUP(orders!C216,customers!$A$1:$A$1001,customers!$B$1:$B$1001,"NOT FOUND")</f>
        <v>Murdock Hame</v>
      </c>
      <c r="G216" s="2" t="str">
        <f>IF(_xlfn.XLOOKUP(C216,customers!$A$1:$A$1001,customers!$C$1:$C$1001,,0)=0, "", 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_xlfn.XLOOKUP(orders!C217,customers!$A$1:$A$1001,customers!$B$1:$B$1001,"NOT FOUND")</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_xlfn.XLOOKUP(orders!C218,customers!$A$1:$A$1001,customers!$B$1:$B$1001,"NOT FOUND")</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_xlfn.XLOOKUP(orders!C219,customers!$A$1:$A$1001,customers!$B$1:$B$1001,"NOT FOUND")</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_xlfn.XLOOKUP(orders!C220,customers!$A$1:$A$1001,customers!$B$1:$B$1001,"NOT FOUND")</f>
        <v>Rem Furman</v>
      </c>
      <c r="G220" s="2" t="str">
        <f>IF(_xlfn.XLOOKUP(C220,customers!$A$1:$A$1001,customers!$C$1:$C$1001,,0)=0, "", 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_xlfn.XLOOKUP(orders!C221,customers!$A$1:$A$1001,customers!$B$1:$B$1001,"NOT FOUND")</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_xlfn.XLOOKUP(orders!C222,customers!$A$1:$A$1001,customers!$B$1:$B$1001,"NOT FOUND")</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_xlfn.XLOOKUP(orders!C223,customers!$A$1:$A$1001,customers!$B$1:$B$1001,"NOT FOUND")</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_xlfn.XLOOKUP(orders!C224,customers!$A$1:$A$1001,customers!$B$1:$B$1001,"NOT FOUND")</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_xlfn.XLOOKUP(orders!C225,customers!$A$1:$A$1001,customers!$B$1:$B$1001,"NOT FOUND")</f>
        <v>Bobbe Piggott</v>
      </c>
      <c r="G225" s="2" t="str">
        <f>IF(_xlfn.XLOOKUP(C225,customers!$A$1:$A$1001,customers!$C$1:$C$1001,,0)=0, "", 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_xlfn.XLOOKUP(orders!C226,customers!$A$1:$A$1001,customers!$B$1:$B$1001,"NOT FOUND")</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_xlfn.XLOOKUP(orders!C227,customers!$A$1:$A$1001,customers!$B$1:$B$1001,"NOT FOUND")</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_xlfn.XLOOKUP(orders!C228,customers!$A$1:$A$1001,customers!$B$1:$B$1001,"NOT FOUND")</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_xlfn.XLOOKUP(orders!C229,customers!$A$1:$A$1001,customers!$B$1:$B$1001,"NOT FOUND")</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_xlfn.XLOOKUP(orders!C230,customers!$A$1:$A$1001,customers!$B$1:$B$1001,"NOT FOUND")</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_xlfn.XLOOKUP(orders!C231,customers!$A$1:$A$1001,customers!$B$1:$B$1001,"NOT FOUND")</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_xlfn.XLOOKUP(orders!C232,customers!$A$1:$A$1001,customers!$B$1:$B$1001,"NOT FOUND")</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_xlfn.XLOOKUP(orders!C233,customers!$A$1:$A$1001,customers!$B$1:$B$1001,"NOT FOUND")</f>
        <v>Sinclare Edsell</v>
      </c>
      <c r="G233" s="2" t="str">
        <f>IF(_xlfn.XLOOKUP(C233,customers!$A$1:$A$1001,customers!$C$1:$C$1001,,0)=0, "", 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_xlfn.XLOOKUP(orders!C234,customers!$A$1:$A$1001,customers!$B$1:$B$1001,"NOT FOUND")</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_xlfn.XLOOKUP(orders!C235,customers!$A$1:$A$1001,customers!$B$1:$B$1001,"NOT FOUND")</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_xlfn.XLOOKUP(orders!C236,customers!$A$1:$A$1001,customers!$B$1:$B$1001,"NOT FOUND")</f>
        <v>Tomas Sutty</v>
      </c>
      <c r="G236" s="2" t="str">
        <f>IF(_xlfn.XLOOKUP(C236,customers!$A$1:$A$1001,customers!$C$1:$C$1001,,0)=0, "", 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_xlfn.XLOOKUP(orders!C237,customers!$A$1:$A$1001,customers!$B$1:$B$1001,"NOT FOUND")</f>
        <v>Samuele Ales0</v>
      </c>
      <c r="G237" s="2" t="str">
        <f>IF(_xlfn.XLOOKUP(C237,customers!$A$1:$A$1001,customers!$C$1:$C$1001,,0)=0, "", 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_xlfn.XLOOKUP(orders!C238,customers!$A$1:$A$1001,customers!$B$1:$B$1001,"NOT FOUND")</f>
        <v>Carlie Harce</v>
      </c>
      <c r="G238" s="2" t="str">
        <f>IF(_xlfn.XLOOKUP(C238,customers!$A$1:$A$1001,customers!$C$1:$C$1001,,0)=0, "", 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_xlfn.XLOOKUP(orders!C239,customers!$A$1:$A$1001,customers!$B$1:$B$1001,"NOT FOUND")</f>
        <v>Craggy Bril</v>
      </c>
      <c r="G239" s="2" t="str">
        <f>IF(_xlfn.XLOOKUP(C239,customers!$A$1:$A$1001,customers!$C$1:$C$1001,,0)=0, "", 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_xlfn.XLOOKUP(orders!C240,customers!$A$1:$A$1001,customers!$B$1:$B$1001,"NOT FOUND")</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_xlfn.XLOOKUP(orders!C241,customers!$A$1:$A$1001,customers!$B$1:$B$1001,"NOT FOUND")</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_xlfn.XLOOKUP(orders!C242,customers!$A$1:$A$1001,customers!$B$1:$B$1001,"NOT FOUND")</f>
        <v>Codi Littrell</v>
      </c>
      <c r="G242" s="2" t="str">
        <f>IF(_xlfn.XLOOKUP(C242,customers!$A$1:$A$1001,customers!$C$1:$C$1001,,0)=0, "", 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_xlfn.XLOOKUP(orders!C243,customers!$A$1:$A$1001,customers!$B$1:$B$1001,"NOT FOUND")</f>
        <v>Christel Speak</v>
      </c>
      <c r="G243" s="2" t="str">
        <f>IF(_xlfn.XLOOKUP(C243,customers!$A$1:$A$1001,customers!$C$1:$C$1001,,0)=0, "", 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_xlfn.XLOOKUP(orders!C244,customers!$A$1:$A$1001,customers!$B$1:$B$1001,"NOT FOUND")</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_xlfn.XLOOKUP(orders!C245,customers!$A$1:$A$1001,customers!$B$1:$B$1001,"NOT FOUND")</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_xlfn.XLOOKUP(orders!C246,customers!$A$1:$A$1001,customers!$B$1:$B$1001,"NOT FOUND")</f>
        <v>Effie Yurkov</v>
      </c>
      <c r="G246" s="2" t="str">
        <f>IF(_xlfn.XLOOKUP(C246,customers!$A$1:$A$1001,customers!$C$1:$C$1001,,0)=0, "", 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_xlfn.XLOOKUP(orders!C247,customers!$A$1:$A$1001,customers!$B$1:$B$1001,"NOT FOUND")</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_xlfn.XLOOKUP(orders!C248,customers!$A$1:$A$1001,customers!$B$1:$B$1001,"NOT FOUND")</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_xlfn.XLOOKUP(orders!C249,customers!$A$1:$A$1001,customers!$B$1:$B$1001,"NOT FOUND")</f>
        <v>Delmar Beasant</v>
      </c>
      <c r="G249" s="2" t="str">
        <f>IF(_xlfn.XLOOKUP(C249,customers!$A$1:$A$1001,customers!$C$1:$C$1001,,0)=0, "", 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_xlfn.XLOOKUP(orders!C250,customers!$A$1:$A$1001,customers!$B$1:$B$1001,"NOT FOUND")</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_xlfn.XLOOKUP(orders!C251,customers!$A$1:$A$1001,customers!$B$1:$B$1001,"NOT FOUND")</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_xlfn.XLOOKUP(orders!C252,customers!$A$1:$A$1001,customers!$B$1:$B$1001,"NOT FOUND")</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_xlfn.XLOOKUP(orders!C253,customers!$A$1:$A$1001,customers!$B$1:$B$1001,"NOT FOUND")</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_xlfn.XLOOKUP(orders!C254,customers!$A$1:$A$1001,customers!$B$1:$B$1001,"NOT FOUND")</f>
        <v>Devy Bulbrook</v>
      </c>
      <c r="G254" s="2" t="str">
        <f>IF(_xlfn.XLOOKUP(C254,customers!$A$1:$A$1001,customers!$C$1:$C$1001,,0)=0, "", 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_xlfn.XLOOKUP(orders!C255,customers!$A$1:$A$1001,customers!$B$1:$B$1001,"NOT FOUND")</f>
        <v>Leia Kernan</v>
      </c>
      <c r="G255" s="2" t="str">
        <f>IF(_xlfn.XLOOKUP(C255,customers!$A$1:$A$1001,customers!$C$1:$C$1001,,0)=0, "", 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_xlfn.XLOOKUP(orders!C256,customers!$A$1:$A$1001,customers!$B$1:$B$1001,"NOT FOUND")</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_xlfn.XLOOKUP(orders!C257,customers!$A$1:$A$1001,customers!$B$1:$B$1001,"NOT FOUND")</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_xlfn.XLOOKUP(orders!C258,customers!$A$1:$A$1001,customers!$B$1:$B$1001,"NOT FOUND")</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_xlfn.XLOOKUP(orders!C259,customers!$A$1:$A$1001,customers!$B$1:$B$1001,"NOT FOUND")</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 IF($I259="Lib", "Liberica"))))</f>
        <v>Excelsa</v>
      </c>
      <c r="O259" t="str">
        <f t="shared" ref="O259:O322" si="14">IF($J259="M", "Medium", IF($J259="L", "Large",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_xlfn.XLOOKUP(orders!C260,customers!$A$1:$A$1001,customers!$B$1:$B$1001,"NOT FOUND")</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_xlfn.XLOOKUP(orders!C261,customers!$A$1:$A$1001,customers!$B$1:$B$1001,"NOT FOUND")</f>
        <v>Irv Hay</v>
      </c>
      <c r="G261" s="2" t="str">
        <f>IF(_xlfn.XLOOKUP(C261,customers!$A$1:$A$1001,customers!$C$1:$C$1001,,0)=0, "", 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_xlfn.XLOOKUP(orders!C262,customers!$A$1:$A$1001,customers!$B$1:$B$1001,"NOT FOUND")</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_xlfn.XLOOKUP(orders!C263,customers!$A$1:$A$1001,customers!$B$1:$B$1001,"NOT FOUND")</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_xlfn.XLOOKUP(orders!C264,customers!$A$1:$A$1001,customers!$B$1:$B$1001,"NOT FOUND")</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_xlfn.XLOOKUP(orders!C265,customers!$A$1:$A$1001,customers!$B$1:$B$1001,"NOT FOUND")</f>
        <v>Mar McIver</v>
      </c>
      <c r="G265" s="2" t="str">
        <f>IF(_xlfn.XLOOKUP(C265,customers!$A$1:$A$1001,customers!$C$1:$C$1001,,0)=0, "", 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_xlfn.XLOOKUP(orders!C266,customers!$A$1:$A$1001,customers!$B$1:$B$1001,"NOT FOUND")</f>
        <v>Arabella Fransewich</v>
      </c>
      <c r="G266" s="2" t="str">
        <f>IF(_xlfn.XLOOKUP(C266,customers!$A$1:$A$1001,customers!$C$1:$C$1001,,0)=0, "", 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_xlfn.XLOOKUP(orders!C267,customers!$A$1:$A$1001,customers!$B$1:$B$1001,"NOT FOUND")</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_xlfn.XLOOKUP(orders!C268,customers!$A$1:$A$1001,customers!$B$1:$B$1001,"NOT FOUND")</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_xlfn.XLOOKUP(orders!C269,customers!$A$1:$A$1001,customers!$B$1:$B$1001,"NOT FOUND")</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_xlfn.XLOOKUP(orders!C270,customers!$A$1:$A$1001,customers!$B$1:$B$1001,"NOT FOUND")</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_xlfn.XLOOKUP(orders!C271,customers!$A$1:$A$1001,customers!$B$1:$B$1001,"NOT FOUND")</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_xlfn.XLOOKUP(orders!C272,customers!$A$1:$A$1001,customers!$B$1:$B$1001,"NOT FOUND")</f>
        <v>Barney Chisnell</v>
      </c>
      <c r="G272" s="2" t="str">
        <f>IF(_xlfn.XLOOKUP(C272,customers!$A$1:$A$1001,customers!$C$1:$C$1001,,0)=0, "", 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_xlfn.XLOOKUP(orders!C273,customers!$A$1:$A$1001,customers!$B$1:$B$1001,"NOT FOUND")</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_xlfn.XLOOKUP(orders!C274,customers!$A$1:$A$1001,customers!$B$1:$B$1001,"NOT FOUND")</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_xlfn.XLOOKUP(orders!C275,customers!$A$1:$A$1001,customers!$B$1:$B$1001,"NOT FOUND")</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_xlfn.XLOOKUP(orders!C276,customers!$A$1:$A$1001,customers!$B$1:$B$1001,"NOT FOUND")</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_xlfn.XLOOKUP(orders!C277,customers!$A$1:$A$1001,customers!$B$1:$B$1001,"NOT FOUND")</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_xlfn.XLOOKUP(orders!C278,customers!$A$1:$A$1001,customers!$B$1:$B$1001,"NOT FOUND")</f>
        <v>Dorelia Bury</v>
      </c>
      <c r="G278" s="2" t="str">
        <f>IF(_xlfn.XLOOKUP(C278,customers!$A$1:$A$1001,customers!$C$1:$C$1001,,0)=0, "", 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_xlfn.XLOOKUP(orders!C279,customers!$A$1:$A$1001,customers!$B$1:$B$1001,"NOT FOUND")</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_xlfn.XLOOKUP(orders!C280,customers!$A$1:$A$1001,customers!$B$1:$B$1001,"NOT FOUND")</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_xlfn.XLOOKUP(orders!C281,customers!$A$1:$A$1001,customers!$B$1:$B$1001,"NOT FOUND")</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_xlfn.XLOOKUP(orders!C282,customers!$A$1:$A$1001,customers!$B$1:$B$1001,"NOT FOUND")</f>
        <v>Christopher Grieveson</v>
      </c>
      <c r="G282" s="2" t="str">
        <f>IF(_xlfn.XLOOKUP(C282,customers!$A$1:$A$1001,customers!$C$1:$C$1001,,0)=0, "", 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_xlfn.XLOOKUP(orders!C283,customers!$A$1:$A$1001,customers!$B$1:$B$1001,"NOT FOUND")</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_xlfn.XLOOKUP(orders!C284,customers!$A$1:$A$1001,customers!$B$1:$B$1001,"NOT FOUND")</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_xlfn.XLOOKUP(orders!C285,customers!$A$1:$A$1001,customers!$B$1:$B$1001,"NOT FOUND")</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_xlfn.XLOOKUP(orders!C286,customers!$A$1:$A$1001,customers!$B$1:$B$1001,"NOT FOUND")</f>
        <v>Nanine McCarthy</v>
      </c>
      <c r="G286" s="2" t="str">
        <f>IF(_xlfn.XLOOKUP(C286,customers!$A$1:$A$1001,customers!$C$1:$C$1001,,0)=0, "", 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_xlfn.XLOOKUP(orders!C287,customers!$A$1:$A$1001,customers!$B$1:$B$1001,"NOT FOUND")</f>
        <v>Lyndsey Megany</v>
      </c>
      <c r="G287" s="2" t="str">
        <f>IF(_xlfn.XLOOKUP(C287,customers!$A$1:$A$1001,customers!$C$1:$C$1001,,0)=0, "", 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_xlfn.XLOOKUP(orders!C288,customers!$A$1:$A$1001,customers!$B$1:$B$1001,"NOT FOUND")</f>
        <v>Byram Mergue</v>
      </c>
      <c r="G288" s="2" t="str">
        <f>IF(_xlfn.XLOOKUP(C288,customers!$A$1:$A$1001,customers!$C$1:$C$1001,,0)=0, "", 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_xlfn.XLOOKUP(orders!C289,customers!$A$1:$A$1001,customers!$B$1:$B$1001,"NOT FOUND")</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_xlfn.XLOOKUP(orders!C290,customers!$A$1:$A$1001,customers!$B$1:$B$1001,"NOT FOUND")</f>
        <v>Mathew Goulter</v>
      </c>
      <c r="G290" s="2" t="str">
        <f>IF(_xlfn.XLOOKUP(C290,customers!$A$1:$A$1001,customers!$C$1:$C$1001,,0)=0, "", 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_xlfn.XLOOKUP(orders!C291,customers!$A$1:$A$1001,customers!$B$1:$B$1001,"NOT FOUND")</f>
        <v>Marris Grcic</v>
      </c>
      <c r="G291" s="2" t="str">
        <f>IF(_xlfn.XLOOKUP(C291,customers!$A$1:$A$1001,customers!$C$1:$C$1001,,0)=0, "", 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_xlfn.XLOOKUP(orders!C292,customers!$A$1:$A$1001,customers!$B$1:$B$1001,"NOT FOUND")</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_xlfn.XLOOKUP(orders!C293,customers!$A$1:$A$1001,customers!$B$1:$B$1001,"NOT FOUND")</f>
        <v>Violante Skouling</v>
      </c>
      <c r="G293" s="2" t="str">
        <f>IF(_xlfn.XLOOKUP(C293,customers!$A$1:$A$1001,customers!$C$1:$C$1001,,0)=0, "", 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_xlfn.XLOOKUP(orders!C294,customers!$A$1:$A$1001,customers!$B$1:$B$1001,"NOT FOUND")</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_xlfn.XLOOKUP(orders!C295,customers!$A$1:$A$1001,customers!$B$1:$B$1001,"NOT FOUND")</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_xlfn.XLOOKUP(orders!C296,customers!$A$1:$A$1001,customers!$B$1:$B$1001,"NOT FOUND")</f>
        <v>Micki Fero</v>
      </c>
      <c r="G296" s="2" t="str">
        <f>IF(_xlfn.XLOOKUP(C296,customers!$A$1:$A$1001,customers!$C$1:$C$1001,,0)=0, "", 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_xlfn.XLOOKUP(orders!C297,customers!$A$1:$A$1001,customers!$B$1:$B$1001,"NOT FOUND")</f>
        <v>Cybill Graddell</v>
      </c>
      <c r="G297" s="2" t="str">
        <f>IF(_xlfn.XLOOKUP(C297,customers!$A$1:$A$1001,customers!$C$1:$C$1001,,0)=0, "", 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_xlfn.XLOOKUP(orders!C298,customers!$A$1:$A$1001,customers!$B$1:$B$1001,"NOT FOUND")</f>
        <v>Dorian Vizor</v>
      </c>
      <c r="G298" s="2" t="str">
        <f>IF(_xlfn.XLOOKUP(C298,customers!$A$1:$A$1001,customers!$C$1:$C$1001,,0)=0, "", 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_xlfn.XLOOKUP(orders!C299,customers!$A$1:$A$1001,customers!$B$1:$B$1001,"NOT FOUND")</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_xlfn.XLOOKUP(orders!C300,customers!$A$1:$A$1001,customers!$B$1:$B$1001,"NOT FOUND")</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_xlfn.XLOOKUP(orders!C301,customers!$A$1:$A$1001,customers!$B$1:$B$1001,"NOT FOUND")</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_xlfn.XLOOKUP(orders!C302,customers!$A$1:$A$1001,customers!$B$1:$B$1001,"NOT FOUND")</f>
        <v>Arel De Lasci</v>
      </c>
      <c r="G302" s="2" t="str">
        <f>IF(_xlfn.XLOOKUP(C302,customers!$A$1:$A$1001,customers!$C$1:$C$1001,,0)=0, "", 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_xlfn.XLOOKUP(orders!C303,customers!$A$1:$A$1001,customers!$B$1:$B$1001,"NOT FOUND")</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_xlfn.XLOOKUP(orders!C304,customers!$A$1:$A$1001,customers!$B$1:$B$1001,"NOT FOUND")</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_xlfn.XLOOKUP(orders!C305,customers!$A$1:$A$1001,customers!$B$1:$B$1001,"NOT FOUND")</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_xlfn.XLOOKUP(orders!C306,customers!$A$1:$A$1001,customers!$B$1:$B$1001,"NOT FOUND")</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_xlfn.XLOOKUP(orders!C307,customers!$A$1:$A$1001,customers!$B$1:$B$1001,"NOT FOUND")</f>
        <v>Benn Checci</v>
      </c>
      <c r="G307" s="2" t="str">
        <f>IF(_xlfn.XLOOKUP(C307,customers!$A$1:$A$1001,customers!$C$1:$C$1001,,0)=0, "", 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_xlfn.XLOOKUP(orders!C308,customers!$A$1:$A$1001,customers!$B$1:$B$1001,"NOT FOUND")</f>
        <v>Janifer Bagot</v>
      </c>
      <c r="G308" s="2" t="str">
        <f>IF(_xlfn.XLOOKUP(C308,customers!$A$1:$A$1001,customers!$C$1:$C$1001,,0)=0, "", 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_xlfn.XLOOKUP(orders!C309,customers!$A$1:$A$1001,customers!$B$1:$B$1001,"NOT FOUND")</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_xlfn.XLOOKUP(orders!C310,customers!$A$1:$A$1001,customers!$B$1:$B$1001,"NOT FOUND")</f>
        <v>Cos Fluin</v>
      </c>
      <c r="G310" s="2" t="str">
        <f>IF(_xlfn.XLOOKUP(C310,customers!$A$1:$A$1001,customers!$C$1:$C$1001,,0)=0, "", 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_xlfn.XLOOKUP(orders!C311,customers!$A$1:$A$1001,customers!$B$1:$B$1001,"NOT FOUND")</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_xlfn.XLOOKUP(orders!C312,customers!$A$1:$A$1001,customers!$B$1:$B$1001,"NOT FOUND")</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_xlfn.XLOOKUP(orders!C313,customers!$A$1:$A$1001,customers!$B$1:$B$1001,"NOT FOUND")</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_xlfn.XLOOKUP(orders!C314,customers!$A$1:$A$1001,customers!$B$1:$B$1001,"NOT FOUND")</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_xlfn.XLOOKUP(orders!C315,customers!$A$1:$A$1001,customers!$B$1:$B$1001,"NOT FOUND")</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_xlfn.XLOOKUP(orders!C316,customers!$A$1:$A$1001,customers!$B$1:$B$1001,"NOT FOUND")</f>
        <v>Stacy Pickworth</v>
      </c>
      <c r="G316" s="2" t="str">
        <f>IF(_xlfn.XLOOKUP(C316,customers!$A$1:$A$1001,customers!$C$1:$C$1001,,0)=0, "", 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_xlfn.XLOOKUP(orders!C317,customers!$A$1:$A$1001,customers!$B$1:$B$1001,"NOT FOUND")</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_xlfn.XLOOKUP(orders!C318,customers!$A$1:$A$1001,customers!$B$1:$B$1001,"NOT FOUND")</f>
        <v>Nanny Lush</v>
      </c>
      <c r="G318" s="2" t="str">
        <f>IF(_xlfn.XLOOKUP(C318,customers!$A$1:$A$1001,customers!$C$1:$C$1001,,0)=0, "", 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_xlfn.XLOOKUP(orders!C319,customers!$A$1:$A$1001,customers!$B$1:$B$1001,"NOT FOUND")</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_xlfn.XLOOKUP(orders!C320,customers!$A$1:$A$1001,customers!$B$1:$B$1001,"NOT FOUND")</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_xlfn.XLOOKUP(orders!C321,customers!$A$1:$A$1001,customers!$B$1:$B$1001,"NOT FOUND")</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_xlfn.XLOOKUP(orders!C322,customers!$A$1:$A$1001,customers!$B$1:$B$1001,"NOT FOUND")</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_xlfn.XLOOKUP(orders!C323,customers!$A$1:$A$1001,customers!$B$1:$B$1001,"NOT FOUND")</f>
        <v>Gaile Goggin</v>
      </c>
      <c r="G323" s="2" t="str">
        <f>IF(_xlfn.XLOOKUP(C323,customers!$A$1:$A$1001,customers!$C$1:$C$1001,,0)=0, "", 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 IF($I323="Lib", "Liberica"))))</f>
        <v>Arabica</v>
      </c>
      <c r="O323" t="str">
        <f t="shared" ref="O323:O386" si="17">IF($J323="M", "Medium", IF($J323="L", "Large",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_xlfn.XLOOKUP(orders!C324,customers!$A$1:$A$1001,customers!$B$1:$B$1001,"NOT FOUND")</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_xlfn.XLOOKUP(orders!C325,customers!$A$1:$A$1001,customers!$B$1:$B$1001,"NOT FOUND")</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_xlfn.XLOOKUP(orders!C326,customers!$A$1:$A$1001,customers!$B$1:$B$1001,"NOT FOUND")</f>
        <v>Diena Peetermann</v>
      </c>
      <c r="G326" s="2" t="str">
        <f>IF(_xlfn.XLOOKUP(C326,customers!$A$1:$A$1001,customers!$C$1:$C$1001,,0)=0, "", 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_xlfn.XLOOKUP(orders!C327,customers!$A$1:$A$1001,customers!$B$1:$B$1001,"NOT FOUND")</f>
        <v>Trina Le Sarr</v>
      </c>
      <c r="G327" s="2" t="str">
        <f>IF(_xlfn.XLOOKUP(C327,customers!$A$1:$A$1001,customers!$C$1:$C$1001,,0)=0, "", 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_xlfn.XLOOKUP(orders!C328,customers!$A$1:$A$1001,customers!$B$1:$B$1001,"NOT FOUND")</f>
        <v>Flynn Antony</v>
      </c>
      <c r="G328" s="2" t="str">
        <f>IF(_xlfn.XLOOKUP(C328,customers!$A$1:$A$1001,customers!$C$1:$C$1001,,0)=0, "", 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_xlfn.XLOOKUP(orders!C329,customers!$A$1:$A$1001,customers!$B$1:$B$1001,"NOT FOUND")</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_xlfn.XLOOKUP(orders!C330,customers!$A$1:$A$1001,customers!$B$1:$B$1001,"NOT FOUND")</f>
        <v>Homer Dulany</v>
      </c>
      <c r="G330" s="2" t="str">
        <f>IF(_xlfn.XLOOKUP(C330,customers!$A$1:$A$1001,customers!$C$1:$C$1001,,0)=0, "", 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_xlfn.XLOOKUP(orders!C331,customers!$A$1:$A$1001,customers!$B$1:$B$1001,"NOT FOUND")</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_xlfn.XLOOKUP(orders!C332,customers!$A$1:$A$1001,customers!$B$1:$B$1001,"NOT FOUND")</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_xlfn.XLOOKUP(orders!C333,customers!$A$1:$A$1001,customers!$B$1:$B$1001,"NOT FOUND")</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_xlfn.XLOOKUP(orders!C334,customers!$A$1:$A$1001,customers!$B$1:$B$1001,"NOT FOUND")</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_xlfn.XLOOKUP(orders!C335,customers!$A$1:$A$1001,customers!$B$1:$B$1001,"NOT FOUND")</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_xlfn.XLOOKUP(orders!C336,customers!$A$1:$A$1001,customers!$B$1:$B$1001,"NOT FOUND")</f>
        <v>Elonore Goodings</v>
      </c>
      <c r="G336" s="2" t="str">
        <f>IF(_xlfn.XLOOKUP(C336,customers!$A$1:$A$1001,customers!$C$1:$C$1001,,0)=0, "", 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_xlfn.XLOOKUP(orders!C337,customers!$A$1:$A$1001,customers!$B$1:$B$1001,"NOT FOUND")</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_xlfn.XLOOKUP(orders!C338,customers!$A$1:$A$1001,customers!$B$1:$B$1001,"NOT FOUND")</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_xlfn.XLOOKUP(orders!C339,customers!$A$1:$A$1001,customers!$B$1:$B$1001,"NOT FOUND")</f>
        <v>Flynn Antony</v>
      </c>
      <c r="G339" s="2" t="str">
        <f>IF(_xlfn.XLOOKUP(C339,customers!$A$1:$A$1001,customers!$C$1:$C$1001,,0)=0, "", 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_xlfn.XLOOKUP(orders!C340,customers!$A$1:$A$1001,customers!$B$1:$B$1001,"NOT FOUND")</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_xlfn.XLOOKUP(orders!C341,customers!$A$1:$A$1001,customers!$B$1:$B$1001,"NOT FOUND")</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_xlfn.XLOOKUP(orders!C342,customers!$A$1:$A$1001,customers!$B$1:$B$1001,"NOT FOUND")</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_xlfn.XLOOKUP(orders!C343,customers!$A$1:$A$1001,customers!$B$1:$B$1001,"NOT FOUND")</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_xlfn.XLOOKUP(orders!C344,customers!$A$1:$A$1001,customers!$B$1:$B$1001,"NOT FOUND")</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_xlfn.XLOOKUP(orders!C345,customers!$A$1:$A$1001,customers!$B$1:$B$1001,"NOT FOUND")</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_xlfn.XLOOKUP(orders!C346,customers!$A$1:$A$1001,customers!$B$1:$B$1001,"NOT FOUND")</f>
        <v>Catarina Donn</v>
      </c>
      <c r="G346" s="2" t="str">
        <f>IF(_xlfn.XLOOKUP(C346,customers!$A$1:$A$1001,customers!$C$1:$C$1001,,0)=0, "", 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_xlfn.XLOOKUP(orders!C347,customers!$A$1:$A$1001,customers!$B$1:$B$1001,"NOT FOUND")</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_xlfn.XLOOKUP(orders!C348,customers!$A$1:$A$1001,customers!$B$1:$B$1001,"NOT FOUND")</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_xlfn.XLOOKUP(orders!C349,customers!$A$1:$A$1001,customers!$B$1:$B$1001,"NOT FOUND")</f>
        <v>Lewes Danes</v>
      </c>
      <c r="G349" s="2" t="str">
        <f>IF(_xlfn.XLOOKUP(C349,customers!$A$1:$A$1001,customers!$C$1:$C$1001,,0)=0, "", 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_xlfn.XLOOKUP(orders!C350,customers!$A$1:$A$1001,customers!$B$1:$B$1001,"NOT FOUND")</f>
        <v>Shelli Keynd</v>
      </c>
      <c r="G350" s="2" t="str">
        <f>IF(_xlfn.XLOOKUP(C350,customers!$A$1:$A$1001,customers!$C$1:$C$1001,,0)=0, "", 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_xlfn.XLOOKUP(orders!C351,customers!$A$1:$A$1001,customers!$B$1:$B$1001,"NOT FOUND")</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_xlfn.XLOOKUP(orders!C352,customers!$A$1:$A$1001,customers!$B$1:$B$1001,"NOT FOUND")</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_xlfn.XLOOKUP(orders!C353,customers!$A$1:$A$1001,customers!$B$1:$B$1001,"NOT FOUND")</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_xlfn.XLOOKUP(orders!C354,customers!$A$1:$A$1001,customers!$B$1:$B$1001,"NOT FOUND")</f>
        <v>Flynn Antony</v>
      </c>
      <c r="G354" s="2" t="str">
        <f>IF(_xlfn.XLOOKUP(C354,customers!$A$1:$A$1001,customers!$C$1:$C$1001,,0)=0, "", 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_xlfn.XLOOKUP(orders!C355,customers!$A$1:$A$1001,customers!$B$1:$B$1001,"NOT FOUND")</f>
        <v>Maitilde Boxill</v>
      </c>
      <c r="G355" s="2" t="str">
        <f>IF(_xlfn.XLOOKUP(C355,customers!$A$1:$A$1001,customers!$C$1:$C$1001,,0)=0, "", 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_xlfn.XLOOKUP(orders!C356,customers!$A$1:$A$1001,customers!$B$1:$B$1001,"NOT FOUND")</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_xlfn.XLOOKUP(orders!C357,customers!$A$1:$A$1001,customers!$B$1:$B$1001,"NOT FOUND")</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_xlfn.XLOOKUP(orders!C358,customers!$A$1:$A$1001,customers!$B$1:$B$1001,"NOT FOUND")</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_xlfn.XLOOKUP(orders!C359,customers!$A$1:$A$1001,customers!$B$1:$B$1001,"NOT FOUND")</f>
        <v>Enriqueta Ixor</v>
      </c>
      <c r="G359" s="2" t="str">
        <f>IF(_xlfn.XLOOKUP(C359,customers!$A$1:$A$1001,customers!$C$1:$C$1001,,0)=0, "", 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_xlfn.XLOOKUP(orders!C360,customers!$A$1:$A$1001,customers!$B$1:$B$1001,"NOT FOUND")</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_xlfn.XLOOKUP(orders!C361,customers!$A$1:$A$1001,customers!$B$1:$B$1001,"NOT FOUND")</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_xlfn.XLOOKUP(orders!C362,customers!$A$1:$A$1001,customers!$B$1:$B$1001,"NOT FOUND")</f>
        <v>Nicko Corps</v>
      </c>
      <c r="G362" s="2" t="str">
        <f>IF(_xlfn.XLOOKUP(C362,customers!$A$1:$A$1001,customers!$C$1:$C$1001,,0)=0, "", 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_xlfn.XLOOKUP(orders!C363,customers!$A$1:$A$1001,customers!$B$1:$B$1001,"NOT FOUND")</f>
        <v>Nicko Corps</v>
      </c>
      <c r="G363" s="2" t="str">
        <f>IF(_xlfn.XLOOKUP(C363,customers!$A$1:$A$1001,customers!$C$1:$C$1001,,0)=0, "", 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_xlfn.XLOOKUP(orders!C364,customers!$A$1:$A$1001,customers!$B$1:$B$1001,"NOT FOUND")</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_xlfn.XLOOKUP(orders!C365,customers!$A$1:$A$1001,customers!$B$1:$B$1001,"NOT FOUND")</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_xlfn.XLOOKUP(orders!C366,customers!$A$1:$A$1001,customers!$B$1:$B$1001,"NOT FOUND")</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_xlfn.XLOOKUP(orders!C367,customers!$A$1:$A$1001,customers!$B$1:$B$1001,"NOT FOUND")</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_xlfn.XLOOKUP(orders!C368,customers!$A$1:$A$1001,customers!$B$1:$B$1001,"NOT FOUND")</f>
        <v>Saree Ellesworth</v>
      </c>
      <c r="G368" s="2" t="str">
        <f>IF(_xlfn.XLOOKUP(C368,customers!$A$1:$A$1001,customers!$C$1:$C$1001,,0)=0, "", 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_xlfn.XLOOKUP(orders!C369,customers!$A$1:$A$1001,customers!$B$1:$B$1001,"NOT FOUND")</f>
        <v>Silvio Iorizzi</v>
      </c>
      <c r="G369" s="2" t="str">
        <f>IF(_xlfn.XLOOKUP(C369,customers!$A$1:$A$1001,customers!$C$1:$C$1001,,0)=0, "", 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_xlfn.XLOOKUP(orders!C370,customers!$A$1:$A$1001,customers!$B$1:$B$1001,"NOT FOUND")</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_xlfn.XLOOKUP(orders!C371,customers!$A$1:$A$1001,customers!$B$1:$B$1001,"NOT FOUND")</f>
        <v>Abba Pummell</v>
      </c>
      <c r="G371" s="2" t="str">
        <f>IF(_xlfn.XLOOKUP(C371,customers!$A$1:$A$1001,customers!$C$1:$C$1001,,0)=0, "", 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_xlfn.XLOOKUP(orders!C372,customers!$A$1:$A$1001,customers!$B$1:$B$1001,"NOT FOUND")</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_xlfn.XLOOKUP(orders!C373,customers!$A$1:$A$1001,customers!$B$1:$B$1001,"NOT FOUND")</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_xlfn.XLOOKUP(orders!C374,customers!$A$1:$A$1001,customers!$B$1:$B$1001,"NOT FOUND")</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_xlfn.XLOOKUP(orders!C375,customers!$A$1:$A$1001,customers!$B$1:$B$1001,"NOT FOUND")</f>
        <v>Corney Curme</v>
      </c>
      <c r="G375" s="2" t="str">
        <f>IF(_xlfn.XLOOKUP(C375,customers!$A$1:$A$1001,customers!$C$1:$C$1001,,0)=0, "", 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_xlfn.XLOOKUP(orders!C376,customers!$A$1:$A$1001,customers!$B$1:$B$1001,"NOT FOUND")</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_xlfn.XLOOKUP(orders!C377,customers!$A$1:$A$1001,customers!$B$1:$B$1001,"NOT FOUND")</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_xlfn.XLOOKUP(orders!C378,customers!$A$1:$A$1001,customers!$B$1:$B$1001,"NOT FOUND")</f>
        <v>Judd De Leek</v>
      </c>
      <c r="G378" s="2" t="str">
        <f>IF(_xlfn.XLOOKUP(C378,customers!$A$1:$A$1001,customers!$C$1:$C$1001,,0)=0, "", 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_xlfn.XLOOKUP(orders!C379,customers!$A$1:$A$1001,customers!$B$1:$B$1001,"NOT FOUND")</f>
        <v>Vanya Skullet</v>
      </c>
      <c r="G379" s="2" t="str">
        <f>IF(_xlfn.XLOOKUP(C379,customers!$A$1:$A$1001,customers!$C$1:$C$1001,,0)=0, "", 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_xlfn.XLOOKUP(orders!C380,customers!$A$1:$A$1001,customers!$B$1:$B$1001,"NOT FOUND")</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_xlfn.XLOOKUP(orders!C381,customers!$A$1:$A$1001,customers!$B$1:$B$1001,"NOT FOUND")</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_xlfn.XLOOKUP(orders!C382,customers!$A$1:$A$1001,customers!$B$1:$B$1001,"NOT FOUND")</f>
        <v>Flynn Antony</v>
      </c>
      <c r="G382" s="2" t="str">
        <f>IF(_xlfn.XLOOKUP(C382,customers!$A$1:$A$1001,customers!$C$1:$C$1001,,0)=0, "", 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_xlfn.XLOOKUP(orders!C383,customers!$A$1:$A$1001,customers!$B$1:$B$1001,"NOT FOUND")</f>
        <v>Pren Bess</v>
      </c>
      <c r="G383" s="2" t="str">
        <f>IF(_xlfn.XLOOKUP(C383,customers!$A$1:$A$1001,customers!$C$1:$C$1001,,0)=0, "", 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_xlfn.XLOOKUP(orders!C384,customers!$A$1:$A$1001,customers!$B$1:$B$1001,"NOT FOUND")</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_xlfn.XLOOKUP(orders!C385,customers!$A$1:$A$1001,customers!$B$1:$B$1001,"NOT FOUND")</f>
        <v>Marty Kidstoun</v>
      </c>
      <c r="G385" s="2" t="str">
        <f>IF(_xlfn.XLOOKUP(C385,customers!$A$1:$A$1001,customers!$C$1:$C$1001,,0)=0, "", 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_xlfn.XLOOKUP(orders!C386,customers!$A$1:$A$1001,customers!$B$1:$B$1001,"NOT FOUND")</f>
        <v>Nickey Dimbleby</v>
      </c>
      <c r="G386" s="2" t="str">
        <f>IF(_xlfn.XLOOKUP(C386,customers!$A$1:$A$1001,customers!$C$1:$C$1001,,0)=0, "", 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_xlfn.XLOOKUP(orders!C387,customers!$A$1:$A$1001,customers!$B$1:$B$1001,"NOT FOUND")</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 IF($I387="Lib", "Liberica"))))</f>
        <v>Liberica</v>
      </c>
      <c r="O387" t="str">
        <f t="shared" ref="O387:O450" si="20">IF($J387="M", "Medium", IF($J387="L", "Large",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_xlfn.XLOOKUP(orders!C388,customers!$A$1:$A$1001,customers!$B$1:$B$1001,"NOT FOUND")</f>
        <v>Lenore Messenbird</v>
      </c>
      <c r="G388" s="2" t="str">
        <f>IF(_xlfn.XLOOKUP(C388,customers!$A$1:$A$1001,customers!$C$1:$C$1001,,0)=0, "", 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_xlfn.XLOOKUP(orders!C389,customers!$A$1:$A$1001,customers!$B$1:$B$1001,"NOT FOUND")</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_xlfn.XLOOKUP(orders!C390,customers!$A$1:$A$1001,customers!$B$1:$B$1001,"NOT FOUND")</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_xlfn.XLOOKUP(orders!C391,customers!$A$1:$A$1001,customers!$B$1:$B$1001,"NOT FOUND")</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_xlfn.XLOOKUP(orders!C392,customers!$A$1:$A$1001,customers!$B$1:$B$1001,"NOT FOUND")</f>
        <v>Sloan Diviny</v>
      </c>
      <c r="G392" s="2" t="str">
        <f>IF(_xlfn.XLOOKUP(C392,customers!$A$1:$A$1001,customers!$C$1:$C$1001,,0)=0, "", 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_xlfn.XLOOKUP(orders!C393,customers!$A$1:$A$1001,customers!$B$1:$B$1001,"NOT FOUND")</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_xlfn.XLOOKUP(orders!C394,customers!$A$1:$A$1001,customers!$B$1:$B$1001,"NOT FOUND")</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_xlfn.XLOOKUP(orders!C395,customers!$A$1:$A$1001,customers!$B$1:$B$1001,"NOT FOUND")</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_xlfn.XLOOKUP(orders!C396,customers!$A$1:$A$1001,customers!$B$1:$B$1001,"NOT FOUND")</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_xlfn.XLOOKUP(orders!C397,customers!$A$1:$A$1001,customers!$B$1:$B$1001,"NOT FOUND")</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_xlfn.XLOOKUP(orders!C398,customers!$A$1:$A$1001,customers!$B$1:$B$1001,"NOT FOUND")</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_xlfn.XLOOKUP(orders!C399,customers!$A$1:$A$1001,customers!$B$1:$B$1001,"NOT FOUND")</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_xlfn.XLOOKUP(orders!C400,customers!$A$1:$A$1001,customers!$B$1:$B$1001,"NOT FOUND")</f>
        <v>Gran Sibray</v>
      </c>
      <c r="G400" s="2" t="str">
        <f>IF(_xlfn.XLOOKUP(C400,customers!$A$1:$A$1001,customers!$C$1:$C$1001,,0)=0, "", 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_xlfn.XLOOKUP(orders!C401,customers!$A$1:$A$1001,customers!$B$1:$B$1001,"NOT FOUND")</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_xlfn.XLOOKUP(orders!C402,customers!$A$1:$A$1001,customers!$B$1:$B$1001,"NOT FOUND")</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_xlfn.XLOOKUP(orders!C403,customers!$A$1:$A$1001,customers!$B$1:$B$1001,"NOT FOUND")</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_xlfn.XLOOKUP(orders!C404,customers!$A$1:$A$1001,customers!$B$1:$B$1001,"NOT FOUND")</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_xlfn.XLOOKUP(orders!C405,customers!$A$1:$A$1001,customers!$B$1:$B$1001,"NOT FOUND")</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_xlfn.XLOOKUP(orders!C406,customers!$A$1:$A$1001,customers!$B$1:$B$1001,"NOT FOUND")</f>
        <v>Tania Craggs</v>
      </c>
      <c r="G406" s="2" t="str">
        <f>IF(_xlfn.XLOOKUP(C406,customers!$A$1:$A$1001,customers!$C$1:$C$1001,,0)=0, "", 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_xlfn.XLOOKUP(orders!C407,customers!$A$1:$A$1001,customers!$B$1:$B$1001,"NOT FOUND")</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_xlfn.XLOOKUP(orders!C408,customers!$A$1:$A$1001,customers!$B$1:$B$1001,"NOT FOUND")</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_xlfn.XLOOKUP(orders!C409,customers!$A$1:$A$1001,customers!$B$1:$B$1001,"NOT FOUND")</f>
        <v>Lorin Guerrazzi</v>
      </c>
      <c r="G409" s="2" t="str">
        <f>IF(_xlfn.XLOOKUP(C409,customers!$A$1:$A$1001,customers!$C$1:$C$1001,,0)=0, "", 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_xlfn.XLOOKUP(orders!C410,customers!$A$1:$A$1001,customers!$B$1:$B$1001,"NOT FOUND")</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_xlfn.XLOOKUP(orders!C411,customers!$A$1:$A$1001,customers!$B$1:$B$1001,"NOT FOUND")</f>
        <v>Hamish Skeech</v>
      </c>
      <c r="G411" s="2" t="str">
        <f>IF(_xlfn.XLOOKUP(C411,customers!$A$1:$A$1001,customers!$C$1:$C$1001,,0)=0, "", 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_xlfn.XLOOKUP(orders!C412,customers!$A$1:$A$1001,customers!$B$1:$B$1001,"NOT FOUND")</f>
        <v>Giordano Lorenzin</v>
      </c>
      <c r="G412" s="2" t="str">
        <f>IF(_xlfn.XLOOKUP(C412,customers!$A$1:$A$1001,customers!$C$1:$C$1001,,0)=0, "", 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_xlfn.XLOOKUP(orders!C413,customers!$A$1:$A$1001,customers!$B$1:$B$1001,"NOT FOUND")</f>
        <v>Harwilll Bishell</v>
      </c>
      <c r="G413" s="2" t="str">
        <f>IF(_xlfn.XLOOKUP(C413,customers!$A$1:$A$1001,customers!$C$1:$C$1001,,0)=0, "", 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_xlfn.XLOOKUP(orders!C414,customers!$A$1:$A$1001,customers!$B$1:$B$1001,"NOT FOUND")</f>
        <v>Freeland Missenden</v>
      </c>
      <c r="G414" s="2" t="str">
        <f>IF(_xlfn.XLOOKUP(C414,customers!$A$1:$A$1001,customers!$C$1:$C$1001,,0)=0, "", 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_xlfn.XLOOKUP(orders!C415,customers!$A$1:$A$1001,customers!$B$1:$B$1001,"NOT FOUND")</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_xlfn.XLOOKUP(orders!C416,customers!$A$1:$A$1001,customers!$B$1:$B$1001,"NOT FOUND")</f>
        <v>Kiri Avramow</v>
      </c>
      <c r="G416" s="2" t="str">
        <f>IF(_xlfn.XLOOKUP(C416,customers!$A$1:$A$1001,customers!$C$1:$C$1001,,0)=0, "", 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_xlfn.XLOOKUP(orders!C417,customers!$A$1:$A$1001,customers!$B$1:$B$1001,"NOT FOUND")</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_xlfn.XLOOKUP(orders!C418,customers!$A$1:$A$1001,customers!$B$1:$B$1001,"NOT FOUND")</f>
        <v>Reggis Pracy</v>
      </c>
      <c r="G418" s="2" t="str">
        <f>IF(_xlfn.XLOOKUP(C418,customers!$A$1:$A$1001,customers!$C$1:$C$1001,,0)=0, "", 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_xlfn.XLOOKUP(orders!C419,customers!$A$1:$A$1001,customers!$B$1:$B$1001,"NOT FOUND")</f>
        <v>Paula Denis</v>
      </c>
      <c r="G419" s="2" t="str">
        <f>IF(_xlfn.XLOOKUP(C419,customers!$A$1:$A$1001,customers!$C$1:$C$1001,,0)=0, "", 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_xlfn.XLOOKUP(orders!C420,customers!$A$1:$A$1001,customers!$B$1:$B$1001,"NOT FOUND")</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_xlfn.XLOOKUP(orders!C421,customers!$A$1:$A$1001,customers!$B$1:$B$1001,"NOT FOUND")</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_xlfn.XLOOKUP(orders!C422,customers!$A$1:$A$1001,customers!$B$1:$B$1001,"NOT FOUND")</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_xlfn.XLOOKUP(orders!C423,customers!$A$1:$A$1001,customers!$B$1:$B$1001,"NOT FOUND")</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_xlfn.XLOOKUP(orders!C424,customers!$A$1:$A$1001,customers!$B$1:$B$1001,"NOT FOUND")</f>
        <v>Nevins Glowacz</v>
      </c>
      <c r="G424" s="2" t="str">
        <f>IF(_xlfn.XLOOKUP(C424,customers!$A$1:$A$1001,customers!$C$1:$C$1001,,0)=0, "", 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_xlfn.XLOOKUP(orders!C425,customers!$A$1:$A$1001,customers!$B$1:$B$1001,"NOT FOUND")</f>
        <v>Adelice Isabell</v>
      </c>
      <c r="G425" s="2" t="str">
        <f>IF(_xlfn.XLOOKUP(C425,customers!$A$1:$A$1001,customers!$C$1:$C$1001,,0)=0, "", 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_xlfn.XLOOKUP(orders!C426,customers!$A$1:$A$1001,customers!$B$1:$B$1001,"NOT FOUND")</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_xlfn.XLOOKUP(orders!C427,customers!$A$1:$A$1001,customers!$B$1:$B$1001,"NOT FOUND")</f>
        <v>Alric Darth</v>
      </c>
      <c r="G427" s="2" t="str">
        <f>IF(_xlfn.XLOOKUP(C427,customers!$A$1:$A$1001,customers!$C$1:$C$1001,,0)=0, "", 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_xlfn.XLOOKUP(orders!C428,customers!$A$1:$A$1001,customers!$B$1:$B$1001,"NOT FOUND")</f>
        <v>Manuel Darrigoe</v>
      </c>
      <c r="G428" s="2" t="str">
        <f>IF(_xlfn.XLOOKUP(C428,customers!$A$1:$A$1001,customers!$C$1:$C$1001,,0)=0, "", 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_xlfn.XLOOKUP(orders!C429,customers!$A$1:$A$1001,customers!$B$1:$B$1001,"NOT FOUND")</f>
        <v>Kynthia Berick</v>
      </c>
      <c r="G429" s="2" t="str">
        <f>IF(_xlfn.XLOOKUP(C429,customers!$A$1:$A$1001,customers!$C$1:$C$1001,,0)=0, "", 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_xlfn.XLOOKUP(orders!C430,customers!$A$1:$A$1001,customers!$B$1:$B$1001,"NOT FOUND")</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_xlfn.XLOOKUP(orders!C431,customers!$A$1:$A$1001,customers!$B$1:$B$1001,"NOT FOUND")</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_xlfn.XLOOKUP(orders!C432,customers!$A$1:$A$1001,customers!$B$1:$B$1001,"NOT FOUND")</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_xlfn.XLOOKUP(orders!C433,customers!$A$1:$A$1001,customers!$B$1:$B$1001,"NOT FOUND")</f>
        <v>Witty Ranson</v>
      </c>
      <c r="G433" s="2" t="str">
        <f>IF(_xlfn.XLOOKUP(C433,customers!$A$1:$A$1001,customers!$C$1:$C$1001,,0)=0, "", 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_xlfn.XLOOKUP(orders!C434,customers!$A$1:$A$1001,customers!$B$1:$B$1001,"NOT FOUND")</f>
        <v>Rod Gowdie</v>
      </c>
      <c r="G434" s="2" t="str">
        <f>IF(_xlfn.XLOOKUP(C434,customers!$A$1:$A$1001,customers!$C$1:$C$1001,,0)=0, "", 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_xlfn.XLOOKUP(orders!C435,customers!$A$1:$A$1001,customers!$B$1:$B$1001,"NOT FOUND")</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_xlfn.XLOOKUP(orders!C436,customers!$A$1:$A$1001,customers!$B$1:$B$1001,"NOT FOUND")</f>
        <v>Nevsa Fields</v>
      </c>
      <c r="G436" s="2" t="str">
        <f>IF(_xlfn.XLOOKUP(C436,customers!$A$1:$A$1001,customers!$C$1:$C$1001,,0)=0, "", 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_xlfn.XLOOKUP(orders!C437,customers!$A$1:$A$1001,customers!$B$1:$B$1001,"NOT FOUND")</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_xlfn.XLOOKUP(orders!C438,customers!$A$1:$A$1001,customers!$B$1:$B$1001,"NOT FOUND")</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_xlfn.XLOOKUP(orders!C439,customers!$A$1:$A$1001,customers!$B$1:$B$1001,"NOT FOUND")</f>
        <v>Willabella Abramski</v>
      </c>
      <c r="G439" s="2" t="str">
        <f>IF(_xlfn.XLOOKUP(C439,customers!$A$1:$A$1001,customers!$C$1:$C$1001,,0)=0, "", 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_xlfn.XLOOKUP(orders!C440,customers!$A$1:$A$1001,customers!$B$1:$B$1001,"NOT FOUND")</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_xlfn.XLOOKUP(orders!C441,customers!$A$1:$A$1001,customers!$B$1:$B$1001,"NOT FOUND")</f>
        <v>Chickie Ragless</v>
      </c>
      <c r="G441" s="2" t="str">
        <f>IF(_xlfn.XLOOKUP(C441,customers!$A$1:$A$1001,customers!$C$1:$C$1001,,0)=0, "", 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_xlfn.XLOOKUP(orders!C442,customers!$A$1:$A$1001,customers!$B$1:$B$1001,"NOT FOUND")</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_xlfn.XLOOKUP(orders!C443,customers!$A$1:$A$1001,customers!$B$1:$B$1001,"NOT FOUND")</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_xlfn.XLOOKUP(orders!C444,customers!$A$1:$A$1001,customers!$B$1:$B$1001,"NOT FOUND")</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_xlfn.XLOOKUP(orders!C445,customers!$A$1:$A$1001,customers!$B$1:$B$1001,"NOT FOUND")</f>
        <v>Theo Bowne</v>
      </c>
      <c r="G445" s="2" t="str">
        <f>IF(_xlfn.XLOOKUP(C445,customers!$A$1:$A$1001,customers!$C$1:$C$1001,,0)=0, "", 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_xlfn.XLOOKUP(orders!C446,customers!$A$1:$A$1001,customers!$B$1:$B$1001,"NOT FOUND")</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_xlfn.XLOOKUP(orders!C447,customers!$A$1:$A$1001,customers!$B$1:$B$1001,"NOT FOUND")</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_xlfn.XLOOKUP(orders!C448,customers!$A$1:$A$1001,customers!$B$1:$B$1001,"NOT FOUND")</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_xlfn.XLOOKUP(orders!C449,customers!$A$1:$A$1001,customers!$B$1:$B$1001,"NOT FOUND")</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_xlfn.XLOOKUP(orders!C450,customers!$A$1:$A$1001,customers!$B$1:$B$1001,"NOT FOUND")</f>
        <v>Pru Durban</v>
      </c>
      <c r="G450" s="2" t="str">
        <f>IF(_xlfn.XLOOKUP(C450,customers!$A$1:$A$1001,customers!$C$1:$C$1001,,0)=0, "", 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_xlfn.XLOOKUP(orders!C451,customers!$A$1:$A$1001,customers!$B$1:$B$1001,"NOT FOUND")</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 IF($I451="Lib", "Liberica"))))</f>
        <v>Robusta</v>
      </c>
      <c r="O451" t="str">
        <f t="shared" ref="O451:O514" si="23">IF($J451="M", "Medium", IF($J451="L", "Large",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_xlfn.XLOOKUP(orders!C452,customers!$A$1:$A$1001,customers!$B$1:$B$1001,"NOT FOUND")</f>
        <v>Sim Pamphilon</v>
      </c>
      <c r="G452" s="2" t="str">
        <f>IF(_xlfn.XLOOKUP(C452,customers!$A$1:$A$1001,customers!$C$1:$C$1001,,0)=0, "", 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_xlfn.XLOOKUP(orders!C453,customers!$A$1:$A$1001,customers!$B$1:$B$1001,"NOT FOUND")</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_xlfn.XLOOKUP(orders!C454,customers!$A$1:$A$1001,customers!$B$1:$B$1001,"NOT FOUND")</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_xlfn.XLOOKUP(orders!C455,customers!$A$1:$A$1001,customers!$B$1:$B$1001,"NOT FOUND")</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_xlfn.XLOOKUP(orders!C456,customers!$A$1:$A$1001,customers!$B$1:$B$1001,"NOT FOUND")</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_xlfn.XLOOKUP(orders!C457,customers!$A$1:$A$1001,customers!$B$1:$B$1001,"NOT FOUND")</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_xlfn.XLOOKUP(orders!C458,customers!$A$1:$A$1001,customers!$B$1:$B$1001,"NOT FOUND")</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_xlfn.XLOOKUP(orders!C459,customers!$A$1:$A$1001,customers!$B$1:$B$1001,"NOT FOUND")</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_xlfn.XLOOKUP(orders!C460,customers!$A$1:$A$1001,customers!$B$1:$B$1001,"NOT FOUND")</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_xlfn.XLOOKUP(orders!C461,customers!$A$1:$A$1001,customers!$B$1:$B$1001,"NOT FOUND")</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_xlfn.XLOOKUP(orders!C462,customers!$A$1:$A$1001,customers!$B$1:$B$1001,"NOT FOUND")</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_xlfn.XLOOKUP(orders!C463,customers!$A$1:$A$1001,customers!$B$1:$B$1001,"NOT FOUND")</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_xlfn.XLOOKUP(orders!C464,customers!$A$1:$A$1001,customers!$B$1:$B$1001,"NOT FOUND")</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_xlfn.XLOOKUP(orders!C465,customers!$A$1:$A$1001,customers!$B$1:$B$1001,"NOT FOUND")</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_xlfn.XLOOKUP(orders!C466,customers!$A$1:$A$1001,customers!$B$1:$B$1001,"NOT FOUND")</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_xlfn.XLOOKUP(orders!C467,customers!$A$1:$A$1001,customers!$B$1:$B$1001,"NOT FOUND")</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_xlfn.XLOOKUP(orders!C468,customers!$A$1:$A$1001,customers!$B$1:$B$1001,"NOT FOUND")</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_xlfn.XLOOKUP(orders!C469,customers!$A$1:$A$1001,customers!$B$1:$B$1001,"NOT FOUND")</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_xlfn.XLOOKUP(orders!C470,customers!$A$1:$A$1001,customers!$B$1:$B$1001,"NOT FOUND")</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_xlfn.XLOOKUP(orders!C471,customers!$A$1:$A$1001,customers!$B$1:$B$1001,"NOT FOUND")</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_xlfn.XLOOKUP(orders!C472,customers!$A$1:$A$1001,customers!$B$1:$B$1001,"NOT FOUND")</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_xlfn.XLOOKUP(orders!C473,customers!$A$1:$A$1001,customers!$B$1:$B$1001,"NOT FOUND")</f>
        <v>Lamond Gheeraert</v>
      </c>
      <c r="G473" s="2" t="str">
        <f>IF(_xlfn.XLOOKUP(C473,customers!$A$1:$A$1001,customers!$C$1:$C$1001,,0)=0, "", 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_xlfn.XLOOKUP(orders!C474,customers!$A$1:$A$1001,customers!$B$1:$B$1001,"NOT FOUND")</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_xlfn.XLOOKUP(orders!C475,customers!$A$1:$A$1001,customers!$B$1:$B$1001,"NOT FOUND")</f>
        <v>Heloise Zeal</v>
      </c>
      <c r="G475" s="2" t="str">
        <f>IF(_xlfn.XLOOKUP(C475,customers!$A$1:$A$1001,customers!$C$1:$C$1001,,0)=0, "", 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_xlfn.XLOOKUP(orders!C476,customers!$A$1:$A$1001,customers!$B$1:$B$1001,"NOT FOUND")</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_xlfn.XLOOKUP(orders!C477,customers!$A$1:$A$1001,customers!$B$1:$B$1001,"NOT FOUND")</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_xlfn.XLOOKUP(orders!C478,customers!$A$1:$A$1001,customers!$B$1:$B$1001,"NOT FOUND")</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_xlfn.XLOOKUP(orders!C479,customers!$A$1:$A$1001,customers!$B$1:$B$1001,"NOT FOUND")</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_xlfn.XLOOKUP(orders!C480,customers!$A$1:$A$1001,customers!$B$1:$B$1001,"NOT FOUND")</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_xlfn.XLOOKUP(orders!C481,customers!$A$1:$A$1001,customers!$B$1:$B$1001,"NOT FOUND")</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_xlfn.XLOOKUP(orders!C482,customers!$A$1:$A$1001,customers!$B$1:$B$1001,"NOT FOUND")</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_xlfn.XLOOKUP(orders!C483,customers!$A$1:$A$1001,customers!$B$1:$B$1001,"NOT FOUND")</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_xlfn.XLOOKUP(orders!C484,customers!$A$1:$A$1001,customers!$B$1:$B$1001,"NOT FOUND")</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_xlfn.XLOOKUP(orders!C485,customers!$A$1:$A$1001,customers!$B$1:$B$1001,"NOT FOUND")</f>
        <v>Orion Dyott</v>
      </c>
      <c r="G485" s="2" t="str">
        <f>IF(_xlfn.XLOOKUP(C485,customers!$A$1:$A$1001,customers!$C$1:$C$1001,,0)=0, "", 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_xlfn.XLOOKUP(orders!C486,customers!$A$1:$A$1001,customers!$B$1:$B$1001,"NOT FOUND")</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_xlfn.XLOOKUP(orders!C487,customers!$A$1:$A$1001,customers!$B$1:$B$1001,"NOT FOUND")</f>
        <v>Morna Hansed</v>
      </c>
      <c r="G487" s="2" t="str">
        <f>IF(_xlfn.XLOOKUP(C487,customers!$A$1:$A$1001,customers!$C$1:$C$1001,,0)=0, "", 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_xlfn.XLOOKUP(orders!C488,customers!$A$1:$A$1001,customers!$B$1:$B$1001,"NOT FOUND")</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_xlfn.XLOOKUP(orders!C489,customers!$A$1:$A$1001,customers!$B$1:$B$1001,"NOT FOUND")</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_xlfn.XLOOKUP(orders!C490,customers!$A$1:$A$1001,customers!$B$1:$B$1001,"NOT FOUND")</f>
        <v>Becky Semkins</v>
      </c>
      <c r="G490" s="2" t="str">
        <f>IF(_xlfn.XLOOKUP(C490,customers!$A$1:$A$1001,customers!$C$1:$C$1001,,0)=0, "", 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_xlfn.XLOOKUP(orders!C491,customers!$A$1:$A$1001,customers!$B$1:$B$1001,"NOT FOUND")</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_xlfn.XLOOKUP(orders!C492,customers!$A$1:$A$1001,customers!$B$1:$B$1001,"NOT FOUND")</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_xlfn.XLOOKUP(orders!C493,customers!$A$1:$A$1001,customers!$B$1:$B$1001,"NOT FOUND")</f>
        <v>Kendra Backshell</v>
      </c>
      <c r="G493" s="2" t="str">
        <f>IF(_xlfn.XLOOKUP(C493,customers!$A$1:$A$1001,customers!$C$1:$C$1001,,0)=0, "", 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_xlfn.XLOOKUP(orders!C494,customers!$A$1:$A$1001,customers!$B$1:$B$1001,"NOT FOUND")</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_xlfn.XLOOKUP(orders!C495,customers!$A$1:$A$1001,customers!$B$1:$B$1001,"NOT FOUND")</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_xlfn.XLOOKUP(orders!C496,customers!$A$1:$A$1001,customers!$B$1:$B$1001,"NOT FOUND")</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_xlfn.XLOOKUP(orders!C497,customers!$A$1:$A$1001,customers!$B$1:$B$1001,"NOT FOUND")</f>
        <v>Currey MacAllister</v>
      </c>
      <c r="G497" s="2" t="str">
        <f>IF(_xlfn.XLOOKUP(C497,customers!$A$1:$A$1001,customers!$C$1:$C$1001,,0)=0, "", 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_xlfn.XLOOKUP(orders!C498,customers!$A$1:$A$1001,customers!$B$1:$B$1001,"NOT FOUND")</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_xlfn.XLOOKUP(orders!C499,customers!$A$1:$A$1001,customers!$B$1:$B$1001,"NOT FOUND")</f>
        <v>Chantal Mersh</v>
      </c>
      <c r="G499" s="2" t="str">
        <f>IF(_xlfn.XLOOKUP(C499,customers!$A$1:$A$1001,customers!$C$1:$C$1001,,0)=0, "", 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_xlfn.XLOOKUP(orders!C500,customers!$A$1:$A$1001,customers!$B$1:$B$1001,"NOT FOUND")</f>
        <v>Marja Urion</v>
      </c>
      <c r="G500" s="2" t="str">
        <f>IF(_xlfn.XLOOKUP(C500,customers!$A$1:$A$1001,customers!$C$1:$C$1001,,0)=0, "", 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_xlfn.XLOOKUP(orders!C501,customers!$A$1:$A$1001,customers!$B$1:$B$1001,"NOT FOUND")</f>
        <v>Malynda Purbrick</v>
      </c>
      <c r="G501" s="2" t="str">
        <f>IF(_xlfn.XLOOKUP(C501,customers!$A$1:$A$1001,customers!$C$1:$C$1001,,0)=0, "", 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_xlfn.XLOOKUP(orders!C502,customers!$A$1:$A$1001,customers!$B$1:$B$1001,"NOT FOUND")</f>
        <v>Alf Housaman</v>
      </c>
      <c r="G502" s="2" t="str">
        <f>IF(_xlfn.XLOOKUP(C502,customers!$A$1:$A$1001,customers!$C$1:$C$1001,,0)=0, "", 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_xlfn.XLOOKUP(orders!C503,customers!$A$1:$A$1001,customers!$B$1:$B$1001,"NOT FOUND")</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_xlfn.XLOOKUP(orders!C504,customers!$A$1:$A$1001,customers!$B$1:$B$1001,"NOT FOUND")</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_xlfn.XLOOKUP(orders!C505,customers!$A$1:$A$1001,customers!$B$1:$B$1001,"NOT FOUND")</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_xlfn.XLOOKUP(orders!C506,customers!$A$1:$A$1001,customers!$B$1:$B$1001,"NOT FOUND")</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_xlfn.XLOOKUP(orders!C507,customers!$A$1:$A$1001,customers!$B$1:$B$1001,"NOT FOUND")</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_xlfn.XLOOKUP(orders!C508,customers!$A$1:$A$1001,customers!$B$1:$B$1001,"NOT FOUND")</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_xlfn.XLOOKUP(orders!C509,customers!$A$1:$A$1001,customers!$B$1:$B$1001,"NOT FOUND")</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_xlfn.XLOOKUP(orders!C510,customers!$A$1:$A$1001,customers!$B$1:$B$1001,"NOT FOUND")</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_xlfn.XLOOKUP(orders!C511,customers!$A$1:$A$1001,customers!$B$1:$B$1001,"NOT FOUND")</f>
        <v>Marja Urion</v>
      </c>
      <c r="G511" s="2" t="str">
        <f>IF(_xlfn.XLOOKUP(C511,customers!$A$1:$A$1001,customers!$C$1:$C$1001,,0)=0, "", 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_xlfn.XLOOKUP(orders!C512,customers!$A$1:$A$1001,customers!$B$1:$B$1001,"NOT FOUND")</f>
        <v>Camellia Kid</v>
      </c>
      <c r="G512" s="2" t="str">
        <f>IF(_xlfn.XLOOKUP(C512,customers!$A$1:$A$1001,customers!$C$1:$C$1001,,0)=0, "", 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_xlfn.XLOOKUP(orders!C513,customers!$A$1:$A$1001,customers!$B$1:$B$1001,"NOT FOUND")</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_xlfn.XLOOKUP(orders!C514,customers!$A$1:$A$1001,customers!$B$1:$B$1001,"NOT FOUND")</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_xlfn.XLOOKUP(orders!C515,customers!$A$1:$A$1001,customers!$B$1:$B$1001,"NOT FOUND")</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 IF($I515="Lib", "Liberica"))))</f>
        <v>Liberica</v>
      </c>
      <c r="O515" t="str">
        <f t="shared" ref="O515:O578" si="26">IF($J515="M", "Medium", IF($J515="L", "Large", IF($J515="D", "Dark")))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_xlfn.XLOOKUP(orders!C516,customers!$A$1:$A$1001,customers!$B$1:$B$1001,"NOT FOUND")</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_xlfn.XLOOKUP(orders!C517,customers!$A$1:$A$1001,customers!$B$1:$B$1001,"NOT FOUND")</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_xlfn.XLOOKUP(orders!C518,customers!$A$1:$A$1001,customers!$B$1:$B$1001,"NOT FOUND")</f>
        <v>Cindra Burling</v>
      </c>
      <c r="G518" s="2" t="str">
        <f>IF(_xlfn.XLOOKUP(C518,customers!$A$1:$A$1001,customers!$C$1:$C$1001,,0)=0, "", 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_xlfn.XLOOKUP(orders!C519,customers!$A$1:$A$1001,customers!$B$1:$B$1001,"NOT FOUND")</f>
        <v>Channa Belamy</v>
      </c>
      <c r="G519" s="2" t="str">
        <f>IF(_xlfn.XLOOKUP(C519,customers!$A$1:$A$1001,customers!$C$1:$C$1001,,0)=0, "", 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_xlfn.XLOOKUP(orders!C520,customers!$A$1:$A$1001,customers!$B$1:$B$1001,"NOT FOUND")</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_xlfn.XLOOKUP(orders!C521,customers!$A$1:$A$1001,customers!$B$1:$B$1001,"NOT FOUND")</f>
        <v>Marja Urion</v>
      </c>
      <c r="G521" s="2" t="str">
        <f>IF(_xlfn.XLOOKUP(C521,customers!$A$1:$A$1001,customers!$C$1:$C$1001,,0)=0, "", 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_xlfn.XLOOKUP(orders!C522,customers!$A$1:$A$1001,customers!$B$1:$B$1001,"NOT FOUND")</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_xlfn.XLOOKUP(orders!C523,customers!$A$1:$A$1001,customers!$B$1:$B$1001,"NOT FOUND")</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_xlfn.XLOOKUP(orders!C524,customers!$A$1:$A$1001,customers!$B$1:$B$1001,"NOT FOUND")</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_xlfn.XLOOKUP(orders!C525,customers!$A$1:$A$1001,customers!$B$1:$B$1001,"NOT FOUND")</f>
        <v>Berty Beelby</v>
      </c>
      <c r="G525" s="2" t="str">
        <f>IF(_xlfn.XLOOKUP(C525,customers!$A$1:$A$1001,customers!$C$1:$C$1001,,0)=0, "", 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_xlfn.XLOOKUP(orders!C526,customers!$A$1:$A$1001,customers!$B$1:$B$1001,"NOT FOUND")</f>
        <v>Erny Stenyng</v>
      </c>
      <c r="G526" s="2" t="str">
        <f>IF(_xlfn.XLOOKUP(C526,customers!$A$1:$A$1001,customers!$C$1:$C$1001,,0)=0, "", 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_xlfn.XLOOKUP(orders!C527,customers!$A$1:$A$1001,customers!$B$1:$B$1001,"NOT FOUND")</f>
        <v>Edin Yantsurev</v>
      </c>
      <c r="G527" s="2" t="str">
        <f>IF(_xlfn.XLOOKUP(C527,customers!$A$1:$A$1001,customers!$C$1:$C$1001,,0)=0, "", 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_xlfn.XLOOKUP(orders!C528,customers!$A$1:$A$1001,customers!$B$1:$B$1001,"NOT FOUND")</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_xlfn.XLOOKUP(orders!C529,customers!$A$1:$A$1001,customers!$B$1:$B$1001,"NOT FOUND")</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_xlfn.XLOOKUP(orders!C530,customers!$A$1:$A$1001,customers!$B$1:$B$1001,"NOT FOUND")</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_xlfn.XLOOKUP(orders!C531,customers!$A$1:$A$1001,customers!$B$1:$B$1001,"NOT FOUND")</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_xlfn.XLOOKUP(orders!C532,customers!$A$1:$A$1001,customers!$B$1:$B$1001,"NOT FOUND")</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_xlfn.XLOOKUP(orders!C533,customers!$A$1:$A$1001,customers!$B$1:$B$1001,"NOT FOUND")</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_xlfn.XLOOKUP(orders!C534,customers!$A$1:$A$1001,customers!$B$1:$B$1001,"NOT FOUND")</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_xlfn.XLOOKUP(orders!C535,customers!$A$1:$A$1001,customers!$B$1:$B$1001,"NOT FOUND")</f>
        <v>Rea Offell</v>
      </c>
      <c r="G535" s="2" t="str">
        <f>IF(_xlfn.XLOOKUP(C535,customers!$A$1:$A$1001,customers!$C$1:$C$1001,,0)=0, "", 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_xlfn.XLOOKUP(orders!C536,customers!$A$1:$A$1001,customers!$B$1:$B$1001,"NOT FOUND")</f>
        <v>Kris O'Cullen</v>
      </c>
      <c r="G536" s="2" t="str">
        <f>IF(_xlfn.XLOOKUP(C536,customers!$A$1:$A$1001,customers!$C$1:$C$1001,,0)=0, "", 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_xlfn.XLOOKUP(orders!C537,customers!$A$1:$A$1001,customers!$B$1:$B$1001,"NOT FOUND")</f>
        <v>Timoteo Glisane</v>
      </c>
      <c r="G537" s="2" t="str">
        <f>IF(_xlfn.XLOOKUP(C537,customers!$A$1:$A$1001,customers!$C$1:$C$1001,,0)=0, "", 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_xlfn.XLOOKUP(orders!C538,customers!$A$1:$A$1001,customers!$B$1:$B$1001,"NOT FOUND")</f>
        <v>Marja Urion</v>
      </c>
      <c r="G538" s="2" t="str">
        <f>IF(_xlfn.XLOOKUP(C538,customers!$A$1:$A$1001,customers!$C$1:$C$1001,,0)=0, "", 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_xlfn.XLOOKUP(orders!C539,customers!$A$1:$A$1001,customers!$B$1:$B$1001,"NOT FOUND")</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_xlfn.XLOOKUP(orders!C540,customers!$A$1:$A$1001,customers!$B$1:$B$1001,"NOT FOUND")</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_xlfn.XLOOKUP(orders!C541,customers!$A$1:$A$1001,customers!$B$1:$B$1001,"NOT FOUND")</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_xlfn.XLOOKUP(orders!C542,customers!$A$1:$A$1001,customers!$B$1:$B$1001,"NOT FOUND")</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_xlfn.XLOOKUP(orders!C543,customers!$A$1:$A$1001,customers!$B$1:$B$1001,"NOT FOUND")</f>
        <v>Lora Dukes</v>
      </c>
      <c r="G543" s="2" t="str">
        <f>IF(_xlfn.XLOOKUP(C543,customers!$A$1:$A$1001,customers!$C$1:$C$1001,,0)=0, "", 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_xlfn.XLOOKUP(orders!C544,customers!$A$1:$A$1001,customers!$B$1:$B$1001,"NOT FOUND")</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_xlfn.XLOOKUP(orders!C545,customers!$A$1:$A$1001,customers!$B$1:$B$1001,"NOT FOUND")</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_xlfn.XLOOKUP(orders!C546,customers!$A$1:$A$1001,customers!$B$1:$B$1001,"NOT FOUND")</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_xlfn.XLOOKUP(orders!C547,customers!$A$1:$A$1001,customers!$B$1:$B$1001,"NOT FOUND")</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_xlfn.XLOOKUP(orders!C548,customers!$A$1:$A$1001,customers!$B$1:$B$1001,"NOT FOUND")</f>
        <v>Dom Milella</v>
      </c>
      <c r="G548" s="2" t="str">
        <f>IF(_xlfn.XLOOKUP(C548,customers!$A$1:$A$1001,customers!$C$1:$C$1001,,0)=0, "", 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_xlfn.XLOOKUP(orders!C549,customers!$A$1:$A$1001,customers!$B$1:$B$1001,"NOT FOUND")</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_xlfn.XLOOKUP(orders!C550,customers!$A$1:$A$1001,customers!$B$1:$B$1001,"NOT FOUND")</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_xlfn.XLOOKUP(orders!C551,customers!$A$1:$A$1001,customers!$B$1:$B$1001,"NOT FOUND")</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_xlfn.XLOOKUP(orders!C552,customers!$A$1:$A$1001,customers!$B$1:$B$1001,"NOT FOUND")</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_xlfn.XLOOKUP(orders!C553,customers!$A$1:$A$1001,customers!$B$1:$B$1001,"NOT FOUND")</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_xlfn.XLOOKUP(orders!C554,customers!$A$1:$A$1001,customers!$B$1:$B$1001,"NOT FOUND")</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_xlfn.XLOOKUP(orders!C555,customers!$A$1:$A$1001,customers!$B$1:$B$1001,"NOT FOUND")</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_xlfn.XLOOKUP(orders!C556,customers!$A$1:$A$1001,customers!$B$1:$B$1001,"NOT FOUND")</f>
        <v>Madelaine Sharples</v>
      </c>
      <c r="G556" s="2" t="str">
        <f>IF(_xlfn.XLOOKUP(C556,customers!$A$1:$A$1001,customers!$C$1:$C$1001,,0)=0, "", 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_xlfn.XLOOKUP(orders!C557,customers!$A$1:$A$1001,customers!$B$1:$B$1001,"NOT FOUND")</f>
        <v>Sigfrid Busch</v>
      </c>
      <c r="G557" s="2" t="str">
        <f>IF(_xlfn.XLOOKUP(C557,customers!$A$1:$A$1001,customers!$C$1:$C$1001,,0)=0, "", 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_xlfn.XLOOKUP(orders!C558,customers!$A$1:$A$1001,customers!$B$1:$B$1001,"NOT FOUND")</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_xlfn.XLOOKUP(orders!C559,customers!$A$1:$A$1001,customers!$B$1:$B$1001,"NOT FOUND")</f>
        <v>Marja Urion</v>
      </c>
      <c r="G559" s="2" t="str">
        <f>IF(_xlfn.XLOOKUP(C559,customers!$A$1:$A$1001,customers!$C$1:$C$1001,,0)=0, "", 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_xlfn.XLOOKUP(orders!C560,customers!$A$1:$A$1001,customers!$B$1:$B$1001,"NOT FOUND")</f>
        <v>Kenton Wetherick</v>
      </c>
      <c r="G560" s="2" t="str">
        <f>IF(_xlfn.XLOOKUP(C560,customers!$A$1:$A$1001,customers!$C$1:$C$1001,,0)=0, "", 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_xlfn.XLOOKUP(orders!C561,customers!$A$1:$A$1001,customers!$B$1:$B$1001,"NOT FOUND")</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_xlfn.XLOOKUP(orders!C562,customers!$A$1:$A$1001,customers!$B$1:$B$1001,"NOT FOUND")</f>
        <v>Hatty Dovydenas</v>
      </c>
      <c r="G562" s="2" t="str">
        <f>IF(_xlfn.XLOOKUP(C562,customers!$A$1:$A$1001,customers!$C$1:$C$1001,,0)=0, "", 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_xlfn.XLOOKUP(orders!C563,customers!$A$1:$A$1001,customers!$B$1:$B$1001,"NOT FOUND")</f>
        <v>Nathaniel Bloxland</v>
      </c>
      <c r="G563" s="2" t="str">
        <f>IF(_xlfn.XLOOKUP(C563,customers!$A$1:$A$1001,customers!$C$1:$C$1001,,0)=0, "", 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_xlfn.XLOOKUP(orders!C564,customers!$A$1:$A$1001,customers!$B$1:$B$1001,"NOT FOUND")</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_xlfn.XLOOKUP(orders!C565,customers!$A$1:$A$1001,customers!$B$1:$B$1001,"NOT FOUND")</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_xlfn.XLOOKUP(orders!C566,customers!$A$1:$A$1001,customers!$B$1:$B$1001,"NOT FOUND")</f>
        <v>Abbe Thys</v>
      </c>
      <c r="G566" s="2" t="str">
        <f>IF(_xlfn.XLOOKUP(C566,customers!$A$1:$A$1001,customers!$C$1:$C$1001,,0)=0, "", 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_xlfn.XLOOKUP(orders!C567,customers!$A$1:$A$1001,customers!$B$1:$B$1001,"NOT FOUND")</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_xlfn.XLOOKUP(orders!C568,customers!$A$1:$A$1001,customers!$B$1:$B$1001,"NOT FOUND")</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_xlfn.XLOOKUP(orders!C569,customers!$A$1:$A$1001,customers!$B$1:$B$1001,"NOT FOUND")</f>
        <v>Elvina Angel</v>
      </c>
      <c r="G569" s="2" t="str">
        <f>IF(_xlfn.XLOOKUP(C569,customers!$A$1:$A$1001,customers!$C$1:$C$1001,,0)=0, "", 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_xlfn.XLOOKUP(orders!C570,customers!$A$1:$A$1001,customers!$B$1:$B$1001,"NOT FOUND")</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_xlfn.XLOOKUP(orders!C571,customers!$A$1:$A$1001,customers!$B$1:$B$1001,"NOT FOUND")</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_xlfn.XLOOKUP(orders!C572,customers!$A$1:$A$1001,customers!$B$1:$B$1001,"NOT FOUND")</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_xlfn.XLOOKUP(orders!C573,customers!$A$1:$A$1001,customers!$B$1:$B$1001,"NOT FOUND")</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_xlfn.XLOOKUP(orders!C574,customers!$A$1:$A$1001,customers!$B$1:$B$1001,"NOT FOUND")</f>
        <v>Herbie Peppard</v>
      </c>
      <c r="G574" s="2" t="str">
        <f>IF(_xlfn.XLOOKUP(C574,customers!$A$1:$A$1001,customers!$C$1:$C$1001,,0)=0, "", 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_xlfn.XLOOKUP(orders!C575,customers!$A$1:$A$1001,customers!$B$1:$B$1001,"NOT FOUND")</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_xlfn.XLOOKUP(orders!C576,customers!$A$1:$A$1001,customers!$B$1:$B$1001,"NOT FOUND")</f>
        <v>Maggy Harby</v>
      </c>
      <c r="G576" s="2" t="str">
        <f>IF(_xlfn.XLOOKUP(C576,customers!$A$1:$A$1001,customers!$C$1:$C$1001,,0)=0, "", 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_xlfn.XLOOKUP(orders!C577,customers!$A$1:$A$1001,customers!$B$1:$B$1001,"NOT FOUND")</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_xlfn.XLOOKUP(orders!C578,customers!$A$1:$A$1001,customers!$B$1:$B$1001,"NOT FOUND")</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_xlfn.XLOOKUP(orders!C579,customers!$A$1:$A$1001,customers!$B$1:$B$1001,"NOT FOUND")</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 IF($I579="Lib", "Liberica"))))</f>
        <v>Liberica</v>
      </c>
      <c r="O579" t="str">
        <f t="shared" ref="O579:O642" si="29">IF($J579="M", "Medium", IF($J579="L", "Large", IF($J579="D", "Dark")))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_xlfn.XLOOKUP(orders!C580,customers!$A$1:$A$1001,customers!$B$1:$B$1001,"NOT FOUND")</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_xlfn.XLOOKUP(orders!C581,customers!$A$1:$A$1001,customers!$B$1:$B$1001,"NOT FOUND")</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_xlfn.XLOOKUP(orders!C582,customers!$A$1:$A$1001,customers!$B$1:$B$1001,"NOT FOUND")</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_xlfn.XLOOKUP(orders!C583,customers!$A$1:$A$1001,customers!$B$1:$B$1001,"NOT FOUND")</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_xlfn.XLOOKUP(orders!C584,customers!$A$1:$A$1001,customers!$B$1:$B$1001,"NOT FOUND")</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_xlfn.XLOOKUP(orders!C585,customers!$A$1:$A$1001,customers!$B$1:$B$1001,"NOT FOUND")</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_xlfn.XLOOKUP(orders!C586,customers!$A$1:$A$1001,customers!$B$1:$B$1001,"NOT FOUND")</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_xlfn.XLOOKUP(orders!C587,customers!$A$1:$A$1001,customers!$B$1:$B$1001,"NOT FOUND")</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_xlfn.XLOOKUP(orders!C588,customers!$A$1:$A$1001,customers!$B$1:$B$1001,"NOT FOUND")</f>
        <v>Zilvia Claisse</v>
      </c>
      <c r="G588" s="2" t="str">
        <f>IF(_xlfn.XLOOKUP(C588,customers!$A$1:$A$1001,customers!$C$1:$C$1001,,0)=0, "", 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_xlfn.XLOOKUP(orders!C589,customers!$A$1:$A$1001,customers!$B$1:$B$1001,"NOT FOUND")</f>
        <v>Bar O' Mahony</v>
      </c>
      <c r="G589" s="2" t="str">
        <f>IF(_xlfn.XLOOKUP(C589,customers!$A$1:$A$1001,customers!$C$1:$C$1001,,0)=0, "", 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_xlfn.XLOOKUP(orders!C590,customers!$A$1:$A$1001,customers!$B$1:$B$1001,"NOT FOUND")</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_xlfn.XLOOKUP(orders!C591,customers!$A$1:$A$1001,customers!$B$1:$B$1001,"NOT FOUND")</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_xlfn.XLOOKUP(orders!C592,customers!$A$1:$A$1001,customers!$B$1:$B$1001,"NOT FOUND")</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_xlfn.XLOOKUP(orders!C593,customers!$A$1:$A$1001,customers!$B$1:$B$1001,"NOT FOUND")</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_xlfn.XLOOKUP(orders!C594,customers!$A$1:$A$1001,customers!$B$1:$B$1001,"NOT FOUND")</f>
        <v>Kylie Mowat</v>
      </c>
      <c r="G594" s="2" t="str">
        <f>IF(_xlfn.XLOOKUP(C594,customers!$A$1:$A$1001,customers!$C$1:$C$1001,,0)=0, "", 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_xlfn.XLOOKUP(orders!C595,customers!$A$1:$A$1001,customers!$B$1:$B$1001,"NOT FOUND")</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_xlfn.XLOOKUP(orders!C596,customers!$A$1:$A$1001,customers!$B$1:$B$1001,"NOT FOUND")</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_xlfn.XLOOKUP(orders!C597,customers!$A$1:$A$1001,customers!$B$1:$B$1001,"NOT FOUND")</f>
        <v>Darby Dummer</v>
      </c>
      <c r="G597" s="2" t="str">
        <f>IF(_xlfn.XLOOKUP(C597,customers!$A$1:$A$1001,customers!$C$1:$C$1001,,0)=0, "", 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_xlfn.XLOOKUP(orders!C598,customers!$A$1:$A$1001,customers!$B$1:$B$1001,"NOT FOUND")</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_xlfn.XLOOKUP(orders!C599,customers!$A$1:$A$1001,customers!$B$1:$B$1001,"NOT FOUND")</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_xlfn.XLOOKUP(orders!C600,customers!$A$1:$A$1001,customers!$B$1:$B$1001,"NOT FOUND")</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_xlfn.XLOOKUP(orders!C601,customers!$A$1:$A$1001,customers!$B$1:$B$1001,"NOT FOUND")</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_xlfn.XLOOKUP(orders!C602,customers!$A$1:$A$1001,customers!$B$1:$B$1001,"NOT FOUND")</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_xlfn.XLOOKUP(orders!C603,customers!$A$1:$A$1001,customers!$B$1:$B$1001,"NOT FOUND")</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_xlfn.XLOOKUP(orders!C604,customers!$A$1:$A$1001,customers!$B$1:$B$1001,"NOT FOUND")</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_xlfn.XLOOKUP(orders!C605,customers!$A$1:$A$1001,customers!$B$1:$B$1001,"NOT FOUND")</f>
        <v>Donavon Fowle</v>
      </c>
      <c r="G605" s="2" t="str">
        <f>IF(_xlfn.XLOOKUP(C605,customers!$A$1:$A$1001,customers!$C$1:$C$1001,,0)=0, "", 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_xlfn.XLOOKUP(orders!C606,customers!$A$1:$A$1001,customers!$B$1:$B$1001,"NOT FOUND")</f>
        <v>Jorge Bettison</v>
      </c>
      <c r="G606" s="2" t="str">
        <f>IF(_xlfn.XLOOKUP(C606,customers!$A$1:$A$1001,customers!$C$1:$C$1001,,0)=0, "", 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_xlfn.XLOOKUP(orders!C607,customers!$A$1:$A$1001,customers!$B$1:$B$1001,"NOT FOUND")</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_xlfn.XLOOKUP(orders!C608,customers!$A$1:$A$1001,customers!$B$1:$B$1001,"NOT FOUND")</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_xlfn.XLOOKUP(orders!C609,customers!$A$1:$A$1001,customers!$B$1:$B$1001,"NOT FOUND")</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_xlfn.XLOOKUP(orders!C610,customers!$A$1:$A$1001,customers!$B$1:$B$1001,"NOT FOUND")</f>
        <v>Billy Neiland</v>
      </c>
      <c r="G610" s="2" t="str">
        <f>IF(_xlfn.XLOOKUP(C610,customers!$A$1:$A$1001,customers!$C$1:$C$1001,,0)=0, "", 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_xlfn.XLOOKUP(orders!C611,customers!$A$1:$A$1001,customers!$B$1:$B$1001,"NOT FOUND")</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_xlfn.XLOOKUP(orders!C612,customers!$A$1:$A$1001,customers!$B$1:$B$1001,"NOT FOUND")</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_xlfn.XLOOKUP(orders!C613,customers!$A$1:$A$1001,customers!$B$1:$B$1001,"NOT FOUND")</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_xlfn.XLOOKUP(orders!C614,customers!$A$1:$A$1001,customers!$B$1:$B$1001,"NOT FOUND")</f>
        <v>Betti Lacasa</v>
      </c>
      <c r="G614" s="2" t="str">
        <f>IF(_xlfn.XLOOKUP(C614,customers!$A$1:$A$1001,customers!$C$1:$C$1001,,0)=0, "", 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_xlfn.XLOOKUP(orders!C615,customers!$A$1:$A$1001,customers!$B$1:$B$1001,"NOT FOUND")</f>
        <v>Gunilla Lynch</v>
      </c>
      <c r="G615" s="2" t="str">
        <f>IF(_xlfn.XLOOKUP(C615,customers!$A$1:$A$1001,customers!$C$1:$C$1001,,0)=0, "", 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_xlfn.XLOOKUP(orders!C616,customers!$A$1:$A$1001,customers!$B$1:$B$1001,"NOT FOUND")</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_xlfn.XLOOKUP(orders!C617,customers!$A$1:$A$1001,customers!$B$1:$B$1001,"NOT FOUND")</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_xlfn.XLOOKUP(orders!C618,customers!$A$1:$A$1001,customers!$B$1:$B$1001,"NOT FOUND")</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_xlfn.XLOOKUP(orders!C619,customers!$A$1:$A$1001,customers!$B$1:$B$1001,"NOT FOUND")</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_xlfn.XLOOKUP(orders!C620,customers!$A$1:$A$1001,customers!$B$1:$B$1001,"NOT FOUND")</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_xlfn.XLOOKUP(orders!C621,customers!$A$1:$A$1001,customers!$B$1:$B$1001,"NOT FOUND")</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_xlfn.XLOOKUP(orders!C622,customers!$A$1:$A$1001,customers!$B$1:$B$1001,"NOT FOUND")</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_xlfn.XLOOKUP(orders!C623,customers!$A$1:$A$1001,customers!$B$1:$B$1001,"NOT FOUND")</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_xlfn.XLOOKUP(orders!C624,customers!$A$1:$A$1001,customers!$B$1:$B$1001,"NOT FOUND")</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_xlfn.XLOOKUP(orders!C625,customers!$A$1:$A$1001,customers!$B$1:$B$1001,"NOT FOUND")</f>
        <v>Nelie Garnson</v>
      </c>
      <c r="G625" s="2" t="str">
        <f>IF(_xlfn.XLOOKUP(C625,customers!$A$1:$A$1001,customers!$C$1:$C$1001,,0)=0, "", 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_xlfn.XLOOKUP(orders!C626,customers!$A$1:$A$1001,customers!$B$1:$B$1001,"NOT FOUND")</f>
        <v>Dianne Chardin</v>
      </c>
      <c r="G626" s="2" t="str">
        <f>IF(_xlfn.XLOOKUP(C626,customers!$A$1:$A$1001,customers!$C$1:$C$1001,,0)=0, "", 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_xlfn.XLOOKUP(orders!C627,customers!$A$1:$A$1001,customers!$B$1:$B$1001,"NOT FOUND")</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_xlfn.XLOOKUP(orders!C628,customers!$A$1:$A$1001,customers!$B$1:$B$1001,"NOT FOUND")</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_xlfn.XLOOKUP(orders!C629,customers!$A$1:$A$1001,customers!$B$1:$B$1001,"NOT FOUND")</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_xlfn.XLOOKUP(orders!C630,customers!$A$1:$A$1001,customers!$B$1:$B$1001,"NOT FOUND")</f>
        <v>Faunie Brigham</v>
      </c>
      <c r="G630" s="2" t="str">
        <f>IF(_xlfn.XLOOKUP(C630,customers!$A$1:$A$1001,customers!$C$1:$C$1001,,0)=0, "", 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_xlfn.XLOOKUP(orders!C631,customers!$A$1:$A$1001,customers!$B$1:$B$1001,"NOT FOUND")</f>
        <v>Faunie Brigham</v>
      </c>
      <c r="G631" s="2" t="str">
        <f>IF(_xlfn.XLOOKUP(C631,customers!$A$1:$A$1001,customers!$C$1:$C$1001,,0)=0, "", 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_xlfn.XLOOKUP(orders!C632,customers!$A$1:$A$1001,customers!$B$1:$B$1001,"NOT FOUND")</f>
        <v>Faunie Brigham</v>
      </c>
      <c r="G632" s="2" t="str">
        <f>IF(_xlfn.XLOOKUP(C632,customers!$A$1:$A$1001,customers!$C$1:$C$1001,,0)=0, "", 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_xlfn.XLOOKUP(orders!C633,customers!$A$1:$A$1001,customers!$B$1:$B$1001,"NOT FOUND")</f>
        <v>Faunie Brigham</v>
      </c>
      <c r="G633" s="2" t="str">
        <f>IF(_xlfn.XLOOKUP(C633,customers!$A$1:$A$1001,customers!$C$1:$C$1001,,0)=0, "", 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_xlfn.XLOOKUP(orders!C634,customers!$A$1:$A$1001,customers!$B$1:$B$1001,"NOT FOUND")</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_xlfn.XLOOKUP(orders!C635,customers!$A$1:$A$1001,customers!$B$1:$B$1001,"NOT FOUND")</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_xlfn.XLOOKUP(orders!C636,customers!$A$1:$A$1001,customers!$B$1:$B$1001,"NOT FOUND")</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_xlfn.XLOOKUP(orders!C637,customers!$A$1:$A$1001,customers!$B$1:$B$1001,"NOT FOUND")</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_xlfn.XLOOKUP(orders!C638,customers!$A$1:$A$1001,customers!$B$1:$B$1001,"NOT FOUND")</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_xlfn.XLOOKUP(orders!C639,customers!$A$1:$A$1001,customers!$B$1:$B$1001,"NOT FOUND")</f>
        <v>Benedikta Paumier</v>
      </c>
      <c r="G639" s="2" t="str">
        <f>IF(_xlfn.XLOOKUP(C639,customers!$A$1:$A$1001,customers!$C$1:$C$1001,,0)=0, "", 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_xlfn.XLOOKUP(orders!C640,customers!$A$1:$A$1001,customers!$B$1:$B$1001,"NOT FOUND")</f>
        <v>Neville Piatto</v>
      </c>
      <c r="G640" s="2" t="str">
        <f>IF(_xlfn.XLOOKUP(C640,customers!$A$1:$A$1001,customers!$C$1:$C$1001,,0)=0, "", 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_xlfn.XLOOKUP(orders!C641,customers!$A$1:$A$1001,customers!$B$1:$B$1001,"NOT FOUND")</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_xlfn.XLOOKUP(orders!C642,customers!$A$1:$A$1001,customers!$B$1:$B$1001,"NOT FOUND")</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_xlfn.XLOOKUP(orders!C643,customers!$A$1:$A$1001,customers!$B$1:$B$1001,"NOT FOUND")</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 IF($I643="Lib", "Liberica"))))</f>
        <v>Robusta</v>
      </c>
      <c r="O643" t="str">
        <f t="shared" ref="O643:O706" si="32">IF($J643="M", "Medium", IF($J643="L", "Large", IF($J643="D", "Dark")))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_xlfn.XLOOKUP(orders!C644,customers!$A$1:$A$1001,customers!$B$1:$B$1001,"NOT FOUND")</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_xlfn.XLOOKUP(orders!C645,customers!$A$1:$A$1001,customers!$B$1:$B$1001,"NOT FOUND")</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_xlfn.XLOOKUP(orders!C646,customers!$A$1:$A$1001,customers!$B$1:$B$1001,"NOT FOUND")</f>
        <v>Marne Mingey</v>
      </c>
      <c r="G646" s="2" t="str">
        <f>IF(_xlfn.XLOOKUP(C646,customers!$A$1:$A$1001,customers!$C$1:$C$1001,,0)=0, "", 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_xlfn.XLOOKUP(orders!C647,customers!$A$1:$A$1001,customers!$B$1:$B$1001,"NOT FOUND")</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_xlfn.XLOOKUP(orders!C648,customers!$A$1:$A$1001,customers!$B$1:$B$1001,"NOT FOUND")</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_xlfn.XLOOKUP(orders!C649,customers!$A$1:$A$1001,customers!$B$1:$B$1001,"NOT FOUND")</f>
        <v>Ardith Chill</v>
      </c>
      <c r="G649" s="2" t="str">
        <f>IF(_xlfn.XLOOKUP(C649,customers!$A$1:$A$1001,customers!$C$1:$C$1001,,0)=0, "", 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_xlfn.XLOOKUP(orders!C650,customers!$A$1:$A$1001,customers!$B$1:$B$1001,"NOT FOUND")</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_xlfn.XLOOKUP(orders!C651,customers!$A$1:$A$1001,customers!$B$1:$B$1001,"NOT FOUND")</f>
        <v>Charmane Denys</v>
      </c>
      <c r="G651" s="2" t="str">
        <f>IF(_xlfn.XLOOKUP(C651,customers!$A$1:$A$1001,customers!$C$1:$C$1001,,0)=0, "", 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_xlfn.XLOOKUP(orders!C652,customers!$A$1:$A$1001,customers!$B$1:$B$1001,"NOT FOUND")</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_xlfn.XLOOKUP(orders!C653,customers!$A$1:$A$1001,customers!$B$1:$B$1001,"NOT FOUND")</f>
        <v>Giana Tonnesen</v>
      </c>
      <c r="G653" s="2" t="str">
        <f>IF(_xlfn.XLOOKUP(C653,customers!$A$1:$A$1001,customers!$C$1:$C$1001,,0)=0, "", 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_xlfn.XLOOKUP(orders!C654,customers!$A$1:$A$1001,customers!$B$1:$B$1001,"NOT FOUND")</f>
        <v>Rhetta Zywicki</v>
      </c>
      <c r="G654" s="2" t="str">
        <f>IF(_xlfn.XLOOKUP(C654,customers!$A$1:$A$1001,customers!$C$1:$C$1001,,0)=0, "", 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_xlfn.XLOOKUP(orders!C655,customers!$A$1:$A$1001,customers!$B$1:$B$1001,"NOT FOUND")</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_xlfn.XLOOKUP(orders!C656,customers!$A$1:$A$1001,customers!$B$1:$B$1001,"NOT FOUND")</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_xlfn.XLOOKUP(orders!C657,customers!$A$1:$A$1001,customers!$B$1:$B$1001,"NOT FOUND")</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_xlfn.XLOOKUP(orders!C658,customers!$A$1:$A$1001,customers!$B$1:$B$1001,"NOT FOUND")</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_xlfn.XLOOKUP(orders!C659,customers!$A$1:$A$1001,customers!$B$1:$B$1001,"NOT FOUND")</f>
        <v>Wren Place</v>
      </c>
      <c r="G659" s="2" t="str">
        <f>IF(_xlfn.XLOOKUP(C659,customers!$A$1:$A$1001,customers!$C$1:$C$1001,,0)=0, "", 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_xlfn.XLOOKUP(orders!C660,customers!$A$1:$A$1001,customers!$B$1:$B$1001,"NOT FOUND")</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_xlfn.XLOOKUP(orders!C661,customers!$A$1:$A$1001,customers!$B$1:$B$1001,"NOT FOUND")</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_xlfn.XLOOKUP(orders!C662,customers!$A$1:$A$1001,customers!$B$1:$B$1001,"NOT FOUND")</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_xlfn.XLOOKUP(orders!C663,customers!$A$1:$A$1001,customers!$B$1:$B$1001,"NOT FOUND")</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_xlfn.XLOOKUP(orders!C664,customers!$A$1:$A$1001,customers!$B$1:$B$1001,"NOT FOUND")</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_xlfn.XLOOKUP(orders!C665,customers!$A$1:$A$1001,customers!$B$1:$B$1001,"NOT FOUND")</f>
        <v>Corrie Wass</v>
      </c>
      <c r="G665" s="2" t="str">
        <f>IF(_xlfn.XLOOKUP(C665,customers!$A$1:$A$1001,customers!$C$1:$C$1001,,0)=0, "", 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_xlfn.XLOOKUP(orders!C666,customers!$A$1:$A$1001,customers!$B$1:$B$1001,"NOT FOUND")</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_xlfn.XLOOKUP(orders!C667,customers!$A$1:$A$1001,customers!$B$1:$B$1001,"NOT FOUND")</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_xlfn.XLOOKUP(orders!C668,customers!$A$1:$A$1001,customers!$B$1:$B$1001,"NOT FOUND")</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_xlfn.XLOOKUP(orders!C669,customers!$A$1:$A$1001,customers!$B$1:$B$1001,"NOT FOUND")</f>
        <v>Nissie Rudland</v>
      </c>
      <c r="G669" s="2" t="str">
        <f>IF(_xlfn.XLOOKUP(C669,customers!$A$1:$A$1001,customers!$C$1:$C$1001,,0)=0, "", 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_xlfn.XLOOKUP(orders!C670,customers!$A$1:$A$1001,customers!$B$1:$B$1001,"NOT FOUND")</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_xlfn.XLOOKUP(orders!C671,customers!$A$1:$A$1001,customers!$B$1:$B$1001,"NOT FOUND")</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_xlfn.XLOOKUP(orders!C672,customers!$A$1:$A$1001,customers!$B$1:$B$1001,"NOT FOUND")</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_xlfn.XLOOKUP(orders!C673,customers!$A$1:$A$1001,customers!$B$1:$B$1001,"NOT FOUND")</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_xlfn.XLOOKUP(orders!C674,customers!$A$1:$A$1001,customers!$B$1:$B$1001,"NOT FOUND")</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_xlfn.XLOOKUP(orders!C675,customers!$A$1:$A$1001,customers!$B$1:$B$1001,"NOT FOUND")</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_xlfn.XLOOKUP(orders!C676,customers!$A$1:$A$1001,customers!$B$1:$B$1001,"NOT FOUND")</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_xlfn.XLOOKUP(orders!C677,customers!$A$1:$A$1001,customers!$B$1:$B$1001,"NOT FOUND")</f>
        <v>Terri Lyford</v>
      </c>
      <c r="G677" s="2" t="str">
        <f>IF(_xlfn.XLOOKUP(C677,customers!$A$1:$A$1001,customers!$C$1:$C$1001,,0)=0, "", 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_xlfn.XLOOKUP(orders!C678,customers!$A$1:$A$1001,customers!$B$1:$B$1001,"NOT FOUND")</f>
        <v>Gabey Cogan</v>
      </c>
      <c r="G678" s="2" t="str">
        <f>IF(_xlfn.XLOOKUP(C678,customers!$A$1:$A$1001,customers!$C$1:$C$1001,,0)=0, "", 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_xlfn.XLOOKUP(orders!C679,customers!$A$1:$A$1001,customers!$B$1:$B$1001,"NOT FOUND")</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_xlfn.XLOOKUP(orders!C680,customers!$A$1:$A$1001,customers!$B$1:$B$1001,"NOT FOUND")</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_xlfn.XLOOKUP(orders!C681,customers!$A$1:$A$1001,customers!$B$1:$B$1001,"NOT FOUND")</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_xlfn.XLOOKUP(orders!C682,customers!$A$1:$A$1001,customers!$B$1:$B$1001,"NOT FOUND")</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_xlfn.XLOOKUP(orders!C683,customers!$A$1:$A$1001,customers!$B$1:$B$1001,"NOT FOUND")</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_xlfn.XLOOKUP(orders!C684,customers!$A$1:$A$1001,customers!$B$1:$B$1001,"NOT FOUND")</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_xlfn.XLOOKUP(orders!C685,customers!$A$1:$A$1001,customers!$B$1:$B$1001,"NOT FOUND")</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_xlfn.XLOOKUP(orders!C686,customers!$A$1:$A$1001,customers!$B$1:$B$1001,"NOT FOUND")</f>
        <v>Becca Ableson</v>
      </c>
      <c r="G686" s="2" t="str">
        <f>IF(_xlfn.XLOOKUP(C686,customers!$A$1:$A$1001,customers!$C$1:$C$1001,,0)=0, "", 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_xlfn.XLOOKUP(orders!C687,customers!$A$1:$A$1001,customers!$B$1:$B$1001,"NOT FOUND")</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_xlfn.XLOOKUP(orders!C688,customers!$A$1:$A$1001,customers!$B$1:$B$1001,"NOT FOUND")</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_xlfn.XLOOKUP(orders!C689,customers!$A$1:$A$1001,customers!$B$1:$B$1001,"NOT FOUND")</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_xlfn.XLOOKUP(orders!C690,customers!$A$1:$A$1001,customers!$B$1:$B$1001,"NOT FOUND")</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_xlfn.XLOOKUP(orders!C691,customers!$A$1:$A$1001,customers!$B$1:$B$1001,"NOT FOUND")</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_xlfn.XLOOKUP(orders!C692,customers!$A$1:$A$1001,customers!$B$1:$B$1001,"NOT FOUND")</f>
        <v>Francesco Dressel</v>
      </c>
      <c r="G692" s="2" t="str">
        <f>IF(_xlfn.XLOOKUP(C692,customers!$A$1:$A$1001,customers!$C$1:$C$1001,,0)=0, "", 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_xlfn.XLOOKUP(orders!C693,customers!$A$1:$A$1001,customers!$B$1:$B$1001,"NOT FOUND")</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_xlfn.XLOOKUP(orders!C694,customers!$A$1:$A$1001,customers!$B$1:$B$1001,"NOT FOUND")</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_xlfn.XLOOKUP(orders!C695,customers!$A$1:$A$1001,customers!$B$1:$B$1001,"NOT FOUND")</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_xlfn.XLOOKUP(orders!C696,customers!$A$1:$A$1001,customers!$B$1:$B$1001,"NOT FOUND")</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_xlfn.XLOOKUP(orders!C697,customers!$A$1:$A$1001,customers!$B$1:$B$1001,"NOT FOUND")</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_xlfn.XLOOKUP(orders!C698,customers!$A$1:$A$1001,customers!$B$1:$B$1001,"NOT FOUND")</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_xlfn.XLOOKUP(orders!C699,customers!$A$1:$A$1001,customers!$B$1:$B$1001,"NOT FOUND")</f>
        <v>Myrle Dearden</v>
      </c>
      <c r="G699" s="2" t="str">
        <f>IF(_xlfn.XLOOKUP(C699,customers!$A$1:$A$1001,customers!$C$1:$C$1001,,0)=0, "", 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_xlfn.XLOOKUP(orders!C700,customers!$A$1:$A$1001,customers!$B$1:$B$1001,"NOT FOUND")</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_xlfn.XLOOKUP(orders!C701,customers!$A$1:$A$1001,customers!$B$1:$B$1001,"NOT FOUND")</f>
        <v>Orland Tadman</v>
      </c>
      <c r="G701" s="2" t="str">
        <f>IF(_xlfn.XLOOKUP(C701,customers!$A$1:$A$1001,customers!$C$1:$C$1001,,0)=0, "", 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_xlfn.XLOOKUP(orders!C702,customers!$A$1:$A$1001,customers!$B$1:$B$1001,"NOT FOUND")</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_xlfn.XLOOKUP(orders!C703,customers!$A$1:$A$1001,customers!$B$1:$B$1001,"NOT FOUND")</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_xlfn.XLOOKUP(orders!C704,customers!$A$1:$A$1001,customers!$B$1:$B$1001,"NOT FOUND")</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_xlfn.XLOOKUP(orders!C705,customers!$A$1:$A$1001,customers!$B$1:$B$1001,"NOT FOUND")</f>
        <v>Doralin Baison</v>
      </c>
      <c r="G705" s="2" t="str">
        <f>IF(_xlfn.XLOOKUP(C705,customers!$A$1:$A$1001,customers!$C$1:$C$1001,,0)=0, "", 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_xlfn.XLOOKUP(orders!C706,customers!$A$1:$A$1001,customers!$B$1:$B$1001,"NOT FOUND")</f>
        <v>Josefina Ferens</v>
      </c>
      <c r="G706" s="2" t="str">
        <f>IF(_xlfn.XLOOKUP(C706,customers!$A$1:$A$1001,customers!$C$1:$C$1001,,0)=0, "", 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_xlfn.XLOOKUP(orders!C707,customers!$A$1:$A$1001,customers!$B$1:$B$1001,"NOT FOUND")</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 IF($I707="Lib", "Liberica"))))</f>
        <v>Excelsa</v>
      </c>
      <c r="O707" t="str">
        <f t="shared" ref="O707:O770" si="35">IF($J707="M", "Medium", IF($J707="L", "Large", IF($J707="D", "Dark")))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_xlfn.XLOOKUP(orders!C708,customers!$A$1:$A$1001,customers!$B$1:$B$1001,"NOT FOUND")</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_xlfn.XLOOKUP(orders!C709,customers!$A$1:$A$1001,customers!$B$1:$B$1001,"NOT FOUND")</f>
        <v>Nicolas Aiton</v>
      </c>
      <c r="G709" s="2" t="str">
        <f>IF(_xlfn.XLOOKUP(C709,customers!$A$1:$A$1001,customers!$C$1:$C$1001,,0)=0, "", 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_xlfn.XLOOKUP(orders!C710,customers!$A$1:$A$1001,customers!$B$1:$B$1001,"NOT FOUND")</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_xlfn.XLOOKUP(orders!C711,customers!$A$1:$A$1001,customers!$B$1:$B$1001,"NOT FOUND")</f>
        <v>Lyell Murch</v>
      </c>
      <c r="G711" s="2" t="str">
        <f>IF(_xlfn.XLOOKUP(C711,customers!$A$1:$A$1001,customers!$C$1:$C$1001,,0)=0, "", 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_xlfn.XLOOKUP(orders!C712,customers!$A$1:$A$1001,customers!$B$1:$B$1001,"NOT FOUND")</f>
        <v>Stearne Count</v>
      </c>
      <c r="G712" s="2" t="str">
        <f>IF(_xlfn.XLOOKUP(C712,customers!$A$1:$A$1001,customers!$C$1:$C$1001,,0)=0, "", 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_xlfn.XLOOKUP(orders!C713,customers!$A$1:$A$1001,customers!$B$1:$B$1001,"NOT FOUND")</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_xlfn.XLOOKUP(orders!C714,customers!$A$1:$A$1001,customers!$B$1:$B$1001,"NOT FOUND")</f>
        <v>Silas Deehan</v>
      </c>
      <c r="G714" s="2" t="str">
        <f>IF(_xlfn.XLOOKUP(C714,customers!$A$1:$A$1001,customers!$C$1:$C$1001,,0)=0, "", 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_xlfn.XLOOKUP(orders!C715,customers!$A$1:$A$1001,customers!$B$1:$B$1001,"NOT FOUND")</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_xlfn.XLOOKUP(orders!C716,customers!$A$1:$A$1001,customers!$B$1:$B$1001,"NOT FOUND")</f>
        <v>Alon Pllu</v>
      </c>
      <c r="G716" s="2" t="str">
        <f>IF(_xlfn.XLOOKUP(C716,customers!$A$1:$A$1001,customers!$C$1:$C$1001,,0)=0, "", 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_xlfn.XLOOKUP(orders!C717,customers!$A$1:$A$1001,customers!$B$1:$B$1001,"NOT FOUND")</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_xlfn.XLOOKUP(orders!C718,customers!$A$1:$A$1001,customers!$B$1:$B$1001,"NOT FOUND")</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_xlfn.XLOOKUP(orders!C719,customers!$A$1:$A$1001,customers!$B$1:$B$1001,"NOT FOUND")</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_xlfn.XLOOKUP(orders!C720,customers!$A$1:$A$1001,customers!$B$1:$B$1001,"NOT FOUND")</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_xlfn.XLOOKUP(orders!C721,customers!$A$1:$A$1001,customers!$B$1:$B$1001,"NOT FOUND")</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_xlfn.XLOOKUP(orders!C722,customers!$A$1:$A$1001,customers!$B$1:$B$1001,"NOT FOUND")</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_xlfn.XLOOKUP(orders!C723,customers!$A$1:$A$1001,customers!$B$1:$B$1001,"NOT FOUND")</f>
        <v>Niels Leake</v>
      </c>
      <c r="G723" s="2" t="str">
        <f>IF(_xlfn.XLOOKUP(C723,customers!$A$1:$A$1001,customers!$C$1:$C$1001,,0)=0, "", 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_xlfn.XLOOKUP(orders!C724,customers!$A$1:$A$1001,customers!$B$1:$B$1001,"NOT FOUND")</f>
        <v>Hetti Measures</v>
      </c>
      <c r="G724" s="2" t="str">
        <f>IF(_xlfn.XLOOKUP(C724,customers!$A$1:$A$1001,customers!$C$1:$C$1001,,0)=0, "", 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_xlfn.XLOOKUP(orders!C725,customers!$A$1:$A$1001,customers!$B$1:$B$1001,"NOT FOUND")</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_xlfn.XLOOKUP(orders!C726,customers!$A$1:$A$1001,customers!$B$1:$B$1001,"NOT FOUND")</f>
        <v>Nico Hubert</v>
      </c>
      <c r="G726" s="2" t="str">
        <f>IF(_xlfn.XLOOKUP(C726,customers!$A$1:$A$1001,customers!$C$1:$C$1001,,0)=0, "", 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_xlfn.XLOOKUP(orders!C727,customers!$A$1:$A$1001,customers!$B$1:$B$1001,"NOT FOUND")</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_xlfn.XLOOKUP(orders!C728,customers!$A$1:$A$1001,customers!$B$1:$B$1001,"NOT FOUND")</f>
        <v>Derrek Allpress</v>
      </c>
      <c r="G728" s="2" t="str">
        <f>IF(_xlfn.XLOOKUP(C728,customers!$A$1:$A$1001,customers!$C$1:$C$1001,,0)=0, "", 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_xlfn.XLOOKUP(orders!C729,customers!$A$1:$A$1001,customers!$B$1:$B$1001,"NOT FOUND")</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_xlfn.XLOOKUP(orders!C730,customers!$A$1:$A$1001,customers!$B$1:$B$1001,"NOT FOUND")</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_xlfn.XLOOKUP(orders!C731,customers!$A$1:$A$1001,customers!$B$1:$B$1001,"NOT FOUND")</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_xlfn.XLOOKUP(orders!C732,customers!$A$1:$A$1001,customers!$B$1:$B$1001,"NOT FOUND")</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_xlfn.XLOOKUP(orders!C733,customers!$A$1:$A$1001,customers!$B$1:$B$1001,"NOT FOUND")</f>
        <v>Leta Clarricoates</v>
      </c>
      <c r="G733" s="2" t="str">
        <f>IF(_xlfn.XLOOKUP(C733,customers!$A$1:$A$1001,customers!$C$1:$C$1001,,0)=0, "", 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_xlfn.XLOOKUP(orders!C734,customers!$A$1:$A$1001,customers!$B$1:$B$1001,"NOT FOUND")</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_xlfn.XLOOKUP(orders!C735,customers!$A$1:$A$1001,customers!$B$1:$B$1001,"NOT FOUND")</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_xlfn.XLOOKUP(orders!C736,customers!$A$1:$A$1001,customers!$B$1:$B$1001,"NOT FOUND")</f>
        <v>Alica Kift</v>
      </c>
      <c r="G736" s="2" t="str">
        <f>IF(_xlfn.XLOOKUP(C736,customers!$A$1:$A$1001,customers!$C$1:$C$1001,,0)=0, "", 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_xlfn.XLOOKUP(orders!C737,customers!$A$1:$A$1001,customers!$B$1:$B$1001,"NOT FOUND")</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_xlfn.XLOOKUP(orders!C738,customers!$A$1:$A$1001,customers!$B$1:$B$1001,"NOT FOUND")</f>
        <v>Jarret Toye</v>
      </c>
      <c r="G738" s="2" t="str">
        <f>IF(_xlfn.XLOOKUP(C738,customers!$A$1:$A$1001,customers!$C$1:$C$1001,,0)=0, "", 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_xlfn.XLOOKUP(orders!C739,customers!$A$1:$A$1001,customers!$B$1:$B$1001,"NOT FOUND")</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_xlfn.XLOOKUP(orders!C740,customers!$A$1:$A$1001,customers!$B$1:$B$1001,"NOT FOUND")</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_xlfn.XLOOKUP(orders!C741,customers!$A$1:$A$1001,customers!$B$1:$B$1001,"NOT FOUND")</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_xlfn.XLOOKUP(orders!C742,customers!$A$1:$A$1001,customers!$B$1:$B$1001,"NOT FOUND")</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_xlfn.XLOOKUP(orders!C743,customers!$A$1:$A$1001,customers!$B$1:$B$1001,"NOT FOUND")</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_xlfn.XLOOKUP(orders!C744,customers!$A$1:$A$1001,customers!$B$1:$B$1001,"NOT FOUND")</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_xlfn.XLOOKUP(orders!C745,customers!$A$1:$A$1001,customers!$B$1:$B$1001,"NOT FOUND")</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_xlfn.XLOOKUP(orders!C746,customers!$A$1:$A$1001,customers!$B$1:$B$1001,"NOT FOUND")</f>
        <v>Samuele Klaaassen</v>
      </c>
      <c r="G746" s="2" t="str">
        <f>IF(_xlfn.XLOOKUP(C746,customers!$A$1:$A$1001,customers!$C$1:$C$1001,,0)=0, "", 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_xlfn.XLOOKUP(orders!C747,customers!$A$1:$A$1001,customers!$B$1:$B$1001,"NOT FOUND")</f>
        <v>Jordana Halden</v>
      </c>
      <c r="G747" s="2" t="str">
        <f>IF(_xlfn.XLOOKUP(C747,customers!$A$1:$A$1001,customers!$C$1:$C$1001,,0)=0, "", 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_xlfn.XLOOKUP(orders!C748,customers!$A$1:$A$1001,customers!$B$1:$B$1001,"NOT FOUND")</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_xlfn.XLOOKUP(orders!C749,customers!$A$1:$A$1001,customers!$B$1:$B$1001,"NOT FOUND")</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_xlfn.XLOOKUP(orders!C750,customers!$A$1:$A$1001,customers!$B$1:$B$1001,"NOT FOUND")</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_xlfn.XLOOKUP(orders!C751,customers!$A$1:$A$1001,customers!$B$1:$B$1001,"NOT FOUND")</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_xlfn.XLOOKUP(orders!C752,customers!$A$1:$A$1001,customers!$B$1:$B$1001,"NOT FOUND")</f>
        <v>Hazel Iacopini</v>
      </c>
      <c r="G752" s="2" t="str">
        <f>IF(_xlfn.XLOOKUP(C752,customers!$A$1:$A$1001,customers!$C$1:$C$1001,,0)=0, "", 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_xlfn.XLOOKUP(orders!C753,customers!$A$1:$A$1001,customers!$B$1:$B$1001,"NOT FOUND")</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_xlfn.XLOOKUP(orders!C754,customers!$A$1:$A$1001,customers!$B$1:$B$1001,"NOT FOUND")</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_xlfn.XLOOKUP(orders!C755,customers!$A$1:$A$1001,customers!$B$1:$B$1001,"NOT FOUND")</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_xlfn.XLOOKUP(orders!C756,customers!$A$1:$A$1001,customers!$B$1:$B$1001,"NOT FOUND")</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_xlfn.XLOOKUP(orders!C757,customers!$A$1:$A$1001,customers!$B$1:$B$1001,"NOT FOUND")</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_xlfn.XLOOKUP(orders!C758,customers!$A$1:$A$1001,customers!$B$1:$B$1001,"NOT FOUND")</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_xlfn.XLOOKUP(orders!C759,customers!$A$1:$A$1001,customers!$B$1:$B$1001,"NOT FOUND")</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_xlfn.XLOOKUP(orders!C760,customers!$A$1:$A$1001,customers!$B$1:$B$1001,"NOT FOUND")</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_xlfn.XLOOKUP(orders!C761,customers!$A$1:$A$1001,customers!$B$1:$B$1001,"NOT FOUND")</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_xlfn.XLOOKUP(orders!C762,customers!$A$1:$A$1001,customers!$B$1:$B$1001,"NOT FOUND")</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_xlfn.XLOOKUP(orders!C763,customers!$A$1:$A$1001,customers!$B$1:$B$1001,"NOT FOUND")</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_xlfn.XLOOKUP(orders!C764,customers!$A$1:$A$1001,customers!$B$1:$B$1001,"NOT FOUND")</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_xlfn.XLOOKUP(orders!C765,customers!$A$1:$A$1001,customers!$B$1:$B$1001,"NOT FOUND")</f>
        <v>Sarajane Potter</v>
      </c>
      <c r="G765" s="2" t="str">
        <f>IF(_xlfn.XLOOKUP(C765,customers!$A$1:$A$1001,customers!$C$1:$C$1001,,0)=0, "", 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_xlfn.XLOOKUP(orders!C766,customers!$A$1:$A$1001,customers!$B$1:$B$1001,"NOT FOUND")</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_xlfn.XLOOKUP(orders!C767,customers!$A$1:$A$1001,customers!$B$1:$B$1001,"NOT FOUND")</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_xlfn.XLOOKUP(orders!C768,customers!$A$1:$A$1001,customers!$B$1:$B$1001,"NOT FOUND")</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_xlfn.XLOOKUP(orders!C769,customers!$A$1:$A$1001,customers!$B$1:$B$1001,"NOT FOUND")</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_xlfn.XLOOKUP(orders!C770,customers!$A$1:$A$1001,customers!$B$1:$B$1001,"NOT FOUND")</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_xlfn.XLOOKUP(orders!C771,customers!$A$1:$A$1001,customers!$B$1:$B$1001,"NOT FOUND")</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 IF($I771="Lib", "Liberica"))))</f>
        <v>Robusta</v>
      </c>
      <c r="O771" t="str">
        <f t="shared" ref="O771:O834" si="38">IF($J771="M", "Medium", IF($J771="L", "Large", IF($J771="D", "Dark")))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_xlfn.XLOOKUP(orders!C772,customers!$A$1:$A$1001,customers!$B$1:$B$1001,"NOT FOUND")</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_xlfn.XLOOKUP(orders!C773,customers!$A$1:$A$1001,customers!$B$1:$B$1001,"NOT FOUND")</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_xlfn.XLOOKUP(orders!C774,customers!$A$1:$A$1001,customers!$B$1:$B$1001,"NOT FOUND")</f>
        <v>Mellisa Mebes</v>
      </c>
      <c r="G774" s="2" t="str">
        <f>IF(_xlfn.XLOOKUP(C774,customers!$A$1:$A$1001,customers!$C$1:$C$1001,,0)=0, "", 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_xlfn.XLOOKUP(orders!C775,customers!$A$1:$A$1001,customers!$B$1:$B$1001,"NOT FOUND")</f>
        <v>Alva Filipczak</v>
      </c>
      <c r="G775" s="2" t="str">
        <f>IF(_xlfn.XLOOKUP(C775,customers!$A$1:$A$1001,customers!$C$1:$C$1001,,0)=0, "", 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_xlfn.XLOOKUP(orders!C776,customers!$A$1:$A$1001,customers!$B$1:$B$1001,"NOT FOUND")</f>
        <v>Dorette Hinemoor</v>
      </c>
      <c r="G776" s="2" t="str">
        <f>IF(_xlfn.XLOOKUP(C776,customers!$A$1:$A$1001,customers!$C$1:$C$1001,,0)=0, "", 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_xlfn.XLOOKUP(orders!C777,customers!$A$1:$A$1001,customers!$B$1:$B$1001,"NOT FOUND")</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_xlfn.XLOOKUP(orders!C778,customers!$A$1:$A$1001,customers!$B$1:$B$1001,"NOT FOUND")</f>
        <v>Jule Deehan</v>
      </c>
      <c r="G778" s="2" t="str">
        <f>IF(_xlfn.XLOOKUP(C778,customers!$A$1:$A$1001,customers!$C$1:$C$1001,,0)=0, "", 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_xlfn.XLOOKUP(orders!C779,customers!$A$1:$A$1001,customers!$B$1:$B$1001,"NOT FOUND")</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_xlfn.XLOOKUP(orders!C780,customers!$A$1:$A$1001,customers!$B$1:$B$1001,"NOT FOUND")</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_xlfn.XLOOKUP(orders!C781,customers!$A$1:$A$1001,customers!$B$1:$B$1001,"NOT FOUND")</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_xlfn.XLOOKUP(orders!C782,customers!$A$1:$A$1001,customers!$B$1:$B$1001,"NOT FOUND")</f>
        <v>Verne Dunkerley</v>
      </c>
      <c r="G782" s="2" t="str">
        <f>IF(_xlfn.XLOOKUP(C782,customers!$A$1:$A$1001,customers!$C$1:$C$1001,,0)=0, "", 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_xlfn.XLOOKUP(orders!C783,customers!$A$1:$A$1001,customers!$B$1:$B$1001,"NOT FOUND")</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_xlfn.XLOOKUP(orders!C784,customers!$A$1:$A$1001,customers!$B$1:$B$1001,"NOT FOUND")</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_xlfn.XLOOKUP(orders!C785,customers!$A$1:$A$1001,customers!$B$1:$B$1001,"NOT FOUND")</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_xlfn.XLOOKUP(orders!C786,customers!$A$1:$A$1001,customers!$B$1:$B$1001,"NOT FOUND")</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_xlfn.XLOOKUP(orders!C787,customers!$A$1:$A$1001,customers!$B$1:$B$1001,"NOT FOUND")</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_xlfn.XLOOKUP(orders!C788,customers!$A$1:$A$1001,customers!$B$1:$B$1001,"NOT FOUND")</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_xlfn.XLOOKUP(orders!C789,customers!$A$1:$A$1001,customers!$B$1:$B$1001,"NOT FOUND")</f>
        <v>Beryl Osborn</v>
      </c>
      <c r="G789" s="2" t="str">
        <f>IF(_xlfn.XLOOKUP(C789,customers!$A$1:$A$1001,customers!$C$1:$C$1001,,0)=0, "", 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_xlfn.XLOOKUP(orders!C790,customers!$A$1:$A$1001,customers!$B$1:$B$1001,"NOT FOUND")</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_xlfn.XLOOKUP(orders!C791,customers!$A$1:$A$1001,customers!$B$1:$B$1001,"NOT FOUND")</f>
        <v>Nobe Buney</v>
      </c>
      <c r="G791" s="2" t="str">
        <f>IF(_xlfn.XLOOKUP(C791,customers!$A$1:$A$1001,customers!$C$1:$C$1001,,0)=0, "", 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_xlfn.XLOOKUP(orders!C792,customers!$A$1:$A$1001,customers!$B$1:$B$1001,"NOT FOUND")</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_xlfn.XLOOKUP(orders!C793,customers!$A$1:$A$1001,customers!$B$1:$B$1001,"NOT FOUND")</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_xlfn.XLOOKUP(orders!C794,customers!$A$1:$A$1001,customers!$B$1:$B$1001,"NOT FOUND")</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_xlfn.XLOOKUP(orders!C795,customers!$A$1:$A$1001,customers!$B$1:$B$1001,"NOT FOUND")</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_xlfn.XLOOKUP(orders!C796,customers!$A$1:$A$1001,customers!$B$1:$B$1001,"NOT FOUND")</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_xlfn.XLOOKUP(orders!C797,customers!$A$1:$A$1001,customers!$B$1:$B$1001,"NOT FOUND")</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_xlfn.XLOOKUP(orders!C798,customers!$A$1:$A$1001,customers!$B$1:$B$1001,"NOT FOUND")</f>
        <v>Merell Zanazzi</v>
      </c>
      <c r="G798" s="2" t="str">
        <f>IF(_xlfn.XLOOKUP(C798,customers!$A$1:$A$1001,customers!$C$1:$C$1001,,0)=0, "", 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_xlfn.XLOOKUP(orders!C799,customers!$A$1:$A$1001,customers!$B$1:$B$1001,"NOT FOUND")</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_xlfn.XLOOKUP(orders!C800,customers!$A$1:$A$1001,customers!$B$1:$B$1001,"NOT FOUND")</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_xlfn.XLOOKUP(orders!C801,customers!$A$1:$A$1001,customers!$B$1:$B$1001,"NOT FOUND")</f>
        <v>Gonzales Cicculi</v>
      </c>
      <c r="G801" s="2" t="str">
        <f>IF(_xlfn.XLOOKUP(C801,customers!$A$1:$A$1001,customers!$C$1:$C$1001,,0)=0, "", 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_xlfn.XLOOKUP(orders!C802,customers!$A$1:$A$1001,customers!$B$1:$B$1001,"NOT FOUND")</f>
        <v>Man Fright</v>
      </c>
      <c r="G802" s="2" t="str">
        <f>IF(_xlfn.XLOOKUP(C802,customers!$A$1:$A$1001,customers!$C$1:$C$1001,,0)=0, "", 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_xlfn.XLOOKUP(orders!C803,customers!$A$1:$A$1001,customers!$B$1:$B$1001,"NOT FOUND")</f>
        <v>Boyce Tarte</v>
      </c>
      <c r="G803" s="2" t="str">
        <f>IF(_xlfn.XLOOKUP(C803,customers!$A$1:$A$1001,customers!$C$1:$C$1001,,0)=0, "", 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_xlfn.XLOOKUP(orders!C804,customers!$A$1:$A$1001,customers!$B$1:$B$1001,"NOT FOUND")</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_xlfn.XLOOKUP(orders!C805,customers!$A$1:$A$1001,customers!$B$1:$B$1001,"NOT FOUND")</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_xlfn.XLOOKUP(orders!C806,customers!$A$1:$A$1001,customers!$B$1:$B$1001,"NOT FOUND")</f>
        <v>Jammie Cloke</v>
      </c>
      <c r="G806" s="2" t="str">
        <f>IF(_xlfn.XLOOKUP(C806,customers!$A$1:$A$1001,customers!$C$1:$C$1001,,0)=0, "", 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_xlfn.XLOOKUP(orders!C807,customers!$A$1:$A$1001,customers!$B$1:$B$1001,"NOT FOUND")</f>
        <v>Chester Clowton</v>
      </c>
      <c r="G807" s="2" t="str">
        <f>IF(_xlfn.XLOOKUP(C807,customers!$A$1:$A$1001,customers!$C$1:$C$1001,,0)=0, "", 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_xlfn.XLOOKUP(orders!C808,customers!$A$1:$A$1001,customers!$B$1:$B$1001,"NOT FOUND")</f>
        <v>Kathleen Diable</v>
      </c>
      <c r="G808" s="2" t="str">
        <f>IF(_xlfn.XLOOKUP(C808,customers!$A$1:$A$1001,customers!$C$1:$C$1001,,0)=0, "", 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_xlfn.XLOOKUP(orders!C809,customers!$A$1:$A$1001,customers!$B$1:$B$1001,"NOT FOUND")</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_xlfn.XLOOKUP(orders!C810,customers!$A$1:$A$1001,customers!$B$1:$B$1001,"NOT FOUND")</f>
        <v>Allis Wilmore</v>
      </c>
      <c r="G810" s="2" t="str">
        <f>IF(_xlfn.XLOOKUP(C810,customers!$A$1:$A$1001,customers!$C$1:$C$1001,,0)=0, "", 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_xlfn.XLOOKUP(orders!C811,customers!$A$1:$A$1001,customers!$B$1:$B$1001,"NOT FOUND")</f>
        <v>Chaddie Bennie</v>
      </c>
      <c r="G811" s="2" t="str">
        <f>IF(_xlfn.XLOOKUP(C811,customers!$A$1:$A$1001,customers!$C$1:$C$1001,,0)=0, "", 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_xlfn.XLOOKUP(orders!C812,customers!$A$1:$A$1001,customers!$B$1:$B$1001,"NOT FOUND")</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_xlfn.XLOOKUP(orders!C813,customers!$A$1:$A$1001,customers!$B$1:$B$1001,"NOT FOUND")</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_xlfn.XLOOKUP(orders!C814,customers!$A$1:$A$1001,customers!$B$1:$B$1001,"NOT FOUND")</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_xlfn.XLOOKUP(orders!C815,customers!$A$1:$A$1001,customers!$B$1:$B$1001,"NOT FOUND")</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_xlfn.XLOOKUP(orders!C816,customers!$A$1:$A$1001,customers!$B$1:$B$1001,"NOT FOUND")</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_xlfn.XLOOKUP(orders!C817,customers!$A$1:$A$1001,customers!$B$1:$B$1001,"NOT FOUND")</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_xlfn.XLOOKUP(orders!C818,customers!$A$1:$A$1001,customers!$B$1:$B$1001,"NOT FOUND")</f>
        <v>Marvin Gundry</v>
      </c>
      <c r="G818" s="2" t="str">
        <f>IF(_xlfn.XLOOKUP(C818,customers!$A$1:$A$1001,customers!$C$1:$C$1001,,0)=0, "", 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_xlfn.XLOOKUP(orders!C819,customers!$A$1:$A$1001,customers!$B$1:$B$1001,"NOT FOUND")</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_xlfn.XLOOKUP(orders!C820,customers!$A$1:$A$1001,customers!$B$1:$B$1001,"NOT FOUND")</f>
        <v>Allis Wilmore</v>
      </c>
      <c r="G820" s="2" t="str">
        <f>IF(_xlfn.XLOOKUP(C820,customers!$A$1:$A$1001,customers!$C$1:$C$1001,,0)=0, "", 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_xlfn.XLOOKUP(orders!C821,customers!$A$1:$A$1001,customers!$B$1:$B$1001,"NOT FOUND")</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_xlfn.XLOOKUP(orders!C822,customers!$A$1:$A$1001,customers!$B$1:$B$1001,"NOT FOUND")</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_xlfn.XLOOKUP(orders!C823,customers!$A$1:$A$1001,customers!$B$1:$B$1001,"NOT FOUND")</f>
        <v>Ericka Tripp</v>
      </c>
      <c r="G823" s="2" t="str">
        <f>IF(_xlfn.XLOOKUP(C823,customers!$A$1:$A$1001,customers!$C$1:$C$1001,,0)=0, "", 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_xlfn.XLOOKUP(orders!C824,customers!$A$1:$A$1001,customers!$B$1:$B$1001,"NOT FOUND")</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_xlfn.XLOOKUP(orders!C825,customers!$A$1:$A$1001,customers!$B$1:$B$1001,"NOT FOUND")</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_xlfn.XLOOKUP(orders!C826,customers!$A$1:$A$1001,customers!$B$1:$B$1001,"NOT FOUND")</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_xlfn.XLOOKUP(orders!C827,customers!$A$1:$A$1001,customers!$B$1:$B$1001,"NOT FOUND")</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_xlfn.XLOOKUP(orders!C828,customers!$A$1:$A$1001,customers!$B$1:$B$1001,"NOT FOUND")</f>
        <v>Kandy Heddan</v>
      </c>
      <c r="G828" s="2" t="str">
        <f>IF(_xlfn.XLOOKUP(C828,customers!$A$1:$A$1001,customers!$C$1:$C$1001,,0)=0, "", 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_xlfn.XLOOKUP(orders!C829,customers!$A$1:$A$1001,customers!$B$1:$B$1001,"NOT FOUND")</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_xlfn.XLOOKUP(orders!C830,customers!$A$1:$A$1001,customers!$B$1:$B$1001,"NOT FOUND")</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_xlfn.XLOOKUP(orders!C831,customers!$A$1:$A$1001,customers!$B$1:$B$1001,"NOT FOUND")</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_xlfn.XLOOKUP(orders!C832,customers!$A$1:$A$1001,customers!$B$1:$B$1001,"NOT FOUND")</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_xlfn.XLOOKUP(orders!C833,customers!$A$1:$A$1001,customers!$B$1:$B$1001,"NOT FOUND")</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_xlfn.XLOOKUP(orders!C834,customers!$A$1:$A$1001,customers!$B$1:$B$1001,"NOT FOUND")</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_xlfn.XLOOKUP(orders!C835,customers!$A$1:$A$1001,customers!$B$1:$B$1001,"NOT FOUND")</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 IF($I835="Lib", "Liberica"))))</f>
        <v>Robusta</v>
      </c>
      <c r="O835" t="str">
        <f t="shared" ref="O835:O898" si="41">IF($J835="M", "Medium", IF($J835="L", "Large", IF($J835="D", "Dark")))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_xlfn.XLOOKUP(orders!C836,customers!$A$1:$A$1001,customers!$B$1:$B$1001,"NOT FOUND")</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_xlfn.XLOOKUP(orders!C837,customers!$A$1:$A$1001,customers!$B$1:$B$1001,"NOT FOUND")</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_xlfn.XLOOKUP(orders!C838,customers!$A$1:$A$1001,customers!$B$1:$B$1001,"NOT FOUND")</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_xlfn.XLOOKUP(orders!C839,customers!$A$1:$A$1001,customers!$B$1:$B$1001,"NOT FOUND")</f>
        <v>Allis Wilmore</v>
      </c>
      <c r="G839" s="2" t="str">
        <f>IF(_xlfn.XLOOKUP(C839,customers!$A$1:$A$1001,customers!$C$1:$C$1001,,0)=0, "", 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_xlfn.XLOOKUP(orders!C840,customers!$A$1:$A$1001,customers!$B$1:$B$1001,"NOT FOUND")</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_xlfn.XLOOKUP(orders!C841,customers!$A$1:$A$1001,customers!$B$1:$B$1001,"NOT FOUND")</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_xlfn.XLOOKUP(orders!C842,customers!$A$1:$A$1001,customers!$B$1:$B$1001,"NOT FOUND")</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_xlfn.XLOOKUP(orders!C843,customers!$A$1:$A$1001,customers!$B$1:$B$1001,"NOT FOUND")</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_xlfn.XLOOKUP(orders!C844,customers!$A$1:$A$1001,customers!$B$1:$B$1001,"NOT FOUND")</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_xlfn.XLOOKUP(orders!C845,customers!$A$1:$A$1001,customers!$B$1:$B$1001,"NOT FOUND")</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_xlfn.XLOOKUP(orders!C846,customers!$A$1:$A$1001,customers!$B$1:$B$1001,"NOT FOUND")</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_xlfn.XLOOKUP(orders!C847,customers!$A$1:$A$1001,customers!$B$1:$B$1001,"NOT FOUND")</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_xlfn.XLOOKUP(orders!C848,customers!$A$1:$A$1001,customers!$B$1:$B$1001,"NOT FOUND")</f>
        <v>Edin Mathe</v>
      </c>
      <c r="G848" s="2" t="str">
        <f>IF(_xlfn.XLOOKUP(C848,customers!$A$1:$A$1001,customers!$C$1:$C$1001,,0)=0, "", 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_xlfn.XLOOKUP(orders!C849,customers!$A$1:$A$1001,customers!$B$1:$B$1001,"NOT FOUND")</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_xlfn.XLOOKUP(orders!C850,customers!$A$1:$A$1001,customers!$B$1:$B$1001,"NOT FOUND")</f>
        <v>Spencer Wastell</v>
      </c>
      <c r="G850" s="2" t="str">
        <f>IF(_xlfn.XLOOKUP(C850,customers!$A$1:$A$1001,customers!$C$1:$C$1001,,0)=0, "", 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_xlfn.XLOOKUP(orders!C851,customers!$A$1:$A$1001,customers!$B$1:$B$1001,"NOT FOUND")</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_xlfn.XLOOKUP(orders!C852,customers!$A$1:$A$1001,customers!$B$1:$B$1001,"NOT FOUND")</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_xlfn.XLOOKUP(orders!C853,customers!$A$1:$A$1001,customers!$B$1:$B$1001,"NOT FOUND")</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_xlfn.XLOOKUP(orders!C854,customers!$A$1:$A$1001,customers!$B$1:$B$1001,"NOT FOUND")</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_xlfn.XLOOKUP(orders!C855,customers!$A$1:$A$1001,customers!$B$1:$B$1001,"NOT FOUND")</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_xlfn.XLOOKUP(orders!C856,customers!$A$1:$A$1001,customers!$B$1:$B$1001,"NOT FOUND")</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_xlfn.XLOOKUP(orders!C857,customers!$A$1:$A$1001,customers!$B$1:$B$1001,"NOT FOUND")</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_xlfn.XLOOKUP(orders!C858,customers!$A$1:$A$1001,customers!$B$1:$B$1001,"NOT FOUND")</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_xlfn.XLOOKUP(orders!C859,customers!$A$1:$A$1001,customers!$B$1:$B$1001,"NOT FOUND")</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_xlfn.XLOOKUP(orders!C860,customers!$A$1:$A$1001,customers!$B$1:$B$1001,"NOT FOUND")</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_xlfn.XLOOKUP(orders!C861,customers!$A$1:$A$1001,customers!$B$1:$B$1001,"NOT FOUND")</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_xlfn.XLOOKUP(orders!C862,customers!$A$1:$A$1001,customers!$B$1:$B$1001,"NOT FOUND")</f>
        <v>Cece Inker</v>
      </c>
      <c r="G862" s="2" t="str">
        <f>IF(_xlfn.XLOOKUP(C862,customers!$A$1:$A$1001,customers!$C$1:$C$1001,,0)=0, "", 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_xlfn.XLOOKUP(orders!C863,customers!$A$1:$A$1001,customers!$B$1:$B$1001,"NOT FOUND")</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_xlfn.XLOOKUP(orders!C864,customers!$A$1:$A$1001,customers!$B$1:$B$1001,"NOT FOUND")</f>
        <v>Grazia Oats</v>
      </c>
      <c r="G864" s="2" t="str">
        <f>IF(_xlfn.XLOOKUP(C864,customers!$A$1:$A$1001,customers!$C$1:$C$1001,,0)=0, "", 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_xlfn.XLOOKUP(orders!C865,customers!$A$1:$A$1001,customers!$B$1:$B$1001,"NOT FOUND")</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_xlfn.XLOOKUP(orders!C866,customers!$A$1:$A$1001,customers!$B$1:$B$1001,"NOT FOUND")</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_xlfn.XLOOKUP(orders!C867,customers!$A$1:$A$1001,customers!$B$1:$B$1001,"NOT FOUND")</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_xlfn.XLOOKUP(orders!C868,customers!$A$1:$A$1001,customers!$B$1:$B$1001,"NOT FOUND")</f>
        <v>Rafaela Treacher</v>
      </c>
      <c r="G868" s="2" t="str">
        <f>IF(_xlfn.XLOOKUP(C868,customers!$A$1:$A$1001,customers!$C$1:$C$1001,,0)=0, "", 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_xlfn.XLOOKUP(orders!C869,customers!$A$1:$A$1001,customers!$B$1:$B$1001,"NOT FOUND")</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_xlfn.XLOOKUP(orders!C870,customers!$A$1:$A$1001,customers!$B$1:$B$1001,"NOT FOUND")</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_xlfn.XLOOKUP(orders!C871,customers!$A$1:$A$1001,customers!$B$1:$B$1001,"NOT FOUND")</f>
        <v>Alexina Randals</v>
      </c>
      <c r="G871" s="2" t="str">
        <f>IF(_xlfn.XLOOKUP(C871,customers!$A$1:$A$1001,customers!$C$1:$C$1001,,0)=0, "", 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_xlfn.XLOOKUP(orders!C872,customers!$A$1:$A$1001,customers!$B$1:$B$1001,"NOT FOUND")</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_xlfn.XLOOKUP(orders!C873,customers!$A$1:$A$1001,customers!$B$1:$B$1001,"NOT FOUND")</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_xlfn.XLOOKUP(orders!C874,customers!$A$1:$A$1001,customers!$B$1:$B$1001,"NOT FOUND")</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_xlfn.XLOOKUP(orders!C875,customers!$A$1:$A$1001,customers!$B$1:$B$1001,"NOT FOUND")</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_xlfn.XLOOKUP(orders!C876,customers!$A$1:$A$1001,customers!$B$1:$B$1001,"NOT FOUND")</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_xlfn.XLOOKUP(orders!C877,customers!$A$1:$A$1001,customers!$B$1:$B$1001,"NOT FOUND")</f>
        <v>Orazio Comber</v>
      </c>
      <c r="G877" s="2" t="str">
        <f>IF(_xlfn.XLOOKUP(C877,customers!$A$1:$A$1001,customers!$C$1:$C$1001,,0)=0, "", 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_xlfn.XLOOKUP(orders!C878,customers!$A$1:$A$1001,customers!$B$1:$B$1001,"NOT FOUND")</f>
        <v>Orazio Comber</v>
      </c>
      <c r="G878" s="2" t="str">
        <f>IF(_xlfn.XLOOKUP(C878,customers!$A$1:$A$1001,customers!$C$1:$C$1001,,0)=0, "", 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_xlfn.XLOOKUP(orders!C879,customers!$A$1:$A$1001,customers!$B$1:$B$1001,"NOT FOUND")</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_xlfn.XLOOKUP(orders!C880,customers!$A$1:$A$1001,customers!$B$1:$B$1001,"NOT FOUND")</f>
        <v>Izaak Primak</v>
      </c>
      <c r="G880" s="2" t="str">
        <f>IF(_xlfn.XLOOKUP(C880,customers!$A$1:$A$1001,customers!$C$1:$C$1001,,0)=0, "", 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_xlfn.XLOOKUP(orders!C881,customers!$A$1:$A$1001,customers!$B$1:$B$1001,"NOT FOUND")</f>
        <v>Brittani Thoresbie</v>
      </c>
      <c r="G881" s="2" t="str">
        <f>IF(_xlfn.XLOOKUP(C881,customers!$A$1:$A$1001,customers!$C$1:$C$1001,,0)=0, "", 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_xlfn.XLOOKUP(orders!C882,customers!$A$1:$A$1001,customers!$B$1:$B$1001,"NOT FOUND")</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_xlfn.XLOOKUP(orders!C883,customers!$A$1:$A$1001,customers!$B$1:$B$1001,"NOT FOUND")</f>
        <v>Bobbe Castagneto</v>
      </c>
      <c r="G883" s="2" t="str">
        <f>IF(_xlfn.XLOOKUP(C883,customers!$A$1:$A$1001,customers!$C$1:$C$1001,,0)=0, "", 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_xlfn.XLOOKUP(orders!C884,customers!$A$1:$A$1001,customers!$B$1:$B$1001,"NOT FOUND")</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_xlfn.XLOOKUP(orders!C885,customers!$A$1:$A$1001,customers!$B$1:$B$1001,"NOT FOUND")</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_xlfn.XLOOKUP(orders!C886,customers!$A$1:$A$1001,customers!$B$1:$B$1001,"NOT FOUND")</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_xlfn.XLOOKUP(orders!C887,customers!$A$1:$A$1001,customers!$B$1:$B$1001,"NOT FOUND")</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_xlfn.XLOOKUP(orders!C888,customers!$A$1:$A$1001,customers!$B$1:$B$1001,"NOT FOUND")</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_xlfn.XLOOKUP(orders!C889,customers!$A$1:$A$1001,customers!$B$1:$B$1001,"NOT FOUND")</f>
        <v>Kienan Ferson</v>
      </c>
      <c r="G889" s="2" t="str">
        <f>IF(_xlfn.XLOOKUP(C889,customers!$A$1:$A$1001,customers!$C$1:$C$1001,,0)=0, "", 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_xlfn.XLOOKUP(orders!C890,customers!$A$1:$A$1001,customers!$B$1:$B$1001,"NOT FOUND")</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_xlfn.XLOOKUP(orders!C891,customers!$A$1:$A$1001,customers!$B$1:$B$1001,"NOT FOUND")</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_xlfn.XLOOKUP(orders!C892,customers!$A$1:$A$1001,customers!$B$1:$B$1001,"NOT FOUND")</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_xlfn.XLOOKUP(orders!C893,customers!$A$1:$A$1001,customers!$B$1:$B$1001,"NOT FOUND")</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_xlfn.XLOOKUP(orders!C894,customers!$A$1:$A$1001,customers!$B$1:$B$1001,"NOT FOUND")</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_xlfn.XLOOKUP(orders!C895,customers!$A$1:$A$1001,customers!$B$1:$B$1001,"NOT FOUND")</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_xlfn.XLOOKUP(orders!C896,customers!$A$1:$A$1001,customers!$B$1:$B$1001,"NOT FOUND")</f>
        <v>Sharity Wickens</v>
      </c>
      <c r="G896" s="2" t="str">
        <f>IF(_xlfn.XLOOKUP(C896,customers!$A$1:$A$1001,customers!$C$1:$C$1001,,0)=0, "", 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_xlfn.XLOOKUP(orders!C897,customers!$A$1:$A$1001,customers!$B$1:$B$1001,"NOT FOUND")</f>
        <v>Derick Snow</v>
      </c>
      <c r="G897" s="2" t="str">
        <f>IF(_xlfn.XLOOKUP(C897,customers!$A$1:$A$1001,customers!$C$1:$C$1001,,0)=0, "", 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_xlfn.XLOOKUP(orders!C898,customers!$A$1:$A$1001,customers!$B$1:$B$1001,"NOT FOUND")</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_xlfn.XLOOKUP(orders!C899,customers!$A$1:$A$1001,customers!$B$1:$B$1001,"NOT FOUND")</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 IF($I899="Lib", "Liberica"))))</f>
        <v>Excelsa</v>
      </c>
      <c r="O899" t="str">
        <f t="shared" ref="O899:O962" si="44">IF($J899="M", "Medium", IF($J899="L", "Large", IF($J899="D", "Dark")))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_xlfn.XLOOKUP(orders!C900,customers!$A$1:$A$1001,customers!$B$1:$B$1001,"NOT FOUND")</f>
        <v>Daryn Cassius</v>
      </c>
      <c r="G900" s="2" t="str">
        <f>IF(_xlfn.XLOOKUP(C900,customers!$A$1:$A$1001,customers!$C$1:$C$1001,,0)=0, "", 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_xlfn.XLOOKUP(orders!C901,customers!$A$1:$A$1001,customers!$B$1:$B$1001,"NOT FOUND")</f>
        <v>Derick Snow</v>
      </c>
      <c r="G901" s="2" t="str">
        <f>IF(_xlfn.XLOOKUP(C901,customers!$A$1:$A$1001,customers!$C$1:$C$1001,,0)=0, "", 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_xlfn.XLOOKUP(orders!C902,customers!$A$1:$A$1001,customers!$B$1:$B$1001,"NOT FOUND")</f>
        <v>Skelly Dolohunty</v>
      </c>
      <c r="G902" s="2" t="str">
        <f>IF(_xlfn.XLOOKUP(C902,customers!$A$1:$A$1001,customers!$C$1:$C$1001,,0)=0, "", 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_xlfn.XLOOKUP(orders!C903,customers!$A$1:$A$1001,customers!$B$1:$B$1001,"NOT FOUND")</f>
        <v>Drake Jevon</v>
      </c>
      <c r="G903" s="2" t="str">
        <f>IF(_xlfn.XLOOKUP(C903,customers!$A$1:$A$1001,customers!$C$1:$C$1001,,0)=0, "", 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_xlfn.XLOOKUP(orders!C904,customers!$A$1:$A$1001,customers!$B$1:$B$1001,"NOT FOUND")</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_xlfn.XLOOKUP(orders!C905,customers!$A$1:$A$1001,customers!$B$1:$B$1001,"NOT FOUND")</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_xlfn.XLOOKUP(orders!C906,customers!$A$1:$A$1001,customers!$B$1:$B$1001,"NOT FOUND")</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_xlfn.XLOOKUP(orders!C907,customers!$A$1:$A$1001,customers!$B$1:$B$1001,"NOT FOUND")</f>
        <v>Darcy Lochran</v>
      </c>
      <c r="G907" s="2" t="str">
        <f>IF(_xlfn.XLOOKUP(C907,customers!$A$1:$A$1001,customers!$C$1:$C$1001,,0)=0, "", 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_xlfn.XLOOKUP(orders!C908,customers!$A$1:$A$1001,customers!$B$1:$B$1001,"NOT FOUND")</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_xlfn.XLOOKUP(orders!C909,customers!$A$1:$A$1001,customers!$B$1:$B$1001,"NOT FOUND")</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_xlfn.XLOOKUP(orders!C910,customers!$A$1:$A$1001,customers!$B$1:$B$1001,"NOT FOUND")</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_xlfn.XLOOKUP(orders!C911,customers!$A$1:$A$1001,customers!$B$1:$B$1001,"NOT FOUND")</f>
        <v>Bobbe Renner</v>
      </c>
      <c r="G911" s="2" t="str">
        <f>IF(_xlfn.XLOOKUP(C911,customers!$A$1:$A$1001,customers!$C$1:$C$1001,,0)=0, "", 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_xlfn.XLOOKUP(orders!C912,customers!$A$1:$A$1001,customers!$B$1:$B$1001,"NOT FOUND")</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_xlfn.XLOOKUP(orders!C913,customers!$A$1:$A$1001,customers!$B$1:$B$1001,"NOT FOUND")</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_xlfn.XLOOKUP(orders!C914,customers!$A$1:$A$1001,customers!$B$1:$B$1001,"NOT FOUND")</f>
        <v>Paulie Fonzone</v>
      </c>
      <c r="G914" s="2" t="str">
        <f>IF(_xlfn.XLOOKUP(C914,customers!$A$1:$A$1001,customers!$C$1:$C$1001,,0)=0, "", 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_xlfn.XLOOKUP(orders!C915,customers!$A$1:$A$1001,customers!$B$1:$B$1001,"NOT FOUND")</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_xlfn.XLOOKUP(orders!C916,customers!$A$1:$A$1001,customers!$B$1:$B$1001,"NOT FOUND")</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_xlfn.XLOOKUP(orders!C917,customers!$A$1:$A$1001,customers!$B$1:$B$1001,"NOT FOUND")</f>
        <v>Isis Hessel</v>
      </c>
      <c r="G917" s="2" t="str">
        <f>IF(_xlfn.XLOOKUP(C917,customers!$A$1:$A$1001,customers!$C$1:$C$1001,,0)=0, "", 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_xlfn.XLOOKUP(orders!C918,customers!$A$1:$A$1001,customers!$B$1:$B$1001,"NOT FOUND")</f>
        <v>Harland Trematick</v>
      </c>
      <c r="G918" s="2" t="str">
        <f>IF(_xlfn.XLOOKUP(C918,customers!$A$1:$A$1001,customers!$C$1:$C$1001,,0)=0, "", 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_xlfn.XLOOKUP(orders!C919,customers!$A$1:$A$1001,customers!$B$1:$B$1001,"NOT FOUND")</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_xlfn.XLOOKUP(orders!C920,customers!$A$1:$A$1001,customers!$B$1:$B$1001,"NOT FOUND")</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_xlfn.XLOOKUP(orders!C921,customers!$A$1:$A$1001,customers!$B$1:$B$1001,"NOT FOUND")</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_xlfn.XLOOKUP(orders!C922,customers!$A$1:$A$1001,customers!$B$1:$B$1001,"NOT FOUND")</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_xlfn.XLOOKUP(orders!C923,customers!$A$1:$A$1001,customers!$B$1:$B$1001,"NOT FOUND")</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_xlfn.XLOOKUP(orders!C924,customers!$A$1:$A$1001,customers!$B$1:$B$1001,"NOT FOUND")</f>
        <v>Charin Maplethorp</v>
      </c>
      <c r="G924" s="2" t="str">
        <f>IF(_xlfn.XLOOKUP(C924,customers!$A$1:$A$1001,customers!$C$1:$C$1001,,0)=0, "", 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_xlfn.XLOOKUP(orders!C925,customers!$A$1:$A$1001,customers!$B$1:$B$1001,"NOT FOUND")</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_xlfn.XLOOKUP(orders!C926,customers!$A$1:$A$1001,customers!$B$1:$B$1001,"NOT FOUND")</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_xlfn.XLOOKUP(orders!C927,customers!$A$1:$A$1001,customers!$B$1:$B$1001,"NOT FOUND")</f>
        <v>Derick Snow</v>
      </c>
      <c r="G927" s="2" t="str">
        <f>IF(_xlfn.XLOOKUP(C927,customers!$A$1:$A$1001,customers!$C$1:$C$1001,,0)=0, "", 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_xlfn.XLOOKUP(orders!C928,customers!$A$1:$A$1001,customers!$B$1:$B$1001,"NOT FOUND")</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_xlfn.XLOOKUP(orders!C929,customers!$A$1:$A$1001,customers!$B$1:$B$1001,"NOT FOUND")</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_xlfn.XLOOKUP(orders!C930,customers!$A$1:$A$1001,customers!$B$1:$B$1001,"NOT FOUND")</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_xlfn.XLOOKUP(orders!C931,customers!$A$1:$A$1001,customers!$B$1:$B$1001,"NOT FOUND")</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_xlfn.XLOOKUP(orders!C932,customers!$A$1:$A$1001,customers!$B$1:$B$1001,"NOT FOUND")</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_xlfn.XLOOKUP(orders!C933,customers!$A$1:$A$1001,customers!$B$1:$B$1001,"NOT FOUND")</f>
        <v>Mallory Shrimpling</v>
      </c>
      <c r="G933" s="2" t="str">
        <f>IF(_xlfn.XLOOKUP(C933,customers!$A$1:$A$1001,customers!$C$1:$C$1001,,0)=0, "", 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_xlfn.XLOOKUP(orders!C934,customers!$A$1:$A$1001,customers!$B$1:$B$1001,"NOT FOUND")</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_xlfn.XLOOKUP(orders!C935,customers!$A$1:$A$1001,customers!$B$1:$B$1001,"NOT FOUND")</f>
        <v>Brenn Dundredge</v>
      </c>
      <c r="G935" s="2" t="str">
        <f>IF(_xlfn.XLOOKUP(C935,customers!$A$1:$A$1001,customers!$C$1:$C$1001,,0)=0, "", 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_xlfn.XLOOKUP(orders!C936,customers!$A$1:$A$1001,customers!$B$1:$B$1001,"NOT FOUND")</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_xlfn.XLOOKUP(orders!C937,customers!$A$1:$A$1001,customers!$B$1:$B$1001,"NOT FOUND")</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_xlfn.XLOOKUP(orders!C938,customers!$A$1:$A$1001,customers!$B$1:$B$1001,"NOT FOUND")</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_xlfn.XLOOKUP(orders!C939,customers!$A$1:$A$1001,customers!$B$1:$B$1001,"NOT FOUND")</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_xlfn.XLOOKUP(orders!C940,customers!$A$1:$A$1001,customers!$B$1:$B$1001,"NOT FOUND")</f>
        <v>Dell Gut</v>
      </c>
      <c r="G940" s="2" t="str">
        <f>IF(_xlfn.XLOOKUP(C940,customers!$A$1:$A$1001,customers!$C$1:$C$1001,,0)=0, "", 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_xlfn.XLOOKUP(orders!C941,customers!$A$1:$A$1001,customers!$B$1:$B$1001,"NOT FOUND")</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_xlfn.XLOOKUP(orders!C942,customers!$A$1:$A$1001,customers!$B$1:$B$1001,"NOT FOUND")</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_xlfn.XLOOKUP(orders!C943,customers!$A$1:$A$1001,customers!$B$1:$B$1001,"NOT FOUND")</f>
        <v>Henderson Crowne</v>
      </c>
      <c r="G943" s="2" t="str">
        <f>IF(_xlfn.XLOOKUP(C943,customers!$A$1:$A$1001,customers!$C$1:$C$1001,,0)=0, "", 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_xlfn.XLOOKUP(orders!C944,customers!$A$1:$A$1001,customers!$B$1:$B$1001,"NOT FOUND")</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_xlfn.XLOOKUP(orders!C945,customers!$A$1:$A$1001,customers!$B$1:$B$1001,"NOT FOUND")</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_xlfn.XLOOKUP(orders!C946,customers!$A$1:$A$1001,customers!$B$1:$B$1001,"NOT FOUND")</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_xlfn.XLOOKUP(orders!C947,customers!$A$1:$A$1001,customers!$B$1:$B$1001,"NOT FOUND")</f>
        <v>Jaimie Hatz</v>
      </c>
      <c r="G947" s="2" t="str">
        <f>IF(_xlfn.XLOOKUP(C947,customers!$A$1:$A$1001,customers!$C$1:$C$1001,,0)=0, "", 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_xlfn.XLOOKUP(orders!C948,customers!$A$1:$A$1001,customers!$B$1:$B$1001,"NOT FOUND")</f>
        <v>Edeline Edney</v>
      </c>
      <c r="G948" s="2" t="str">
        <f>IF(_xlfn.XLOOKUP(C948,customers!$A$1:$A$1001,customers!$C$1:$C$1001,,0)=0, "", 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_xlfn.XLOOKUP(orders!C949,customers!$A$1:$A$1001,customers!$B$1:$B$1001,"NOT FOUND")</f>
        <v>Rickie Faltin</v>
      </c>
      <c r="G949" s="2" t="str">
        <f>IF(_xlfn.XLOOKUP(C949,customers!$A$1:$A$1001,customers!$C$1:$C$1001,,0)=0, "", 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_xlfn.XLOOKUP(orders!C950,customers!$A$1:$A$1001,customers!$B$1:$B$1001,"NOT FOUND")</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_xlfn.XLOOKUP(orders!C951,customers!$A$1:$A$1001,customers!$B$1:$B$1001,"NOT FOUND")</f>
        <v>Gwenni Ratt</v>
      </c>
      <c r="G951" s="2" t="str">
        <f>IF(_xlfn.XLOOKUP(C951,customers!$A$1:$A$1001,customers!$C$1:$C$1001,,0)=0, "", 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_xlfn.XLOOKUP(orders!C952,customers!$A$1:$A$1001,customers!$B$1:$B$1001,"NOT FOUND")</f>
        <v>Johnath Fairebrother</v>
      </c>
      <c r="G952" s="2" t="str">
        <f>IF(_xlfn.XLOOKUP(C952,customers!$A$1:$A$1001,customers!$C$1:$C$1001,,0)=0, "", 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_xlfn.XLOOKUP(orders!C953,customers!$A$1:$A$1001,customers!$B$1:$B$1001,"NOT FOUND")</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_xlfn.XLOOKUP(orders!C954,customers!$A$1:$A$1001,customers!$B$1:$B$1001,"NOT FOUND")</f>
        <v>Jilly Dreng</v>
      </c>
      <c r="G954" s="2" t="str">
        <f>IF(_xlfn.XLOOKUP(C954,customers!$A$1:$A$1001,customers!$C$1:$C$1001,,0)=0, "", 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_xlfn.XLOOKUP(orders!C955,customers!$A$1:$A$1001,customers!$B$1:$B$1001,"NOT FOUND")</f>
        <v>Brenn Dundredge</v>
      </c>
      <c r="G955" s="2" t="str">
        <f>IF(_xlfn.XLOOKUP(C955,customers!$A$1:$A$1001,customers!$C$1:$C$1001,,0)=0, "", 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_xlfn.XLOOKUP(orders!C956,customers!$A$1:$A$1001,customers!$B$1:$B$1001,"NOT FOUND")</f>
        <v>Brenn Dundredge</v>
      </c>
      <c r="G956" s="2" t="str">
        <f>IF(_xlfn.XLOOKUP(C956,customers!$A$1:$A$1001,customers!$C$1:$C$1001,,0)=0, "", 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_xlfn.XLOOKUP(orders!C957,customers!$A$1:$A$1001,customers!$B$1:$B$1001,"NOT FOUND")</f>
        <v>Brenn Dundredge</v>
      </c>
      <c r="G957" s="2" t="str">
        <f>IF(_xlfn.XLOOKUP(C957,customers!$A$1:$A$1001,customers!$C$1:$C$1001,,0)=0, "", 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_xlfn.XLOOKUP(orders!C958,customers!$A$1:$A$1001,customers!$B$1:$B$1001,"NOT FOUND")</f>
        <v>Brenn Dundredge</v>
      </c>
      <c r="G958" s="2" t="str">
        <f>IF(_xlfn.XLOOKUP(C958,customers!$A$1:$A$1001,customers!$C$1:$C$1001,,0)=0, "", 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_xlfn.XLOOKUP(orders!C959,customers!$A$1:$A$1001,customers!$B$1:$B$1001,"NOT FOUND")</f>
        <v>Brenn Dundredge</v>
      </c>
      <c r="G959" s="2" t="str">
        <f>IF(_xlfn.XLOOKUP(C959,customers!$A$1:$A$1001,customers!$C$1:$C$1001,,0)=0, "", 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_xlfn.XLOOKUP(orders!C960,customers!$A$1:$A$1001,customers!$B$1:$B$1001,"NOT FOUND")</f>
        <v>Brenn Dundredge</v>
      </c>
      <c r="G960" s="2" t="str">
        <f>IF(_xlfn.XLOOKUP(C960,customers!$A$1:$A$1001,customers!$C$1:$C$1001,,0)=0, "", 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_xlfn.XLOOKUP(orders!C961,customers!$A$1:$A$1001,customers!$B$1:$B$1001,"NOT FOUND")</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_xlfn.XLOOKUP(orders!C962,customers!$A$1:$A$1001,customers!$B$1:$B$1001,"NOT FOUND")</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_xlfn.XLOOKUP(orders!C963,customers!$A$1:$A$1001,customers!$B$1:$B$1001,"NOT FOUND")</f>
        <v>Florinda Matusovsky</v>
      </c>
      <c r="G963" s="2" t="str">
        <f>IF(_xlfn.XLOOKUP(C963,customers!$A$1:$A$1001,customers!$C$1:$C$1001,,0)=0, "", 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 IF($I963="Lib", "Liberica"))))</f>
        <v>Arabica</v>
      </c>
      <c r="O963" t="str">
        <f t="shared" ref="O963:O1001" si="47">IF($J963="M", "Medium", IF($J963="L", "Large", IF($J963="D", "Dark")))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_xlfn.XLOOKUP(orders!C964,customers!$A$1:$A$1001,customers!$B$1:$B$1001,"NOT FOUND")</f>
        <v>Morly Rocks</v>
      </c>
      <c r="G964" s="2" t="str">
        <f>IF(_xlfn.XLOOKUP(C964,customers!$A$1:$A$1001,customers!$C$1:$C$1001,,0)=0, "", 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_xlfn.XLOOKUP(orders!C965,customers!$A$1:$A$1001,customers!$B$1:$B$1001,"NOT FOUND")</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_xlfn.XLOOKUP(orders!C966,customers!$A$1:$A$1001,customers!$B$1:$B$1001,"NOT FOUND")</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_xlfn.XLOOKUP(orders!C967,customers!$A$1:$A$1001,customers!$B$1:$B$1001,"NOT FOUND")</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_xlfn.XLOOKUP(orders!C968,customers!$A$1:$A$1001,customers!$B$1:$B$1001,"NOT FOUND")</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_xlfn.XLOOKUP(orders!C969,customers!$A$1:$A$1001,customers!$B$1:$B$1001,"NOT FOUND")</f>
        <v>Zeke Walisiak</v>
      </c>
      <c r="G969" s="2" t="str">
        <f>IF(_xlfn.XLOOKUP(C969,customers!$A$1:$A$1001,customers!$C$1:$C$1001,,0)=0, "", 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_xlfn.XLOOKUP(orders!C970,customers!$A$1:$A$1001,customers!$B$1:$B$1001,"NOT FOUND")</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_xlfn.XLOOKUP(orders!C971,customers!$A$1:$A$1001,customers!$B$1:$B$1001,"NOT FOUND")</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_xlfn.XLOOKUP(orders!C972,customers!$A$1:$A$1001,customers!$B$1:$B$1001,"NOT FOUND")</f>
        <v>Sharl Southerill</v>
      </c>
      <c r="G972" s="2" t="str">
        <f>IF(_xlfn.XLOOKUP(C972,customers!$A$1:$A$1001,customers!$C$1:$C$1001,,0)=0, "", 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_xlfn.XLOOKUP(orders!C973,customers!$A$1:$A$1001,customers!$B$1:$B$1001,"NOT FOUND")</f>
        <v>Noni Furber</v>
      </c>
      <c r="G973" s="2" t="str">
        <f>IF(_xlfn.XLOOKUP(C973,customers!$A$1:$A$1001,customers!$C$1:$C$1001,,0)=0, "", 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_xlfn.XLOOKUP(orders!C974,customers!$A$1:$A$1001,customers!$B$1:$B$1001,"NOT FOUND")</f>
        <v>Dinah Crutcher</v>
      </c>
      <c r="G974" s="2" t="str">
        <f>IF(_xlfn.XLOOKUP(C974,customers!$A$1:$A$1001,customers!$C$1:$C$1001,,0)=0, "", 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_xlfn.XLOOKUP(orders!C975,customers!$A$1:$A$1001,customers!$B$1:$B$1001,"NOT FOUND")</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_xlfn.XLOOKUP(orders!C976,customers!$A$1:$A$1001,customers!$B$1:$B$1001,"NOT FOUND")</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_xlfn.XLOOKUP(orders!C977,customers!$A$1:$A$1001,customers!$B$1:$B$1001,"NOT FOUND")</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_xlfn.XLOOKUP(orders!C978,customers!$A$1:$A$1001,customers!$B$1:$B$1001,"NOT FOUND")</f>
        <v>Kacy Canto</v>
      </c>
      <c r="G978" s="2" t="str">
        <f>IF(_xlfn.XLOOKUP(C978,customers!$A$1:$A$1001,customers!$C$1:$C$1001,,0)=0, "", 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_xlfn.XLOOKUP(orders!C979,customers!$A$1:$A$1001,customers!$B$1:$B$1001,"NOT FOUND")</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_xlfn.XLOOKUP(orders!C980,customers!$A$1:$A$1001,customers!$B$1:$B$1001,"NOT FOUND")</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_xlfn.XLOOKUP(orders!C981,customers!$A$1:$A$1001,customers!$B$1:$B$1001,"NOT FOUND")</f>
        <v>Javier Causnett</v>
      </c>
      <c r="G981" s="2" t="str">
        <f>IF(_xlfn.XLOOKUP(C981,customers!$A$1:$A$1001,customers!$C$1:$C$1001,,0)=0, "", 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_xlfn.XLOOKUP(orders!C982,customers!$A$1:$A$1001,customers!$B$1:$B$1001,"NOT FOUND")</f>
        <v>Demetris Micheli</v>
      </c>
      <c r="G982" s="2" t="str">
        <f>IF(_xlfn.XLOOKUP(C982,customers!$A$1:$A$1001,customers!$C$1:$C$1001,,0)=0, "", 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_xlfn.XLOOKUP(orders!C983,customers!$A$1:$A$1001,customers!$B$1:$B$1001,"NOT FOUND")</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_xlfn.XLOOKUP(orders!C984,customers!$A$1:$A$1001,customers!$B$1:$B$1001,"NOT FOUND")</f>
        <v>Kim Kemery</v>
      </c>
      <c r="G984" s="2" t="str">
        <f>IF(_xlfn.XLOOKUP(C984,customers!$A$1:$A$1001,customers!$C$1:$C$1001,,0)=0, "", 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_xlfn.XLOOKUP(orders!C985,customers!$A$1:$A$1001,customers!$B$1:$B$1001,"NOT FOUND")</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_xlfn.XLOOKUP(orders!C986,customers!$A$1:$A$1001,customers!$B$1:$B$1001,"NOT FOUND")</f>
        <v>Ramon Cheak</v>
      </c>
      <c r="G986" s="2" t="str">
        <f>IF(_xlfn.XLOOKUP(C986,customers!$A$1:$A$1001,customers!$C$1:$C$1001,,0)=0, "", 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_xlfn.XLOOKUP(orders!C987,customers!$A$1:$A$1001,customers!$B$1:$B$1001,"NOT FOUND")</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_xlfn.XLOOKUP(orders!C988,customers!$A$1:$A$1001,customers!$B$1:$B$1001,"NOT FOUND")</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_xlfn.XLOOKUP(orders!C989,customers!$A$1:$A$1001,customers!$B$1:$B$1001,"NOT FOUND")</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_xlfn.XLOOKUP(orders!C990,customers!$A$1:$A$1001,customers!$B$1:$B$1001,"NOT FOUND")</f>
        <v>Adele McFayden</v>
      </c>
      <c r="G990" s="2" t="str">
        <f>IF(_xlfn.XLOOKUP(C990,customers!$A$1:$A$1001,customers!$C$1:$C$1001,,0)=0, "", 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_xlfn.XLOOKUP(orders!C991,customers!$A$1:$A$1001,customers!$B$1:$B$1001,"NOT FOUND")</f>
        <v>Herta Layne</v>
      </c>
      <c r="G991" s="2" t="str">
        <f>IF(_xlfn.XLOOKUP(C991,customers!$A$1:$A$1001,customers!$C$1:$C$1001,,0)=0, "", 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_xlfn.XLOOKUP(orders!C992,customers!$A$1:$A$1001,customers!$B$1:$B$1001,"NOT FOUND")</f>
        <v>Marguerite Graves</v>
      </c>
      <c r="G992" s="2" t="str">
        <f>IF(_xlfn.XLOOKUP(C992,customers!$A$1:$A$1001,customers!$C$1:$C$1001,,0)=0, "", 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_xlfn.XLOOKUP(orders!C993,customers!$A$1:$A$1001,customers!$B$1:$B$1001,"NOT FOUND")</f>
        <v>Marguerite Graves</v>
      </c>
      <c r="G993" s="2" t="str">
        <f>IF(_xlfn.XLOOKUP(C993,customers!$A$1:$A$1001,customers!$C$1:$C$1001,,0)=0, "", 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_xlfn.XLOOKUP(orders!C994,customers!$A$1:$A$1001,customers!$B$1:$B$1001,"NOT FOUND")</f>
        <v>Desdemona Eye</v>
      </c>
      <c r="G994" s="2" t="str">
        <f>IF(_xlfn.XLOOKUP(C994,customers!$A$1:$A$1001,customers!$C$1:$C$1001,,0)=0, "", 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_xlfn.XLOOKUP(orders!C995,customers!$A$1:$A$1001,customers!$B$1:$B$1001,"NOT FOUND")</f>
        <v>Margarette Sterland</v>
      </c>
      <c r="G995" s="2" t="str">
        <f>IF(_xlfn.XLOOKUP(C995,customers!$A$1:$A$1001,customers!$C$1:$C$1001,,0)=0, "", 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_xlfn.XLOOKUP(orders!C996,customers!$A$1:$A$1001,customers!$B$1:$B$1001,"NOT FOUND")</f>
        <v>Catharine Scoines</v>
      </c>
      <c r="G996" s="2" t="str">
        <f>IF(_xlfn.XLOOKUP(C996,customers!$A$1:$A$1001,customers!$C$1:$C$1001,,0)=0, "", 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_xlfn.XLOOKUP(orders!C997,customers!$A$1:$A$1001,customers!$B$1:$B$1001,"NOT FOUND")</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_xlfn.XLOOKUP(orders!C998,customers!$A$1:$A$1001,customers!$B$1:$B$1001,"NOT FOUND")</f>
        <v>Marguerite Graves</v>
      </c>
      <c r="G998" s="2" t="str">
        <f>IF(_xlfn.XLOOKUP(C998,customers!$A$1:$A$1001,customers!$C$1:$C$1001,,0)=0, "", 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_xlfn.XLOOKUP(orders!C999,customers!$A$1:$A$1001,customers!$B$1:$B$1001,"NOT FOUND")</f>
        <v>Marguerite Graves</v>
      </c>
      <c r="G999" s="2" t="str">
        <f>IF(_xlfn.XLOOKUP(C999,customers!$A$1:$A$1001,customers!$C$1:$C$1001,,0)=0, "", 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_xlfn.XLOOKUP(orders!C1000,customers!$A$1:$A$1001,customers!$B$1:$B$1001,"NOT FOUND")</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_xlfn.XLOOKUP(orders!C1001,customers!$A$1:$A$1001,customers!$B$1:$B$1001,"NOT FOUND")</f>
        <v>Vidovic Antonelli</v>
      </c>
      <c r="G1001" s="2" t="str">
        <f>IF(_xlfn.XLOOKUP(C1001,customers!$A$1:$A$1001,customers!$C$1:$C$1001,,0)=0, "", 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3" sqref="I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6" sqref="K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Arren Gavriel</cp:lastModifiedBy>
  <cp:revision/>
  <dcterms:created xsi:type="dcterms:W3CDTF">2022-11-26T09:51:45Z</dcterms:created>
  <dcterms:modified xsi:type="dcterms:W3CDTF">2024-12-23T11:29:54Z</dcterms:modified>
  <cp:category/>
  <cp:contentStatus/>
</cp:coreProperties>
</file>