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SS13\Aurora.3\tools\Event Probabilities\"/>
    </mc:Choice>
  </mc:AlternateContent>
  <bookViews>
    <workbookView xWindow="0" yWindow="0" windowWidth="28800" windowHeight="1221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A3" i="1" l="1"/>
  <c r="N70" i="1" s="1"/>
  <c r="O70" i="1" s="1"/>
  <c r="N46" i="1" l="1"/>
  <c r="O46" i="1" s="1"/>
  <c r="N59" i="1"/>
  <c r="O59" i="1" s="1"/>
  <c r="N67" i="1"/>
  <c r="O67" i="1" s="1"/>
  <c r="N28" i="1"/>
  <c r="O28" i="1" s="1"/>
  <c r="N49" i="1"/>
  <c r="O49" i="1" s="1"/>
  <c r="N62" i="1"/>
  <c r="O62" i="1" s="1"/>
  <c r="N7" i="1"/>
  <c r="O7" i="1" s="1"/>
  <c r="N15" i="1"/>
  <c r="O15" i="1" s="1"/>
  <c r="N23" i="1"/>
  <c r="O23" i="1" s="1"/>
  <c r="N36" i="1"/>
  <c r="O36" i="1" s="1"/>
  <c r="N44" i="1"/>
  <c r="O44" i="1" s="1"/>
  <c r="N52" i="1"/>
  <c r="O52" i="1" s="1"/>
  <c r="N57" i="1"/>
  <c r="O57" i="1" s="1"/>
  <c r="N65" i="1"/>
  <c r="O65" i="1" s="1"/>
  <c r="N73" i="1"/>
  <c r="O73" i="1" s="1"/>
  <c r="N47" i="1"/>
  <c r="O47" i="1" s="1"/>
  <c r="N60" i="1"/>
  <c r="O60" i="1" s="1"/>
  <c r="N68" i="1"/>
  <c r="O68" i="1" s="1"/>
  <c r="N21" i="1"/>
  <c r="O21" i="1" s="1"/>
  <c r="N29" i="1"/>
  <c r="O29" i="1" s="1"/>
  <c r="N34" i="1"/>
  <c r="O34" i="1" s="1"/>
  <c r="N42" i="1"/>
  <c r="O42" i="1" s="1"/>
  <c r="N50" i="1"/>
  <c r="O50" i="1" s="1"/>
  <c r="P50" i="1" s="1"/>
  <c r="N63" i="1"/>
  <c r="O63" i="1" s="1"/>
  <c r="N71" i="1"/>
  <c r="O71" i="1" s="1"/>
  <c r="N16" i="1"/>
  <c r="O16" i="1" s="1"/>
  <c r="N24" i="1"/>
  <c r="O24" i="1" s="1"/>
  <c r="N37" i="1"/>
  <c r="O37" i="1" s="1"/>
  <c r="N45" i="1"/>
  <c r="O45" i="1" s="1"/>
  <c r="N58" i="1"/>
  <c r="O58" i="1" s="1"/>
  <c r="N66" i="1"/>
  <c r="O66" i="1" s="1"/>
  <c r="P66" i="1" s="1"/>
  <c r="N74" i="1"/>
  <c r="O74" i="1" s="1"/>
  <c r="N19" i="1"/>
  <c r="O19" i="1" s="1"/>
  <c r="N27" i="1"/>
  <c r="O27" i="1" s="1"/>
  <c r="N40" i="1"/>
  <c r="O40" i="1" s="1"/>
  <c r="N48" i="1"/>
  <c r="O48" i="1" s="1"/>
  <c r="N61" i="1"/>
  <c r="O61" i="1" s="1"/>
  <c r="N69" i="1"/>
  <c r="O69" i="1" s="1"/>
  <c r="N9" i="1"/>
  <c r="O9" i="1" s="1"/>
  <c r="N17" i="1"/>
  <c r="O17" i="1" s="1"/>
  <c r="N25" i="1"/>
  <c r="O25" i="1" s="1"/>
  <c r="N38" i="1"/>
  <c r="O38" i="1" s="1"/>
  <c r="N10" i="1"/>
  <c r="O10" i="1" s="1"/>
  <c r="N18" i="1"/>
  <c r="O18" i="1" s="1"/>
  <c r="N26" i="1"/>
  <c r="O26" i="1" s="1"/>
  <c r="N39" i="1"/>
  <c r="O39" i="1" s="1"/>
  <c r="N13" i="1"/>
  <c r="O13" i="1" s="1"/>
  <c r="N8" i="1"/>
  <c r="O8" i="1" s="1"/>
  <c r="N11" i="1"/>
  <c r="O11" i="1" s="1"/>
  <c r="N14" i="1"/>
  <c r="O14" i="1" s="1"/>
  <c r="N22" i="1"/>
  <c r="O22" i="1" s="1"/>
  <c r="N35" i="1"/>
  <c r="O35" i="1" s="1"/>
  <c r="N43" i="1"/>
  <c r="O43" i="1" s="1"/>
  <c r="N51" i="1"/>
  <c r="O51" i="1" s="1"/>
  <c r="N56" i="1"/>
  <c r="O56" i="1" s="1"/>
  <c r="N64" i="1"/>
  <c r="O64" i="1" s="1"/>
  <c r="N72" i="1"/>
  <c r="O72" i="1" s="1"/>
  <c r="N12" i="1"/>
  <c r="O12" i="1" s="1"/>
  <c r="N20" i="1"/>
  <c r="O20" i="1" s="1"/>
  <c r="N33" i="1"/>
  <c r="O33" i="1" s="1"/>
  <c r="N41" i="1"/>
  <c r="O41" i="1" s="1"/>
  <c r="P9" i="1" l="1"/>
  <c r="P13" i="1"/>
  <c r="O30" i="1"/>
  <c r="P30" i="1" s="1"/>
  <c r="P7" i="1"/>
  <c r="P51" i="1"/>
  <c r="P39" i="1"/>
  <c r="P69" i="1"/>
  <c r="P58" i="1"/>
  <c r="P42" i="1"/>
  <c r="P65" i="1"/>
  <c r="P62" i="1"/>
  <c r="O75" i="1"/>
  <c r="P75" i="1" s="1"/>
  <c r="P56" i="1"/>
  <c r="P41" i="1"/>
  <c r="P43" i="1"/>
  <c r="P26" i="1"/>
  <c r="P61" i="1"/>
  <c r="P45" i="1"/>
  <c r="P34" i="1"/>
  <c r="P57" i="1"/>
  <c r="P49" i="1"/>
  <c r="P33" i="1"/>
  <c r="O53" i="1"/>
  <c r="P53" i="1" s="1"/>
  <c r="P35" i="1"/>
  <c r="P18" i="1"/>
  <c r="P48" i="1"/>
  <c r="P37" i="1"/>
  <c r="P29" i="1"/>
  <c r="P52" i="1"/>
  <c r="P28" i="1"/>
  <c r="P73" i="1"/>
  <c r="P10" i="1"/>
  <c r="P21" i="1"/>
  <c r="P44" i="1"/>
  <c r="P67" i="1"/>
  <c r="P22" i="1"/>
  <c r="P12" i="1"/>
  <c r="P38" i="1"/>
  <c r="P27" i="1"/>
  <c r="P16" i="1"/>
  <c r="P68" i="1"/>
  <c r="P36" i="1"/>
  <c r="P59" i="1"/>
  <c r="P20" i="1"/>
  <c r="P24" i="1"/>
  <c r="P72" i="1"/>
  <c r="P25" i="1"/>
  <c r="P19" i="1"/>
  <c r="P71" i="1"/>
  <c r="P60" i="1"/>
  <c r="P23" i="1"/>
  <c r="P46" i="1"/>
  <c r="P40" i="1"/>
  <c r="P14" i="1"/>
  <c r="P11" i="1"/>
  <c r="P64" i="1"/>
  <c r="P8" i="1"/>
  <c r="P17" i="1"/>
  <c r="P74" i="1"/>
  <c r="P63" i="1"/>
  <c r="P47" i="1"/>
  <c r="P15" i="1"/>
  <c r="P70" i="1"/>
</calcChain>
</file>

<file path=xl/sharedStrings.xml><?xml version="1.0" encoding="utf-8"?>
<sst xmlns="http://schemas.openxmlformats.org/spreadsheetml/2006/main" count="106" uniqueCount="60">
  <si>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</si>
  <si>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</si>
  <si>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</si>
  <si>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</si>
  <si>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</si>
  <si>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</si>
  <si>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</si>
  <si>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</si>
  <si>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</si>
  <si>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</si>
  <si>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</si>
  <si>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</si>
  <si>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</si>
  <si>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</si>
  <si>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</si>
  <si>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</si>
  <si>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</si>
  <si>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</si>
  <si>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</si>
  <si>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</si>
  <si>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</si>
  <si>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</si>
  <si>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</si>
  <si>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</si>
  <si>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</si>
  <si>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</si>
  <si>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</si>
  <si>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</si>
  <si>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</si>
  <si>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</si>
  <si>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</si>
  <si>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Space Dust</t>
  </si>
  <si>
    <t>Trivial News</t>
  </si>
  <si>
    <t>Vermin Infestation</t>
  </si>
  <si>
    <t>Wallroot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</si>
  <si>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</si>
  <si>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</si>
  <si>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</si>
  <si>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</si>
  <si>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</si>
  <si>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</si>
  <si>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</si>
  <si>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</si>
  <si>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</si>
  <si>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</si>
  <si>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</si>
  <si>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</si>
  <si>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</si>
  <si>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</si>
  <si>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</si>
  <si>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</si>
  <si>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</si>
  <si>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</si>
  <si>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</si>
  <si>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</si>
  <si>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</si>
  <si>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</si>
  <si>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</si>
  <si>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Bear Attack</t>
  </si>
  <si>
    <t>CCIA General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</si>
</sst>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1" xfId="0" applyFont="1" applyBorder="1"/>
    <xf numFmtId="10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U16" sqref="U16"/>
    </sheetView>
  </sheetViews>
  <sheetFormatPr baseColWidth="10" defaultColWidth="15.140625" defaultRowHeight="15" customHeight="1" x14ac:dyDescent="0.25"/>
  <cols>
    <col min="1" max="1" width="20.42578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7" customWidth="1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N2" s="2"/>
      <c r="O2" s="2"/>
      <c r="P2" s="2"/>
    </row>
    <row r="3" spans="1:16" ht="15" customHeight="1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</row>
    <row r="7" spans="1:16" ht="15.75" customHeight="1" x14ac:dyDescent="0.25">
      <c r="A7" s="4" t="s">
        <v>20</v>
      </c>
      <c r="B7" s="5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>
        <f t="shared" ref="N7:N29" si="0">SUM(B7+E7*$A$3+F7*$B$3+G7*$C$3+H7*$D$3+I7*$E$3+J7*$F$3+K7*$G$3+L7*$H$3+M7*$I$3)</f>
        <v>120</v>
      </c>
      <c r="O7" s="6">
        <f t="shared" ref="O7:O29" si="1">MEDIAN(C7,N7,D7)</f>
        <v>120</v>
      </c>
      <c r="P7" s="7">
        <f t="shared" ref="P7:P30" si="2">O7/SUM(O$7:O$29)</f>
        <v>4.9916805324459232E-2</v>
      </c>
    </row>
    <row r="8" spans="1:1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5">
        <v>15</v>
      </c>
      <c r="I8" s="4"/>
      <c r="J8" s="4"/>
      <c r="K8" s="4"/>
      <c r="L8" s="4"/>
      <c r="M8" s="4"/>
      <c r="N8" s="6">
        <f t="shared" si="0"/>
        <v>80</v>
      </c>
      <c r="O8" s="6">
        <f t="shared" si="1"/>
        <v>80</v>
      </c>
      <c r="P8" s="7">
        <f t="shared" si="2"/>
        <v>3.3277870216306155E-2</v>
      </c>
    </row>
    <row r="9" spans="1:16" ht="15.75" customHeight="1" x14ac:dyDescent="0.25">
      <c r="A9" s="4" t="s">
        <v>22</v>
      </c>
      <c r="B9" s="5">
        <v>15</v>
      </c>
      <c r="C9" s="4"/>
      <c r="D9" s="4"/>
      <c r="E9" s="4"/>
      <c r="F9" s="4"/>
      <c r="G9" s="4"/>
      <c r="H9" s="4"/>
      <c r="I9" s="4"/>
      <c r="J9" s="5">
        <v>20</v>
      </c>
      <c r="K9" s="4"/>
      <c r="L9" s="4"/>
      <c r="M9" s="4"/>
      <c r="N9" s="6">
        <f t="shared" si="0"/>
        <v>35</v>
      </c>
      <c r="O9" s="6">
        <f t="shared" si="1"/>
        <v>35</v>
      </c>
      <c r="P9" s="7">
        <f t="shared" si="2"/>
        <v>1.4559068219633943E-2</v>
      </c>
    </row>
    <row r="10" spans="1:1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6">
        <f t="shared" si="0"/>
        <v>60</v>
      </c>
      <c r="O10" s="6">
        <f t="shared" si="1"/>
        <v>60</v>
      </c>
      <c r="P10" s="7">
        <f t="shared" si="2"/>
        <v>2.4958402662229616E-2</v>
      </c>
    </row>
    <row r="11" spans="1:1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>
        <f t="shared" si="0"/>
        <v>300</v>
      </c>
      <c r="O11" s="6">
        <f t="shared" si="1"/>
        <v>300</v>
      </c>
      <c r="P11" s="7">
        <f t="shared" si="2"/>
        <v>0.12479201331114809</v>
      </c>
    </row>
    <row r="12" spans="1:1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6">
        <f t="shared" si="0"/>
        <v>80</v>
      </c>
      <c r="O12" s="6">
        <f t="shared" si="1"/>
        <v>80</v>
      </c>
      <c r="P12" s="7">
        <f t="shared" si="2"/>
        <v>3.3277870216306155E-2</v>
      </c>
    </row>
    <row r="13" spans="1:16" ht="15.75" customHeight="1" x14ac:dyDescent="0.25">
      <c r="A13" s="4" t="s">
        <v>26</v>
      </c>
      <c r="B13" s="5">
        <v>10</v>
      </c>
      <c r="C13" s="4">
        <v>10</v>
      </c>
      <c r="D13" s="4">
        <v>25</v>
      </c>
      <c r="E13" s="5">
        <v>0</v>
      </c>
      <c r="F13" s="4"/>
      <c r="G13" s="4"/>
      <c r="H13" s="4"/>
      <c r="I13" s="4"/>
      <c r="J13" s="4"/>
      <c r="K13" s="4"/>
      <c r="L13" s="4"/>
      <c r="M13" s="4"/>
      <c r="N13" s="6">
        <f t="shared" si="0"/>
        <v>10</v>
      </c>
      <c r="O13" s="6">
        <f t="shared" si="1"/>
        <v>10</v>
      </c>
      <c r="P13" s="7">
        <f t="shared" si="2"/>
        <v>4.1597337770382693E-3</v>
      </c>
    </row>
    <row r="14" spans="1:1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6">
        <f t="shared" si="0"/>
        <v>34.5</v>
      </c>
      <c r="O14" s="6">
        <f t="shared" si="1"/>
        <v>15</v>
      </c>
      <c r="P14" s="7">
        <f t="shared" si="2"/>
        <v>6.239600665557404E-3</v>
      </c>
    </row>
    <row r="15" spans="1:1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>
        <f t="shared" si="0"/>
        <v>300</v>
      </c>
      <c r="O15" s="6">
        <f t="shared" si="1"/>
        <v>300</v>
      </c>
      <c r="P15" s="7">
        <f t="shared" si="2"/>
        <v>0.12479201331114809</v>
      </c>
    </row>
    <row r="16" spans="1:1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6">
        <f t="shared" si="0"/>
        <v>138</v>
      </c>
      <c r="O16" s="6">
        <f t="shared" si="1"/>
        <v>50</v>
      </c>
      <c r="P16" s="7">
        <f t="shared" si="2"/>
        <v>2.0798668885191347E-2</v>
      </c>
    </row>
    <row r="17" spans="1:16" ht="15.75" customHeight="1" x14ac:dyDescent="0.25">
      <c r="A17" s="5" t="s">
        <v>30</v>
      </c>
      <c r="B17" s="5">
        <v>30</v>
      </c>
      <c r="C17" s="4"/>
      <c r="D17" s="4"/>
      <c r="E17" s="5">
        <v>2</v>
      </c>
      <c r="F17" s="4"/>
      <c r="G17" s="4"/>
      <c r="H17" s="4"/>
      <c r="I17" s="4"/>
      <c r="J17" s="4"/>
      <c r="K17" s="4"/>
      <c r="L17" s="4"/>
      <c r="M17" s="4"/>
      <c r="N17" s="6">
        <f t="shared" si="0"/>
        <v>99</v>
      </c>
      <c r="O17" s="6">
        <f t="shared" si="1"/>
        <v>99</v>
      </c>
      <c r="P17" s="7">
        <f t="shared" si="2"/>
        <v>4.1181364392678867E-2</v>
      </c>
    </row>
    <row r="18" spans="1:16" ht="15.75" customHeight="1" x14ac:dyDescent="0.25">
      <c r="A18" s="4" t="s">
        <v>31</v>
      </c>
      <c r="B18" s="4">
        <v>30</v>
      </c>
      <c r="C18" s="5">
        <v>0</v>
      </c>
      <c r="D18" s="4">
        <v>50</v>
      </c>
      <c r="E18" s="4"/>
      <c r="F18" s="4"/>
      <c r="G18" s="4"/>
      <c r="H18" s="4">
        <v>5</v>
      </c>
      <c r="I18" s="4"/>
      <c r="J18" s="4"/>
      <c r="K18" s="4"/>
      <c r="L18" s="4"/>
      <c r="M18" s="4"/>
      <c r="N18" s="6">
        <f t="shared" si="0"/>
        <v>50</v>
      </c>
      <c r="O18" s="6">
        <f t="shared" si="1"/>
        <v>50</v>
      </c>
      <c r="P18" s="7">
        <f t="shared" si="2"/>
        <v>2.0798668885191347E-2</v>
      </c>
    </row>
    <row r="19" spans="1:16" ht="15.75" customHeight="1" x14ac:dyDescent="0.25">
      <c r="A19" s="4" t="s">
        <v>32</v>
      </c>
      <c r="B19" s="4">
        <v>400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>
        <f t="shared" si="0"/>
        <v>400</v>
      </c>
      <c r="O19" s="6">
        <f t="shared" si="1"/>
        <v>400</v>
      </c>
      <c r="P19" s="7">
        <f t="shared" si="2"/>
        <v>0.16638935108153077</v>
      </c>
    </row>
    <row r="20" spans="1:16" ht="15.75" customHeight="1" x14ac:dyDescent="0.25">
      <c r="A20" s="4" t="s">
        <v>33</v>
      </c>
      <c r="B20" s="5">
        <v>60</v>
      </c>
      <c r="C20" s="4"/>
      <c r="D20" s="4"/>
      <c r="E20" s="4"/>
      <c r="F20" s="4"/>
      <c r="G20" s="4"/>
      <c r="H20" s="4"/>
      <c r="I20" s="4"/>
      <c r="J20" s="5">
        <v>20</v>
      </c>
      <c r="K20" s="4"/>
      <c r="L20" s="4"/>
      <c r="M20" s="5">
        <v>10</v>
      </c>
      <c r="N20" s="6">
        <f t="shared" si="0"/>
        <v>140</v>
      </c>
      <c r="O20" s="6">
        <f t="shared" si="1"/>
        <v>140</v>
      </c>
      <c r="P20" s="7">
        <f t="shared" si="2"/>
        <v>5.8236272878535771E-2</v>
      </c>
    </row>
    <row r="21" spans="1:16" ht="15.75" customHeight="1" x14ac:dyDescent="0.25">
      <c r="A21" s="4" t="s">
        <v>34</v>
      </c>
      <c r="B21" s="5">
        <v>75</v>
      </c>
      <c r="C21" s="4"/>
      <c r="D21" s="4"/>
      <c r="E21" s="4"/>
      <c r="F21" s="4"/>
      <c r="G21" s="4"/>
      <c r="H21" s="5">
        <v>5</v>
      </c>
      <c r="I21" s="5">
        <v>20</v>
      </c>
      <c r="J21" s="4"/>
      <c r="K21" s="4"/>
      <c r="L21" s="4"/>
      <c r="M21" s="4"/>
      <c r="N21" s="6">
        <f t="shared" si="0"/>
        <v>115</v>
      </c>
      <c r="O21" s="6">
        <f t="shared" si="1"/>
        <v>115</v>
      </c>
      <c r="P21" s="7">
        <f t="shared" si="2"/>
        <v>4.7836938435940099E-2</v>
      </c>
    </row>
    <row r="22" spans="1:16" ht="15.75" customHeight="1" x14ac:dyDescent="0.25">
      <c r="A22" s="5" t="s">
        <v>35</v>
      </c>
      <c r="B22" s="5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>
        <f t="shared" si="0"/>
        <v>70</v>
      </c>
      <c r="O22" s="6">
        <f t="shared" si="1"/>
        <v>70</v>
      </c>
      <c r="P22" s="7">
        <f t="shared" si="2"/>
        <v>2.9118136439267885E-2</v>
      </c>
    </row>
    <row r="23" spans="1:16" ht="15.75" customHeight="1" x14ac:dyDescent="0.25">
      <c r="A23" s="5" t="s">
        <v>36</v>
      </c>
      <c r="B23" s="5">
        <v>100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>
        <f t="shared" si="0"/>
        <v>100</v>
      </c>
      <c r="O23" s="6">
        <f t="shared" si="1"/>
        <v>100</v>
      </c>
      <c r="P23" s="7">
        <f t="shared" si="2"/>
        <v>4.1597337770382693E-2</v>
      </c>
    </row>
    <row r="24" spans="1:16" ht="15.75" customHeight="1" x14ac:dyDescent="0.25">
      <c r="A24" s="5" t="s">
        <v>37</v>
      </c>
      <c r="B24" s="5">
        <v>80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>
        <f t="shared" si="0"/>
        <v>80</v>
      </c>
      <c r="O24" s="6">
        <f t="shared" si="1"/>
        <v>80</v>
      </c>
      <c r="P24" s="7">
        <f t="shared" si="2"/>
        <v>3.3277870216306155E-2</v>
      </c>
    </row>
    <row r="25" spans="1:16" ht="15.75" customHeight="1" x14ac:dyDescent="0.25">
      <c r="A25" s="4" t="s">
        <v>59</v>
      </c>
      <c r="B25" s="4">
        <v>300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>
        <f t="shared" si="0"/>
        <v>300</v>
      </c>
      <c r="O25" s="6">
        <f t="shared" si="1"/>
        <v>300</v>
      </c>
      <c r="P25" s="7">
        <f t="shared" si="2"/>
        <v>0.12479201331114809</v>
      </c>
    </row>
    <row r="26" spans="1:1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 t="shared" si="0"/>
        <v>0</v>
      </c>
      <c r="O26" s="6">
        <f t="shared" si="1"/>
        <v>0</v>
      </c>
      <c r="P26" s="7">
        <f t="shared" si="2"/>
        <v>0</v>
      </c>
    </row>
    <row r="27" spans="1:1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>
        <f t="shared" si="0"/>
        <v>0</v>
      </c>
      <c r="O27" s="6">
        <f t="shared" si="1"/>
        <v>0</v>
      </c>
      <c r="P27" s="7">
        <f t="shared" si="2"/>
        <v>0</v>
      </c>
    </row>
    <row r="28" spans="1:1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>
        <f t="shared" si="0"/>
        <v>0</v>
      </c>
      <c r="O28" s="6">
        <f t="shared" si="1"/>
        <v>0</v>
      </c>
      <c r="P28" s="7">
        <f t="shared" si="2"/>
        <v>0</v>
      </c>
    </row>
    <row r="29" spans="1:1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>
        <f t="shared" si="0"/>
        <v>0</v>
      </c>
      <c r="O29" s="6">
        <f t="shared" si="1"/>
        <v>0</v>
      </c>
      <c r="P29" s="7">
        <f t="shared" si="2"/>
        <v>0</v>
      </c>
    </row>
    <row r="30" spans="1:16" ht="15.75" customHeight="1" x14ac:dyDescent="0.25">
      <c r="A30" s="2"/>
      <c r="B30" s="2"/>
      <c r="C30" s="2"/>
      <c r="D30" s="2"/>
      <c r="E30" s="2"/>
      <c r="F30" s="2"/>
      <c r="G30" s="2"/>
      <c r="H30" s="2"/>
      <c r="N30" s="2"/>
      <c r="O30" s="6">
        <f>SUM(O7:O29)</f>
        <v>2404</v>
      </c>
      <c r="P30" s="7">
        <f t="shared" si="2"/>
        <v>1</v>
      </c>
    </row>
    <row r="31" spans="1:16" ht="15.75" customHeight="1" x14ac:dyDescent="0.25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2"/>
      <c r="P31" s="2"/>
    </row>
    <row r="32" spans="1:16" ht="15.75" customHeight="1" x14ac:dyDescent="0.25">
      <c r="A32" s="3" t="s">
        <v>13</v>
      </c>
      <c r="B32" s="3" t="s">
        <v>14</v>
      </c>
      <c r="C32" s="3" t="s">
        <v>15</v>
      </c>
      <c r="D32" s="3" t="s">
        <v>16</v>
      </c>
      <c r="E32" s="3" t="s">
        <v>1</v>
      </c>
      <c r="F32" s="3" t="s">
        <v>2</v>
      </c>
      <c r="G32" s="3" t="s">
        <v>3</v>
      </c>
      <c r="H32" s="3" t="s">
        <v>4</v>
      </c>
      <c r="I32" s="3" t="s">
        <v>5</v>
      </c>
      <c r="J32" s="3" t="s">
        <v>6</v>
      </c>
      <c r="K32" s="3" t="s">
        <v>7</v>
      </c>
      <c r="L32" s="3" t="s">
        <v>8</v>
      </c>
      <c r="M32" s="3" t="s">
        <v>9</v>
      </c>
      <c r="N32" s="3" t="s">
        <v>17</v>
      </c>
      <c r="O32" s="3" t="s">
        <v>18</v>
      </c>
      <c r="P32" s="3" t="s">
        <v>19</v>
      </c>
    </row>
    <row r="33" spans="1:16" ht="15.75" customHeight="1" x14ac:dyDescent="0.25">
      <c r="A33" s="4" t="s">
        <v>20</v>
      </c>
      <c r="B33" s="5">
        <v>200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6">
        <f t="shared" ref="N33:N48" si="3">IF(C33&gt;0,MAX(B33,C33),B33)+E33*$A$3+F33*$B$3+G33*$C$3+H33*$D$3+I33*$E$3+J33*$F$3+K33*$G$3+L33*$H$3+M33*$I$3</f>
        <v>200</v>
      </c>
      <c r="O33" s="6">
        <f t="shared" ref="O33:O52" si="4">MEDIAN(C33,N33,D33)</f>
        <v>200</v>
      </c>
      <c r="P33" s="7">
        <f t="shared" ref="P33:P48" si="5">O33/SUM(O$33:O$52)</f>
        <v>9.7252613663992224E-2</v>
      </c>
    </row>
    <row r="34" spans="1:16" ht="15.75" customHeight="1" x14ac:dyDescent="0.25">
      <c r="A34" s="4" t="s">
        <v>39</v>
      </c>
      <c r="B34" s="4">
        <v>0</v>
      </c>
      <c r="C34" s="4"/>
      <c r="D34" s="4"/>
      <c r="E34" s="4"/>
      <c r="F34" s="4"/>
      <c r="G34" s="4"/>
      <c r="H34" s="4"/>
      <c r="I34" s="4"/>
      <c r="J34" s="4"/>
      <c r="K34" s="5">
        <v>25</v>
      </c>
      <c r="L34" s="4"/>
      <c r="M34" s="4"/>
      <c r="N34" s="6">
        <f t="shared" si="3"/>
        <v>100</v>
      </c>
      <c r="O34" s="6">
        <f t="shared" si="4"/>
        <v>100</v>
      </c>
      <c r="P34" s="7">
        <f t="shared" si="5"/>
        <v>4.8626306831996112E-2</v>
      </c>
    </row>
    <row r="35" spans="1:16" ht="15.75" customHeight="1" x14ac:dyDescent="0.25">
      <c r="A35" s="4" t="s">
        <v>40</v>
      </c>
      <c r="B35" s="5">
        <v>50</v>
      </c>
      <c r="C35" s="4"/>
      <c r="D35" s="4"/>
      <c r="E35" s="4"/>
      <c r="F35" s="4"/>
      <c r="G35" s="4"/>
      <c r="H35" s="5">
        <v>0</v>
      </c>
      <c r="I35" s="4"/>
      <c r="J35" s="4"/>
      <c r="K35" s="4"/>
      <c r="L35" s="4"/>
      <c r="M35" s="5">
        <v>25</v>
      </c>
      <c r="N35" s="6">
        <f t="shared" si="3"/>
        <v>200</v>
      </c>
      <c r="O35" s="6">
        <f t="shared" si="4"/>
        <v>200</v>
      </c>
      <c r="P35" s="7">
        <f t="shared" si="5"/>
        <v>9.7252613663992224E-2</v>
      </c>
    </row>
    <row r="36" spans="1:16" ht="15.75" customHeight="1" x14ac:dyDescent="0.25">
      <c r="A36" s="4" t="s">
        <v>41</v>
      </c>
      <c r="B36" s="5">
        <v>60</v>
      </c>
      <c r="C36" s="4"/>
      <c r="D36" s="4"/>
      <c r="E36" s="4"/>
      <c r="F36" s="5">
        <v>0</v>
      </c>
      <c r="G36" s="4"/>
      <c r="H36" s="4"/>
      <c r="I36" s="4"/>
      <c r="J36" s="4"/>
      <c r="K36" s="4"/>
      <c r="L36" s="4"/>
      <c r="M36" s="5">
        <v>0</v>
      </c>
      <c r="N36" s="6">
        <f t="shared" si="3"/>
        <v>60</v>
      </c>
      <c r="O36" s="6">
        <f t="shared" si="4"/>
        <v>60</v>
      </c>
      <c r="P36" s="7">
        <f t="shared" si="5"/>
        <v>2.9175784099197667E-2</v>
      </c>
    </row>
    <row r="37" spans="1:16" ht="15.75" customHeight="1" x14ac:dyDescent="0.25">
      <c r="A37" s="4" t="s">
        <v>42</v>
      </c>
      <c r="B37" s="5">
        <v>50</v>
      </c>
      <c r="C37" s="4"/>
      <c r="D37" s="4"/>
      <c r="E37" s="4"/>
      <c r="F37" s="4"/>
      <c r="G37" s="4"/>
      <c r="H37" s="5">
        <v>5</v>
      </c>
      <c r="I37" s="4"/>
      <c r="J37" s="5">
        <v>20</v>
      </c>
      <c r="K37" s="4"/>
      <c r="L37" s="4"/>
      <c r="M37" s="4"/>
      <c r="N37" s="6">
        <f t="shared" si="3"/>
        <v>90</v>
      </c>
      <c r="O37" s="6">
        <f t="shared" si="4"/>
        <v>90</v>
      </c>
      <c r="P37" s="7">
        <f t="shared" si="5"/>
        <v>4.3763676148796497E-2</v>
      </c>
    </row>
    <row r="38" spans="1:16" ht="15.75" customHeight="1" x14ac:dyDescent="0.25">
      <c r="A38" s="4" t="s">
        <v>43</v>
      </c>
      <c r="B38" s="5">
        <v>100</v>
      </c>
      <c r="C38" s="4"/>
      <c r="D38" s="4"/>
      <c r="E38" s="4"/>
      <c r="F38" s="4"/>
      <c r="G38" s="4"/>
      <c r="H38" s="4"/>
      <c r="I38" s="4"/>
      <c r="J38" s="4"/>
      <c r="K38" s="4"/>
      <c r="L38" s="5">
        <v>0</v>
      </c>
      <c r="M38" s="4"/>
      <c r="N38" s="6">
        <f t="shared" si="3"/>
        <v>100</v>
      </c>
      <c r="O38" s="6">
        <f t="shared" si="4"/>
        <v>100</v>
      </c>
      <c r="P38" s="7">
        <f t="shared" si="5"/>
        <v>4.8626306831996112E-2</v>
      </c>
    </row>
    <row r="39" spans="1:16" ht="15.75" customHeight="1" x14ac:dyDescent="0.25">
      <c r="A39" s="4" t="s">
        <v>44</v>
      </c>
      <c r="B39" s="5">
        <v>100</v>
      </c>
      <c r="C39" s="4"/>
      <c r="D39" s="4"/>
      <c r="E39" s="4"/>
      <c r="F39" s="4"/>
      <c r="G39" s="4"/>
      <c r="H39" s="5">
        <v>0</v>
      </c>
      <c r="I39" s="4"/>
      <c r="J39" s="4"/>
      <c r="K39" s="4"/>
      <c r="L39" s="4"/>
      <c r="M39" s="4"/>
      <c r="N39" s="6">
        <f t="shared" si="3"/>
        <v>100</v>
      </c>
      <c r="O39" s="6">
        <f t="shared" si="4"/>
        <v>100</v>
      </c>
      <c r="P39" s="7">
        <f t="shared" si="5"/>
        <v>4.8626306831996112E-2</v>
      </c>
    </row>
    <row r="40" spans="1:16" ht="15.75" customHeight="1" x14ac:dyDescent="0.25">
      <c r="A40" s="4" t="s">
        <v>45</v>
      </c>
      <c r="B40" s="4">
        <v>0</v>
      </c>
      <c r="C40" s="4"/>
      <c r="D40" s="4"/>
      <c r="E40" s="4"/>
      <c r="F40" s="5">
        <v>45</v>
      </c>
      <c r="G40" s="5">
        <v>25</v>
      </c>
      <c r="H40" s="5">
        <v>6</v>
      </c>
      <c r="I40" s="4"/>
      <c r="J40" s="4"/>
      <c r="K40" s="4"/>
      <c r="L40" s="5">
        <v>6</v>
      </c>
      <c r="M40" s="4"/>
      <c r="N40" s="6">
        <f t="shared" si="3"/>
        <v>143</v>
      </c>
      <c r="O40" s="6">
        <f t="shared" si="4"/>
        <v>143</v>
      </c>
      <c r="P40" s="7">
        <f t="shared" si="5"/>
        <v>6.9535618769754434E-2</v>
      </c>
    </row>
    <row r="41" spans="1:16" ht="15.75" customHeight="1" x14ac:dyDescent="0.25">
      <c r="A41" s="4" t="s">
        <v>46</v>
      </c>
      <c r="B41" s="5">
        <v>40</v>
      </c>
      <c r="C41" s="4"/>
      <c r="D41" s="4"/>
      <c r="E41" s="4"/>
      <c r="F41" s="4"/>
      <c r="G41" s="4"/>
      <c r="H41" s="5">
        <v>13</v>
      </c>
      <c r="I41" s="4"/>
      <c r="J41" s="4"/>
      <c r="K41" s="4"/>
      <c r="L41" s="4"/>
      <c r="M41" s="4"/>
      <c r="N41" s="6">
        <f t="shared" si="3"/>
        <v>92</v>
      </c>
      <c r="O41" s="6">
        <f t="shared" si="4"/>
        <v>92</v>
      </c>
      <c r="P41" s="7">
        <f t="shared" si="5"/>
        <v>4.473620228543642E-2</v>
      </c>
    </row>
    <row r="42" spans="1:16" ht="15.75" customHeight="1" x14ac:dyDescent="0.25">
      <c r="A42" s="4" t="s">
        <v>47</v>
      </c>
      <c r="B42" s="4">
        <v>0</v>
      </c>
      <c r="C42" s="4"/>
      <c r="D42" s="4"/>
      <c r="E42" s="4"/>
      <c r="F42" s="4"/>
      <c r="G42" s="5">
        <v>20</v>
      </c>
      <c r="H42" s="4"/>
      <c r="I42" s="4"/>
      <c r="J42" s="4"/>
      <c r="K42" s="4"/>
      <c r="L42" s="4"/>
      <c r="M42" s="5">
        <v>15</v>
      </c>
      <c r="N42" s="6">
        <f t="shared" si="3"/>
        <v>130</v>
      </c>
      <c r="O42" s="6">
        <f t="shared" si="4"/>
        <v>130</v>
      </c>
      <c r="P42" s="7">
        <f t="shared" si="5"/>
        <v>6.3214198881594949E-2</v>
      </c>
    </row>
    <row r="43" spans="1:16" ht="15.75" customHeight="1" x14ac:dyDescent="0.25">
      <c r="A43" s="4" t="s">
        <v>48</v>
      </c>
      <c r="B43" s="5">
        <v>100</v>
      </c>
      <c r="C43" s="4"/>
      <c r="D43" s="4"/>
      <c r="E43" s="4"/>
      <c r="F43" s="4"/>
      <c r="G43" s="4"/>
      <c r="H43" s="4"/>
      <c r="I43" s="4"/>
      <c r="J43" s="4"/>
      <c r="K43" s="5">
        <v>0</v>
      </c>
      <c r="L43" s="4"/>
      <c r="M43" s="4"/>
      <c r="N43" s="6">
        <f t="shared" si="3"/>
        <v>100</v>
      </c>
      <c r="O43" s="6">
        <f t="shared" si="4"/>
        <v>100</v>
      </c>
      <c r="P43" s="7">
        <f t="shared" si="5"/>
        <v>4.8626306831996112E-2</v>
      </c>
    </row>
    <row r="44" spans="1:16" ht="15.75" customHeight="1" x14ac:dyDescent="0.25">
      <c r="A44" s="4" t="s">
        <v>49</v>
      </c>
      <c r="B44" s="5">
        <v>0</v>
      </c>
      <c r="C44" s="5">
        <v>10</v>
      </c>
      <c r="D44" s="5">
        <v>125</v>
      </c>
      <c r="E44" s="5">
        <v>1</v>
      </c>
      <c r="F44" s="4"/>
      <c r="G44" s="4"/>
      <c r="H44" s="4"/>
      <c r="I44" s="4"/>
      <c r="J44" s="4"/>
      <c r="K44" s="4"/>
      <c r="L44" s="4"/>
      <c r="M44" s="4">
        <v>1</v>
      </c>
      <c r="N44" s="6">
        <f t="shared" si="3"/>
        <v>50.5</v>
      </c>
      <c r="O44" s="6">
        <f t="shared" si="4"/>
        <v>50.5</v>
      </c>
      <c r="P44" s="7">
        <f t="shared" si="5"/>
        <v>2.4556284950158037E-2</v>
      </c>
    </row>
    <row r="45" spans="1:16" ht="15.75" customHeight="1" x14ac:dyDescent="0.25">
      <c r="A45" s="4" t="s">
        <v>50</v>
      </c>
      <c r="B45" s="5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">
        <v>25</v>
      </c>
      <c r="N45" s="6">
        <f t="shared" si="3"/>
        <v>200</v>
      </c>
      <c r="O45" s="6">
        <f t="shared" si="4"/>
        <v>200</v>
      </c>
      <c r="P45" s="7">
        <f t="shared" si="5"/>
        <v>9.7252613663992224E-2</v>
      </c>
    </row>
    <row r="46" spans="1:16" ht="15.75" customHeight="1" x14ac:dyDescent="0.25">
      <c r="A46" s="4" t="s">
        <v>31</v>
      </c>
      <c r="B46" s="5">
        <v>50</v>
      </c>
      <c r="C46" s="4"/>
      <c r="D46" s="4"/>
      <c r="E46" s="4"/>
      <c r="F46" s="4"/>
      <c r="G46" s="4"/>
      <c r="H46" s="5">
        <v>7</v>
      </c>
      <c r="I46" s="4"/>
      <c r="J46" s="4"/>
      <c r="K46" s="4"/>
      <c r="L46" s="4"/>
      <c r="M46" s="4"/>
      <c r="N46" s="6">
        <f t="shared" si="3"/>
        <v>78</v>
      </c>
      <c r="O46" s="6">
        <f t="shared" si="4"/>
        <v>78</v>
      </c>
      <c r="P46" s="7">
        <f t="shared" si="5"/>
        <v>3.7928519328956967E-2</v>
      </c>
    </row>
    <row r="47" spans="1:16" ht="15.75" customHeight="1" x14ac:dyDescent="0.25">
      <c r="A47" s="4" t="s">
        <v>51</v>
      </c>
      <c r="B47" s="5">
        <v>50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5">
        <v>25</v>
      </c>
      <c r="N47" s="6">
        <f t="shared" si="3"/>
        <v>200</v>
      </c>
      <c r="O47" s="6">
        <f t="shared" si="4"/>
        <v>200</v>
      </c>
      <c r="P47" s="7">
        <f t="shared" si="5"/>
        <v>9.7252613663992224E-2</v>
      </c>
    </row>
    <row r="48" spans="1:16" ht="15.75" customHeight="1" x14ac:dyDescent="0.25">
      <c r="A48" s="4" t="s">
        <v>52</v>
      </c>
      <c r="B48" s="4">
        <v>0</v>
      </c>
      <c r="C48" s="4"/>
      <c r="D48" s="4"/>
      <c r="E48" s="4"/>
      <c r="F48" s="4"/>
      <c r="G48" s="4"/>
      <c r="H48" s="4"/>
      <c r="I48" s="4"/>
      <c r="J48" s="4"/>
      <c r="K48" s="5">
        <v>12</v>
      </c>
      <c r="L48" s="4"/>
      <c r="M48" s="4"/>
      <c r="N48" s="6">
        <f t="shared" si="3"/>
        <v>48</v>
      </c>
      <c r="O48" s="6">
        <f t="shared" si="4"/>
        <v>48</v>
      </c>
      <c r="P48" s="7">
        <f t="shared" si="5"/>
        <v>2.3340627279358133E-2</v>
      </c>
    </row>
    <row r="49" spans="1:16" ht="15.75" customHeight="1" x14ac:dyDescent="0.25">
      <c r="A49" s="4" t="s">
        <v>33</v>
      </c>
      <c r="B49" s="5">
        <v>60</v>
      </c>
      <c r="C49" s="4"/>
      <c r="D49" s="4"/>
      <c r="E49" s="4"/>
      <c r="F49" s="4"/>
      <c r="G49" s="4"/>
      <c r="H49" s="4"/>
      <c r="I49" s="4"/>
      <c r="J49" s="5">
        <v>15</v>
      </c>
      <c r="K49" s="4"/>
      <c r="L49" s="4"/>
      <c r="M49" s="5">
        <v>15</v>
      </c>
      <c r="N49" s="6">
        <f>SUM(B49+E49*$A$3+F49*$B$3+G49*$C$3+H49*$D$3+I49*$E$3+J49*$F$3+K49*$G$3+L49*$H$3+M49*$I$3)</f>
        <v>165</v>
      </c>
      <c r="O49" s="6">
        <f t="shared" si="4"/>
        <v>165</v>
      </c>
      <c r="P49" s="7">
        <f>O49/SUM(O$7:O$29)</f>
        <v>6.8635607321131442E-2</v>
      </c>
    </row>
    <row r="50" spans="1:1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>
        <f t="shared" ref="N50:N52" si="6">IF(C50&gt;0,MAX(B50,C50),B50)+E50*$A$3+F50*$B$3+G50*$C$3+H50*$D$3+I50*$E$3+J50*$F$3+K50*$G$3+L50*$H$3+M50*$I$3</f>
        <v>0</v>
      </c>
      <c r="O50" s="6">
        <f t="shared" si="4"/>
        <v>0</v>
      </c>
      <c r="P50" s="7">
        <f t="shared" ref="P50:P53" si="7">O50/SUM(O$33:O$52)</f>
        <v>0</v>
      </c>
    </row>
    <row r="51" spans="1:1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6">
        <f t="shared" si="6"/>
        <v>0</v>
      </c>
      <c r="O51" s="6">
        <f t="shared" si="4"/>
        <v>0</v>
      </c>
      <c r="P51" s="7">
        <f t="shared" si="7"/>
        <v>0</v>
      </c>
    </row>
    <row r="52" spans="1:1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6">
        <f t="shared" si="6"/>
        <v>0</v>
      </c>
      <c r="O52" s="6">
        <f t="shared" si="4"/>
        <v>0</v>
      </c>
      <c r="P52" s="7">
        <f t="shared" si="7"/>
        <v>0</v>
      </c>
    </row>
    <row r="53" spans="1:16" ht="15.75" customHeight="1" x14ac:dyDescent="0.25">
      <c r="A53" s="2"/>
      <c r="B53" s="2"/>
      <c r="C53" s="2"/>
      <c r="D53" s="2"/>
      <c r="E53" s="2"/>
      <c r="F53" s="2"/>
      <c r="G53" s="2"/>
      <c r="H53" s="2"/>
      <c r="N53" s="2"/>
      <c r="O53" s="6">
        <f>SUM(O33:O52)</f>
        <v>2056.5</v>
      </c>
      <c r="P53" s="7">
        <f t="shared" si="7"/>
        <v>1</v>
      </c>
    </row>
    <row r="54" spans="1:16" ht="15.75" customHeight="1" x14ac:dyDescent="0.25">
      <c r="A54" s="1" t="s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</row>
    <row r="55" spans="1:16" ht="15.75" customHeight="1" x14ac:dyDescent="0.25">
      <c r="A55" s="3" t="s">
        <v>13</v>
      </c>
      <c r="B55" s="3" t="s">
        <v>14</v>
      </c>
      <c r="C55" s="3" t="s">
        <v>15</v>
      </c>
      <c r="D55" s="3" t="s">
        <v>16</v>
      </c>
      <c r="E55" s="3" t="s">
        <v>1</v>
      </c>
      <c r="F55" s="3" t="s">
        <v>2</v>
      </c>
      <c r="G55" s="3" t="s">
        <v>3</v>
      </c>
      <c r="H55" s="3" t="s">
        <v>4</v>
      </c>
      <c r="I55" s="3" t="s">
        <v>5</v>
      </c>
      <c r="J55" s="3" t="s">
        <v>6</v>
      </c>
      <c r="K55" s="3" t="s">
        <v>7</v>
      </c>
      <c r="L55" s="3" t="s">
        <v>8</v>
      </c>
      <c r="M55" s="3" t="s">
        <v>9</v>
      </c>
      <c r="N55" s="3" t="s">
        <v>17</v>
      </c>
      <c r="O55" s="3" t="s">
        <v>18</v>
      </c>
      <c r="P55" s="3" t="s">
        <v>19</v>
      </c>
    </row>
    <row r="56" spans="1:16" ht="15.75" customHeight="1" x14ac:dyDescent="0.25">
      <c r="A56" s="4" t="s">
        <v>20</v>
      </c>
      <c r="B56" s="5">
        <v>105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6">
        <f t="shared" ref="N56:N74" si="8">IF(C56&gt;0,MAX(B56,C56),B56)+E56*$A$3+F56*$B$3+G56*$C$3+H56*$D$3+I56*$E$3+J56*$F$3+K56*$G$3+L56*$H$3+M56*$I$3</f>
        <v>105</v>
      </c>
      <c r="O56" s="6">
        <f t="shared" ref="O56:O74" si="9">MEDIAN(C56,N56,D56)</f>
        <v>105</v>
      </c>
      <c r="P56" s="7">
        <f t="shared" ref="P56:P75" si="10">O56/SUM(O$56:O$74)</f>
        <v>0.14685314685314685</v>
      </c>
    </row>
    <row r="57" spans="1:16" ht="15.75" customHeight="1" x14ac:dyDescent="0.25">
      <c r="A57" s="4" t="s">
        <v>54</v>
      </c>
      <c r="B57" s="5">
        <v>50</v>
      </c>
      <c r="C57" s="4"/>
      <c r="D57" s="4"/>
      <c r="E57" s="4"/>
      <c r="F57" s="4"/>
      <c r="G57" s="4"/>
      <c r="H57" s="5">
        <v>5</v>
      </c>
      <c r="I57" s="4"/>
      <c r="J57" s="4"/>
      <c r="K57" s="4"/>
      <c r="L57" s="4"/>
      <c r="M57" s="5">
        <v>5</v>
      </c>
      <c r="N57" s="6">
        <f t="shared" si="8"/>
        <v>100</v>
      </c>
      <c r="O57" s="6">
        <f t="shared" si="9"/>
        <v>100</v>
      </c>
      <c r="P57" s="7">
        <f t="shared" si="10"/>
        <v>0.13986013986013987</v>
      </c>
    </row>
    <row r="58" spans="1:16" ht="15.75" customHeight="1" x14ac:dyDescent="0.25">
      <c r="A58" s="4" t="s">
        <v>55</v>
      </c>
      <c r="B58" s="5">
        <v>60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5">
        <v>10</v>
      </c>
      <c r="N58" s="6">
        <f t="shared" si="8"/>
        <v>120</v>
      </c>
      <c r="O58" s="6">
        <f t="shared" si="9"/>
        <v>120</v>
      </c>
      <c r="P58" s="7">
        <f t="shared" si="10"/>
        <v>0.16783216783216784</v>
      </c>
    </row>
    <row r="59" spans="1:16" ht="15.75" customHeight="1" x14ac:dyDescent="0.25">
      <c r="A59" s="4" t="s">
        <v>56</v>
      </c>
      <c r="B59" s="5">
        <v>40</v>
      </c>
      <c r="C59" s="4"/>
      <c r="D59" s="4"/>
      <c r="E59" s="4"/>
      <c r="F59" s="4"/>
      <c r="G59" s="4"/>
      <c r="H59" s="5">
        <v>10</v>
      </c>
      <c r="I59" s="4"/>
      <c r="J59" s="4"/>
      <c r="K59" s="4"/>
      <c r="L59" s="4"/>
      <c r="M59" s="4"/>
      <c r="N59" s="6">
        <f t="shared" si="8"/>
        <v>80</v>
      </c>
      <c r="O59" s="6">
        <f t="shared" si="9"/>
        <v>80</v>
      </c>
      <c r="P59" s="7">
        <f t="shared" si="10"/>
        <v>0.11188811188811189</v>
      </c>
    </row>
    <row r="60" spans="1:16" ht="15.75" customHeight="1" x14ac:dyDescent="0.25">
      <c r="A60" s="4" t="s">
        <v>57</v>
      </c>
      <c r="B60" s="5">
        <v>75</v>
      </c>
      <c r="C60" s="4"/>
      <c r="D60" s="4"/>
      <c r="E60" s="4"/>
      <c r="F60" s="4"/>
      <c r="G60" s="4"/>
      <c r="H60" s="5">
        <v>10</v>
      </c>
      <c r="I60" s="5">
        <v>20</v>
      </c>
      <c r="J60" s="4"/>
      <c r="K60" s="4"/>
      <c r="L60" s="4"/>
      <c r="M60" s="4"/>
      <c r="N60" s="6">
        <f t="shared" si="8"/>
        <v>135</v>
      </c>
      <c r="O60" s="6">
        <f t="shared" si="9"/>
        <v>135</v>
      </c>
      <c r="P60" s="7">
        <f t="shared" si="10"/>
        <v>0.1888111888111888</v>
      </c>
    </row>
    <row r="61" spans="1:16" ht="15.75" customHeight="1" x14ac:dyDescent="0.25">
      <c r="A61" s="4" t="s">
        <v>52</v>
      </c>
      <c r="B61" s="5">
        <v>20</v>
      </c>
      <c r="C61" s="4"/>
      <c r="D61" s="4"/>
      <c r="E61" s="4"/>
      <c r="F61" s="4"/>
      <c r="G61" s="4"/>
      <c r="H61" s="4"/>
      <c r="I61" s="4"/>
      <c r="J61" s="4"/>
      <c r="K61" s="5">
        <v>15</v>
      </c>
      <c r="L61" s="4"/>
      <c r="M61" s="4"/>
      <c r="N61" s="6">
        <f t="shared" si="8"/>
        <v>80</v>
      </c>
      <c r="O61" s="6">
        <f t="shared" si="9"/>
        <v>80</v>
      </c>
      <c r="P61" s="7">
        <f t="shared" si="10"/>
        <v>0.11188811188811189</v>
      </c>
    </row>
    <row r="62" spans="1:16" ht="15.75" customHeight="1" x14ac:dyDescent="0.25">
      <c r="A62" s="5" t="s">
        <v>58</v>
      </c>
      <c r="B62" s="5">
        <v>35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5">
        <v>10</v>
      </c>
      <c r="N62" s="6">
        <f t="shared" si="8"/>
        <v>95</v>
      </c>
      <c r="O62" s="6">
        <f t="shared" si="9"/>
        <v>95</v>
      </c>
      <c r="P62" s="7">
        <f t="shared" si="10"/>
        <v>0.13286713286713286</v>
      </c>
    </row>
    <row r="63" spans="1:1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6">
        <f t="shared" si="8"/>
        <v>0</v>
      </c>
      <c r="O63" s="6">
        <f t="shared" si="9"/>
        <v>0</v>
      </c>
      <c r="P63" s="7">
        <f t="shared" si="10"/>
        <v>0</v>
      </c>
    </row>
    <row r="64" spans="1:1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6">
        <f t="shared" si="8"/>
        <v>0</v>
      </c>
      <c r="O64" s="6">
        <f t="shared" si="9"/>
        <v>0</v>
      </c>
      <c r="P64" s="7">
        <f t="shared" si="10"/>
        <v>0</v>
      </c>
    </row>
    <row r="65" spans="1:1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6">
        <f t="shared" si="8"/>
        <v>0</v>
      </c>
      <c r="O65" s="6">
        <f t="shared" si="9"/>
        <v>0</v>
      </c>
      <c r="P65" s="7">
        <f t="shared" si="10"/>
        <v>0</v>
      </c>
    </row>
    <row r="66" spans="1:1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6">
        <f t="shared" si="8"/>
        <v>0</v>
      </c>
      <c r="O66" s="6">
        <f t="shared" si="9"/>
        <v>0</v>
      </c>
      <c r="P66" s="7">
        <f t="shared" si="10"/>
        <v>0</v>
      </c>
    </row>
    <row r="67" spans="1:1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6">
        <f t="shared" si="8"/>
        <v>0</v>
      </c>
      <c r="O67" s="6">
        <f t="shared" si="9"/>
        <v>0</v>
      </c>
      <c r="P67" s="7">
        <f t="shared" si="10"/>
        <v>0</v>
      </c>
    </row>
    <row r="68" spans="1:1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6">
        <f t="shared" si="8"/>
        <v>0</v>
      </c>
      <c r="O68" s="6">
        <f t="shared" si="9"/>
        <v>0</v>
      </c>
      <c r="P68" s="7">
        <f t="shared" si="10"/>
        <v>0</v>
      </c>
    </row>
    <row r="69" spans="1:1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6">
        <f t="shared" si="8"/>
        <v>0</v>
      </c>
      <c r="O69" s="6">
        <f t="shared" si="9"/>
        <v>0</v>
      </c>
      <c r="P69" s="7">
        <f t="shared" si="10"/>
        <v>0</v>
      </c>
    </row>
    <row r="70" spans="1:1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6">
        <f t="shared" si="8"/>
        <v>0</v>
      </c>
      <c r="O70" s="6">
        <f t="shared" si="9"/>
        <v>0</v>
      </c>
      <c r="P70" s="7">
        <f t="shared" si="10"/>
        <v>0</v>
      </c>
    </row>
    <row r="71" spans="1:1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6">
        <f t="shared" si="8"/>
        <v>0</v>
      </c>
      <c r="O71" s="6">
        <f t="shared" si="9"/>
        <v>0</v>
      </c>
      <c r="P71" s="7">
        <f t="shared" si="10"/>
        <v>0</v>
      </c>
    </row>
    <row r="72" spans="1:1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6">
        <f t="shared" si="8"/>
        <v>0</v>
      </c>
      <c r="O72" s="6">
        <f t="shared" si="9"/>
        <v>0</v>
      </c>
      <c r="P72" s="7">
        <f t="shared" si="10"/>
        <v>0</v>
      </c>
    </row>
    <row r="73" spans="1:1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6">
        <f t="shared" si="8"/>
        <v>0</v>
      </c>
      <c r="O73" s="6">
        <f t="shared" si="9"/>
        <v>0</v>
      </c>
      <c r="P73" s="7">
        <f t="shared" si="10"/>
        <v>0</v>
      </c>
    </row>
    <row r="74" spans="1:1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6">
        <f t="shared" si="8"/>
        <v>0</v>
      </c>
      <c r="O74" s="6">
        <f t="shared" si="9"/>
        <v>0</v>
      </c>
      <c r="P74" s="7">
        <f t="shared" si="10"/>
        <v>0</v>
      </c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6">
        <f>SUM(O55:O74)</f>
        <v>715</v>
      </c>
      <c r="P75" s="7">
        <f t="shared" si="10"/>
        <v>1</v>
      </c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N999" s="2"/>
      <c r="O999" s="2"/>
      <c r="P999" s="2"/>
    </row>
    <row r="1000" spans="1:1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N1000" s="2"/>
      <c r="O1000" s="2"/>
      <c r="P1000" s="2"/>
    </row>
    <row r="1001" spans="1:1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N1001" s="2"/>
      <c r="O1001" s="2"/>
      <c r="P100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Werner</cp:lastModifiedBy>
  <dcterms:modified xsi:type="dcterms:W3CDTF">2017-06-01T19:52:22Z</dcterms:modified>
</cp:coreProperties>
</file>