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streamanalytics-my.sharepoint.com/personal/andrew_arrowstream_co_uk/Documents/Projects/PyExcel/"/>
    </mc:Choice>
  </mc:AlternateContent>
  <xr:revisionPtr revIDLastSave="0" documentId="8_{A92111B9-61B6-4725-B9C3-BFDD2951C9D9}" xr6:coauthVersionLast="47" xr6:coauthVersionMax="47" xr10:uidLastSave="{00000000-0000-0000-0000-000000000000}"/>
  <bookViews>
    <workbookView xWindow="28680" yWindow="-105" windowWidth="29040" windowHeight="16440" xr2:uid="{A560BC40-09C1-496B-9C98-1BC26BA03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l="1"/>
  <c r="B9" i="1" a="1"/>
  <c r="B9" i="1" l="1"/>
  <c r="B10" i="1" a="1"/>
  <c r="B10" i="1" l="1"/>
  <c r="B11" i="1" a="1"/>
  <c r="B11" i="1" l="1"/>
  <c r="G13" i="1" a="1"/>
  <c r="G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from nltk.sentiment.vader import SentimentIntensityAnalyzer
import nltk
</code>
    </pythonScript>
    <pythonScript>
      <code xml:space="preserve">df = xl(%P2%, headers=True)
</code>
    </pythonScript>
    <pythonScript>
      <code>sia = SentimentIntensityAnalyzer()
# Apply VADER to each comment
df['sentiment_scores'] = df['comment'].apply(sia.polarity_scores)
# Expand the dictionary into separate columns
df = pd.concat([df.drop(columns=['sentiment_scores']), df['sentiment_scores'].apply(pd.Series)], axis=1)</code>
    </pythonScript>
    <pythonScript>
      <code>def get_label(score):
    if score &gt;= 0.05:
        return 'positive'
    elif score &lt;= -0.05:
        return 'negative'
    else:
        return 'neutral'
df['sentiment'] = df['compound'].apply(get_label)</code>
    </pythonScript>
    <pythonScript>
      <code xml:space="preserve">df
</code>
    </pythonScript>
  </pythonScripts>
</python>
</file>

<file path=xl/sharedStrings.xml><?xml version="1.0" encoding="utf-8"?>
<sst xmlns="http://schemas.openxmlformats.org/spreadsheetml/2006/main" count="30" uniqueCount="30">
  <si>
    <t>comment</t>
  </si>
  <si>
    <t>resp_id</t>
  </si>
  <si>
    <t>Makes great coffee in under 2 minutes. Genuinely impressed with how compact it is.</t>
  </si>
  <si>
    <t>It’s okay, but the water tank is tiny and needs refilling constantly.</t>
  </si>
  <si>
    <t>I bought this for the office and everyone loves it. Simple, fast, and tidy.</t>
  </si>
  <si>
    <t>The first few cups were great, but then it started leaking. Disappointed.</t>
  </si>
  <si>
    <t>A little noisy but does the job well. Better than I expected for the price.</t>
  </si>
  <si>
    <t>Really poor instructions. Had to Google how to use it properly.</t>
  </si>
  <si>
    <t>Stylish and compact, but coffee doesn’t stay hot for long.</t>
  </si>
  <si>
    <t>Delivers a strong cup and looks smart in my kitchen. Recommend!</t>
  </si>
  <si>
    <t>Takes pods and ground coffee — very versatile and works smoothly.</t>
  </si>
  <si>
    <t>I’ve tried a few mini machines and this is the best balance of size and quality.</t>
  </si>
  <si>
    <t>It stopped working after two weeks. Returned for a refund.</t>
  </si>
  <si>
    <t>Compact enough for my camper van — exactly what I was hoping for.</t>
  </si>
  <si>
    <t>Would be perfect if it had an automatic shutoff. I’ve left it on twice now.</t>
  </si>
  <si>
    <t>Brews quickly, but the build feels a bit cheap.</t>
  </si>
  <si>
    <t>Excellent machine. Got it as a gift and now I’m buying one for myself.</t>
  </si>
  <si>
    <t>Not suitable if you drink more than one cup — tank just too small.</t>
  </si>
  <si>
    <t>Customer service was great when I had a question. Nice surprise.</t>
  </si>
  <si>
    <t>I use this every day now. Can’t believe how much I love it.</t>
  </si>
  <si>
    <t>It’s decent, but not game-changing. Good for casual use.</t>
  </si>
  <si>
    <t xml:space="preserve">Exactly what I needed for small morning routines. </t>
  </si>
  <si>
    <t>Sentiment Analysis using Python in Excel</t>
  </si>
  <si>
    <t>In this example we are using the pre-trained python library VADER</t>
  </si>
  <si>
    <r>
      <t>(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 xml:space="preserve">alence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ware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ictionary and s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ntiment </t>
    </r>
    <r>
      <rPr>
        <b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easoner)</t>
    </r>
  </si>
  <si>
    <t>The python code</t>
  </si>
  <si>
    <t>&lt; declare the libraries</t>
  </si>
  <si>
    <t>&lt; load the table of comments</t>
  </si>
  <si>
    <t>&lt; appl y sentiment analysis</t>
  </si>
  <si>
    <t>&lt; assign a label of positive or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</si>
</sst>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4" fillId="0" borderId="0" xfId="0" applyFont="1"/>
    <xf numFmtId="0" fontId="1" fillId="0" borderId="1" xfId="1"/>
    <xf numFmtId="0" fontId="2" fillId="0" borderId="2" xfId="2"/>
  </cellXfs>
  <cellStyles count="3">
    <cellStyle name="Heading 1" xfId="1" builtinId="16"/>
    <cellStyle name="Heading 2" xfId="2" builtinId="17"/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3">
    <v t="s"/>
    <v t="s">resp_id</v>
    <v t="s">comment</v>
    <v>0</v>
    <v>1</v>
    <v t="s">Makes great coffee in under 2 minutes. Genuinely impressed with how compact it is.</v>
    <v>1</v>
    <v>2</v>
    <v t="s">It’s okay, but the water tank is tiny and needs refilling constantly.</v>
    <v>2</v>
    <v>3</v>
    <v t="s">I bought this for the office and everyone loves it. Simple, fast, and tidy.</v>
    <v>3</v>
    <v>4</v>
    <v t="s">The first few cups were great, but then it started leaking. Disappointed.</v>
    <v>4</v>
    <v>5</v>
    <v t="s" xml:space="preserve">Exactly what I needed for small morning routines. </v>
    <v t="s">...</v>
    <v t="s">...</v>
    <v t="s">...</v>
    <v>15</v>
    <v>16</v>
    <v t="s">Excellent machine. Got it as a gift and now I’m buying one for myself.</v>
    <v>16</v>
    <v>17</v>
    <v t="s">Not suitable if you drink more than one cup — tank just too small.</v>
    <v>17</v>
    <v>18</v>
    <v t="s">Customer service was great when I had a question. Nice surprise.</v>
    <v>18</v>
    <v>19</v>
    <v t="s">I use this every day now. Can’t believe how much I love it.</v>
    <v>19</v>
    <v>20</v>
    <v t="s">It’s decent, but not game-changing. Good for casual use.</v>
  </a>
  <a r="12" c="7">
    <v t="s"/>
    <v t="s">resp_id</v>
    <v t="s">comment</v>
    <v t="s">neg</v>
    <v t="s">neu</v>
    <v t="s">pos</v>
    <v t="s">compound</v>
    <v>0</v>
    <v>1</v>
    <v t="s">Makes great coffee in under 2 minutes. Genuinely impressed with how compact it is.</v>
    <v>0</v>
    <v>0.60399999999999998</v>
    <v>0.39600000000000002</v>
    <v>0.80200000000000005</v>
    <v>1</v>
    <v>2</v>
    <v t="s">It’s okay, but the water tank is tiny and needs refilling constantly.</v>
    <v>0</v>
    <v>0.88400000000000001</v>
    <v>0.11600000000000001</v>
    <v>0.1154</v>
    <v>2</v>
    <v>3</v>
    <v t="s">I bought this for the office and everyone loves it. Simple, fast, and tidy.</v>
    <v>0</v>
    <v>0.76400000000000001</v>
    <v>0.23599999999999999</v>
    <v>0.57189999999999996</v>
    <v>3</v>
    <v>4</v>
    <v t="s">The first few cups were great, but then it started leaking. Disappointed.</v>
    <v>0.249</v>
    <v>0.59899999999999998</v>
    <v>0.153</v>
    <v>-0.38179999999999997</v>
    <v>4</v>
    <v>5</v>
    <v t="s" xml:space="preserve">Exactly what I needed for small morning routines. </v>
    <v>0</v>
    <v>1</v>
    <v>0</v>
    <v>0</v>
    <v t="s">...</v>
    <v t="s">...</v>
    <v t="s">...</v>
    <v t="s">...</v>
    <v t="s">...</v>
    <v t="s">...</v>
    <v t="s">...</v>
    <v>15</v>
    <v>16</v>
    <v t="s">Excellent machine. Got it as a gift and now I’m buying one for myself.</v>
    <v>0</v>
    <v>0.625</v>
    <v>0.375</v>
    <v>0.76500000000000001</v>
    <v>16</v>
    <v>17</v>
    <v t="s">Not suitable if you drink more than one cup — tank just too small.</v>
    <v>0</v>
    <v>1</v>
    <v>0</v>
    <v>0</v>
    <v>17</v>
    <v>18</v>
    <v t="s">Customer service was great when I had a question. Nice surprise.</v>
    <v>0</v>
    <v>0.4</v>
    <v>0.6</v>
    <v>0.84019999999999995</v>
    <v>18</v>
    <v>19</v>
    <v t="s">I use this every day now. Can’t believe how much I love it.</v>
    <v>0</v>
    <v>0.70399999999999996</v>
    <v>0.29599999999999999</v>
    <v>0.63690000000000002</v>
    <v>19</v>
    <v>20</v>
    <v t="s">It’s decent, but not game-changing. Good for casual use.</v>
    <v>0.253</v>
    <v>0.56899999999999995</v>
    <v>0.17899999999999999</v>
    <v>-0.22850000000000001</v>
  </a>
</arrayData>
</file>

<file path=xl/richData/rdrichvalue.xml><?xml version="1.0" encoding="utf-8"?>
<rvData xmlns="http://schemas.microsoft.com/office/spreadsheetml/2017/richdata" count="8">
  <rv s="0">
    <fb>0</fb>
    <v>0</v>
  </rv>
  <rv s="1">
    <fb>0</fb>
    <v>&lt;class 'NoneType'&gt;</v>
    <v>NoneType</v>
    <v>None</v>
    <v>0</v>
    <v>1</v>
  </rv>
  <rv s="2">
    <v>0</v>
  </rv>
  <rv s="3">
    <v>DataFrame</v>
    <v>3</v>
    <v>2</v>
  </rv>
  <rv s="1">
    <v>&lt;class 'pandas.core.frame.DataFrame'&gt;</v>
    <v>DataFrame</v>
    <v xml:space="preserve">    resp_id                                            comment
0         1  Makes great coffee in under 2 minutes. Genuine...
1         2  It’s okay, but the water tank is tiny and need...
2         3  I bought this for the office and everyone love...
...</v>
    <v>3</v>
    <v>1</v>
  </rv>
  <rv s="2">
    <v>1</v>
  </rv>
  <rv s="3">
    <v>DataFrame</v>
    <v>5</v>
    <v>5</v>
  </rv>
  <rv s="1">
    <v>&lt;class 'pandas.core.frame.DataFrame'&gt;</v>
    <v>DataFrame</v>
    <v xml:space="preserve">    resp_id                                            comment    neg    neu  \
0         1  Makes great coffee in under 2 minutes. Genuine...  0.000  0.604   
1         2  It’s okay, but the water tank is tiny and need...  0.000  0.884   
2         3 ...</v>
    <v>6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1">
      <v>https://www.anaconda.com/excel</v>
      <v>https://res.cdn.office.net/officepysvc/prod-service/anacondalogo.png</v>
      <v>Python provided by Anaconda</v>
    </spb>
    <spb s="2">
      <v>20</v>
      <v>2</v>
      <v>DataFrame</v>
      <v>arrayPreview</v>
      <v>1</v>
    </spb>
    <spb s="3">
      <v>2</v>
    </spb>
    <spb s="2">
      <v>20</v>
      <v>6</v>
      <v>DataFrame</v>
      <v>arrayPreview</v>
      <v>1</v>
    </spb>
    <spb s="3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82058-FAAB-4ABB-A970-147C739B385F}" name="Table1" displayName="Table1" ref="B13:C33" totalsRowShown="0">
  <autoFilter ref="B13:C33" xr:uid="{CCB82058-FAAB-4ABB-A970-147C739B385F}"/>
  <tableColumns count="2">
    <tableColumn id="1" xr3:uid="{0117BF41-11BB-4CB3-BA0A-9FEC59848ED5}" name="resp_id"/>
    <tableColumn id="2" xr3:uid="{0A99BB22-BDD4-4901-81FA-89F391065198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651F-0702-4E0A-A48F-2E1544CB5E1C}">
  <dimension ref="B2:M33"/>
  <sheetViews>
    <sheetView tabSelected="1" workbookViewId="0">
      <selection activeCell="C5" sqref="C5"/>
    </sheetView>
  </sheetViews>
  <sheetFormatPr defaultRowHeight="15" x14ac:dyDescent="0.25"/>
  <cols>
    <col min="1" max="1" width="2.85546875" customWidth="1"/>
    <col min="2" max="2" width="15.28515625" customWidth="1"/>
    <col min="3" max="3" width="51.7109375" customWidth="1"/>
    <col min="6" max="6" width="9.42578125" bestFit="1" customWidth="1"/>
    <col min="7" max="7" width="9.5703125" customWidth="1"/>
    <col min="8" max="8" width="58" customWidth="1"/>
    <col min="12" max="12" width="12.140625" bestFit="1" customWidth="1"/>
    <col min="13" max="13" width="11.42578125" customWidth="1"/>
  </cols>
  <sheetData>
    <row r="2" spans="2:13" ht="20.25" thickBot="1" x14ac:dyDescent="0.35">
      <c r="B2" s="2" t="s">
        <v>22</v>
      </c>
      <c r="C2" s="2"/>
    </row>
    <row r="3" spans="2:13" ht="15.75" thickTop="1" x14ac:dyDescent="0.25"/>
    <row r="4" spans="2:13" x14ac:dyDescent="0.25">
      <c r="B4" t="s">
        <v>23</v>
      </c>
    </row>
    <row r="5" spans="2:13" x14ac:dyDescent="0.25">
      <c r="B5" t="s">
        <v>24</v>
      </c>
    </row>
    <row r="7" spans="2:13" ht="18" thickBot="1" x14ac:dyDescent="0.35">
      <c r="B7" s="3" t="s">
        <v>25</v>
      </c>
      <c r="C7" s="3"/>
    </row>
    <row r="8" spans="2:13" ht="15.75" thickTop="1" x14ac:dyDescent="0.25">
      <c r="B8" cm="1" vm="1">
        <f t="array" ref="B8">_xlfn._xlws.PY(0,1)</f>
        <v>0</v>
      </c>
      <c r="C8" t="s">
        <v>26</v>
      </c>
    </row>
    <row r="9" spans="2:13" x14ac:dyDescent="0.25">
      <c r="B9" t="e" cm="1" vm="2">
        <f t="array" ref="B9">_xlfn._xlws.PY(1,1,Table1[#All])</f>
        <v>#VALUE!</v>
      </c>
      <c r="C9" t="s">
        <v>27</v>
      </c>
    </row>
    <row r="10" spans="2:13" x14ac:dyDescent="0.25">
      <c r="B10" t="e" cm="1" vm="3">
        <f t="array" ref="B10">_xlfn._xlws.PY(2,1)</f>
        <v>#VALUE!</v>
      </c>
      <c r="C10" t="s">
        <v>28</v>
      </c>
    </row>
    <row r="11" spans="2:13" x14ac:dyDescent="0.25">
      <c r="B11" cm="1" vm="1">
        <f t="array" ref="B11">_xlfn._xlws.PY(3,1)</f>
        <v>0</v>
      </c>
      <c r="C11" t="s">
        <v>29</v>
      </c>
    </row>
    <row r="13" spans="2:13" ht="18" thickBot="1" x14ac:dyDescent="0.35">
      <c r="B13" t="s">
        <v>1</v>
      </c>
      <c r="C13" t="s">
        <v>0</v>
      </c>
      <c r="G13" s="3" t="str" cm="1">
        <f t="array" ref="G13:M33">_xlfn._xlws.PY(4,0)</f>
        <v>resp_id</v>
      </c>
      <c r="H13" s="3" t="str">
        <v>comment</v>
      </c>
      <c r="I13" s="3" t="str">
        <v>neg</v>
      </c>
      <c r="J13" s="3" t="str">
        <v>neu</v>
      </c>
      <c r="K13" s="3" t="str">
        <v>pos</v>
      </c>
      <c r="L13" s="3" t="str">
        <v>compound</v>
      </c>
      <c r="M13" s="3" t="str">
        <v>sentiment</v>
      </c>
    </row>
    <row r="14" spans="2:13" ht="15.75" thickTop="1" x14ac:dyDescent="0.25">
      <c r="B14">
        <v>1</v>
      </c>
      <c r="C14" s="1" t="s">
        <v>2</v>
      </c>
      <c r="G14">
        <v>1</v>
      </c>
      <c r="H14" t="str">
        <v>Makes great coffee in under 2 minutes. Genuinely impressed with how compact it is.</v>
      </c>
      <c r="I14">
        <v>0</v>
      </c>
      <c r="J14">
        <v>0.60399999999999998</v>
      </c>
      <c r="K14">
        <v>0.39600000000000002</v>
      </c>
      <c r="L14">
        <v>0.80200000000000005</v>
      </c>
      <c r="M14" t="str">
        <v>positive</v>
      </c>
    </row>
    <row r="15" spans="2:13" x14ac:dyDescent="0.25">
      <c r="B15">
        <v>2</v>
      </c>
      <c r="C15" s="1" t="s">
        <v>3</v>
      </c>
      <c r="G15">
        <v>2</v>
      </c>
      <c r="H15" t="str">
        <v>It’s okay, but the water tank is tiny and needs refilling constantly.</v>
      </c>
      <c r="I15">
        <v>0</v>
      </c>
      <c r="J15">
        <v>0.88400000000000001</v>
      </c>
      <c r="K15">
        <v>0.11600000000000001</v>
      </c>
      <c r="L15">
        <v>0.1154</v>
      </c>
      <c r="M15" t="str">
        <v>positive</v>
      </c>
    </row>
    <row r="16" spans="2:13" x14ac:dyDescent="0.25">
      <c r="B16">
        <v>3</v>
      </c>
      <c r="C16" s="1" t="s">
        <v>4</v>
      </c>
      <c r="G16">
        <v>3</v>
      </c>
      <c r="H16" t="str">
        <v>I bought this for the office and everyone loves it. Simple, fast, and tidy.</v>
      </c>
      <c r="I16">
        <v>0</v>
      </c>
      <c r="J16">
        <v>0.76400000000000001</v>
      </c>
      <c r="K16">
        <v>0.23599999999999999</v>
      </c>
      <c r="L16">
        <v>0.57189999999999996</v>
      </c>
      <c r="M16" t="str">
        <v>positive</v>
      </c>
    </row>
    <row r="17" spans="2:13" x14ac:dyDescent="0.25">
      <c r="B17">
        <v>4</v>
      </c>
      <c r="C17" s="1" t="s">
        <v>5</v>
      </c>
      <c r="G17">
        <v>4</v>
      </c>
      <c r="H17" t="str">
        <v>The first few cups were great, but then it started leaking. Disappointed.</v>
      </c>
      <c r="I17">
        <v>0.249</v>
      </c>
      <c r="J17">
        <v>0.59899999999999998</v>
      </c>
      <c r="K17">
        <v>0.153</v>
      </c>
      <c r="L17">
        <v>-0.38179999999999997</v>
      </c>
      <c r="M17" t="str">
        <v>negative</v>
      </c>
    </row>
    <row r="18" spans="2:13" x14ac:dyDescent="0.25">
      <c r="B18">
        <v>5</v>
      </c>
      <c r="C18" s="1" t="s">
        <v>21</v>
      </c>
      <c r="G18">
        <v>5</v>
      </c>
      <c r="H18" t="str">
        <v xml:space="preserve">Exactly what I needed for small morning routines. </v>
      </c>
      <c r="I18">
        <v>0</v>
      </c>
      <c r="J18">
        <v>1</v>
      </c>
      <c r="K18">
        <v>0</v>
      </c>
      <c r="L18">
        <v>0</v>
      </c>
      <c r="M18" t="str">
        <v>neutral</v>
      </c>
    </row>
    <row r="19" spans="2:13" x14ac:dyDescent="0.25">
      <c r="B19">
        <v>6</v>
      </c>
      <c r="C19" s="1" t="s">
        <v>6</v>
      </c>
      <c r="G19">
        <v>6</v>
      </c>
      <c r="H19" t="str">
        <v>A little noisy but does the job well. Better than I expected for the price.</v>
      </c>
      <c r="I19">
        <v>6.8000000000000005E-2</v>
      </c>
      <c r="J19">
        <v>0.56499999999999995</v>
      </c>
      <c r="K19">
        <v>0.36699999999999999</v>
      </c>
      <c r="L19">
        <v>0.74280000000000002</v>
      </c>
      <c r="M19" t="str">
        <v>positive</v>
      </c>
    </row>
    <row r="20" spans="2:13" x14ac:dyDescent="0.25">
      <c r="B20">
        <v>7</v>
      </c>
      <c r="C20" s="1" t="s">
        <v>7</v>
      </c>
      <c r="G20">
        <v>7</v>
      </c>
      <c r="H20" t="str">
        <v>Really poor instructions. Had to Google how to use it properly.</v>
      </c>
      <c r="I20">
        <v>0.253</v>
      </c>
      <c r="J20">
        <v>0.747</v>
      </c>
      <c r="K20">
        <v>0</v>
      </c>
      <c r="L20">
        <v>-0.52559999999999996</v>
      </c>
      <c r="M20" t="str">
        <v>negative</v>
      </c>
    </row>
    <row r="21" spans="2:13" x14ac:dyDescent="0.25">
      <c r="B21">
        <v>8</v>
      </c>
      <c r="C21" s="1" t="s">
        <v>8</v>
      </c>
      <c r="G21">
        <v>8</v>
      </c>
      <c r="H21" t="str">
        <v>Stylish and compact, but coffee doesn’t stay hot for long.</v>
      </c>
      <c r="I21">
        <v>0</v>
      </c>
      <c r="J21">
        <v>1</v>
      </c>
      <c r="K21">
        <v>0</v>
      </c>
      <c r="L21">
        <v>0</v>
      </c>
      <c r="M21" t="str">
        <v>neutral</v>
      </c>
    </row>
    <row r="22" spans="2:13" x14ac:dyDescent="0.25">
      <c r="B22">
        <v>9</v>
      </c>
      <c r="C22" s="1" t="s">
        <v>9</v>
      </c>
      <c r="G22">
        <v>9</v>
      </c>
      <c r="H22" t="str">
        <v>Delivers a strong cup and looks smart in my kitchen. Recommend!</v>
      </c>
      <c r="I22">
        <v>0</v>
      </c>
      <c r="J22">
        <v>0.443</v>
      </c>
      <c r="K22">
        <v>0.55700000000000005</v>
      </c>
      <c r="L22">
        <v>0.83130000000000004</v>
      </c>
      <c r="M22" t="str">
        <v>positive</v>
      </c>
    </row>
    <row r="23" spans="2:13" x14ac:dyDescent="0.25">
      <c r="B23">
        <v>10</v>
      </c>
      <c r="C23" s="1" t="s">
        <v>10</v>
      </c>
      <c r="G23">
        <v>10</v>
      </c>
      <c r="H23" t="str">
        <v>Takes pods and ground coffee — very versatile and works smoothly.</v>
      </c>
      <c r="I23">
        <v>0</v>
      </c>
      <c r="J23">
        <v>1</v>
      </c>
      <c r="K23">
        <v>0</v>
      </c>
      <c r="L23">
        <v>0</v>
      </c>
      <c r="M23" t="str">
        <v>neutral</v>
      </c>
    </row>
    <row r="24" spans="2:13" x14ac:dyDescent="0.25">
      <c r="B24">
        <v>11</v>
      </c>
      <c r="C24" s="1" t="s">
        <v>11</v>
      </c>
      <c r="G24">
        <v>11</v>
      </c>
      <c r="H24" t="str">
        <v>I’ve tried a few mini machines and this is the best balance of size and quality.</v>
      </c>
      <c r="I24">
        <v>0</v>
      </c>
      <c r="J24">
        <v>0.76900000000000002</v>
      </c>
      <c r="K24">
        <v>0.23100000000000001</v>
      </c>
      <c r="L24">
        <v>0.63690000000000002</v>
      </c>
      <c r="M24" t="str">
        <v>positive</v>
      </c>
    </row>
    <row r="25" spans="2:13" x14ac:dyDescent="0.25">
      <c r="B25">
        <v>12</v>
      </c>
      <c r="C25" s="1" t="s">
        <v>12</v>
      </c>
      <c r="G25">
        <v>12</v>
      </c>
      <c r="H25" t="str">
        <v>It stopped working after two weeks. Returned for a refund.</v>
      </c>
      <c r="I25">
        <v>0.192</v>
      </c>
      <c r="J25">
        <v>0.80800000000000005</v>
      </c>
      <c r="K25">
        <v>0</v>
      </c>
      <c r="L25">
        <v>-0.2263</v>
      </c>
      <c r="M25" t="str">
        <v>negative</v>
      </c>
    </row>
    <row r="26" spans="2:13" x14ac:dyDescent="0.25">
      <c r="B26">
        <v>13</v>
      </c>
      <c r="C26" s="1" t="s">
        <v>13</v>
      </c>
      <c r="G26">
        <v>13</v>
      </c>
      <c r="H26" t="str">
        <v>Compact enough for my camper van — exactly what I was hoping for.</v>
      </c>
      <c r="I26">
        <v>0</v>
      </c>
      <c r="J26">
        <v>0.78100000000000003</v>
      </c>
      <c r="K26">
        <v>0.219</v>
      </c>
      <c r="L26">
        <v>0.42149999999999999</v>
      </c>
      <c r="M26" t="str">
        <v>positive</v>
      </c>
    </row>
    <row r="27" spans="2:13" x14ac:dyDescent="0.25">
      <c r="B27">
        <v>14</v>
      </c>
      <c r="C27" s="1" t="s">
        <v>14</v>
      </c>
      <c r="G27">
        <v>14</v>
      </c>
      <c r="H27" t="str">
        <v>Would be perfect if it had an automatic shutoff. I’ve left it on twice now.</v>
      </c>
      <c r="I27">
        <v>0</v>
      </c>
      <c r="J27">
        <v>0.79100000000000004</v>
      </c>
      <c r="K27">
        <v>0.20899999999999999</v>
      </c>
      <c r="L27">
        <v>0.57189999999999996</v>
      </c>
      <c r="M27" t="str">
        <v>positive</v>
      </c>
    </row>
    <row r="28" spans="2:13" x14ac:dyDescent="0.25">
      <c r="B28">
        <v>15</v>
      </c>
      <c r="C28" s="1" t="s">
        <v>15</v>
      </c>
      <c r="G28">
        <v>15</v>
      </c>
      <c r="H28" t="str">
        <v>Brews quickly, but the build feels a bit cheap.</v>
      </c>
      <c r="I28">
        <v>0</v>
      </c>
      <c r="J28">
        <v>1</v>
      </c>
      <c r="K28">
        <v>0</v>
      </c>
      <c r="L28">
        <v>0</v>
      </c>
      <c r="M28" t="str">
        <v>neutral</v>
      </c>
    </row>
    <row r="29" spans="2:13" x14ac:dyDescent="0.25">
      <c r="B29">
        <v>16</v>
      </c>
      <c r="C29" s="1" t="s">
        <v>16</v>
      </c>
      <c r="G29">
        <v>16</v>
      </c>
      <c r="H29" t="str">
        <v>Excellent machine. Got it as a gift and now I’m buying one for myself.</v>
      </c>
      <c r="I29">
        <v>0</v>
      </c>
      <c r="J29">
        <v>0.625</v>
      </c>
      <c r="K29">
        <v>0.375</v>
      </c>
      <c r="L29">
        <v>0.76500000000000001</v>
      </c>
      <c r="M29" t="str">
        <v>positive</v>
      </c>
    </row>
    <row r="30" spans="2:13" x14ac:dyDescent="0.25">
      <c r="B30">
        <v>17</v>
      </c>
      <c r="C30" s="1" t="s">
        <v>17</v>
      </c>
      <c r="G30">
        <v>17</v>
      </c>
      <c r="H30" t="str">
        <v>Not suitable if you drink more than one cup — tank just too small.</v>
      </c>
      <c r="I30">
        <v>0</v>
      </c>
      <c r="J30">
        <v>1</v>
      </c>
      <c r="K30">
        <v>0</v>
      </c>
      <c r="L30">
        <v>0</v>
      </c>
      <c r="M30" t="str">
        <v>neutral</v>
      </c>
    </row>
    <row r="31" spans="2:13" x14ac:dyDescent="0.25">
      <c r="B31">
        <v>18</v>
      </c>
      <c r="C31" s="1" t="s">
        <v>18</v>
      </c>
      <c r="G31">
        <v>18</v>
      </c>
      <c r="H31" t="str">
        <v>Customer service was great when I had a question. Nice surprise.</v>
      </c>
      <c r="I31">
        <v>0</v>
      </c>
      <c r="J31">
        <v>0.4</v>
      </c>
      <c r="K31">
        <v>0.6</v>
      </c>
      <c r="L31">
        <v>0.84019999999999995</v>
      </c>
      <c r="M31" t="str">
        <v>positive</v>
      </c>
    </row>
    <row r="32" spans="2:13" x14ac:dyDescent="0.25">
      <c r="B32">
        <v>19</v>
      </c>
      <c r="C32" s="1" t="s">
        <v>19</v>
      </c>
      <c r="G32">
        <v>19</v>
      </c>
      <c r="H32" t="str">
        <v>I use this every day now. Can’t believe how much I love it.</v>
      </c>
      <c r="I32">
        <v>0</v>
      </c>
      <c r="J32">
        <v>0.70399999999999996</v>
      </c>
      <c r="K32">
        <v>0.29599999999999999</v>
      </c>
      <c r="L32">
        <v>0.63690000000000002</v>
      </c>
      <c r="M32" t="str">
        <v>positive</v>
      </c>
    </row>
    <row r="33" spans="2:13" x14ac:dyDescent="0.25">
      <c r="B33">
        <v>20</v>
      </c>
      <c r="C33" s="1" t="s">
        <v>20</v>
      </c>
      <c r="G33">
        <v>20</v>
      </c>
      <c r="H33" t="str">
        <v>It’s decent, but not game-changing. Good for casual use.</v>
      </c>
      <c r="I33">
        <v>0.253</v>
      </c>
      <c r="J33">
        <v>0.56899999999999995</v>
      </c>
      <c r="K33">
        <v>0.17899999999999999</v>
      </c>
      <c r="L33">
        <v>-0.22850000000000001</v>
      </c>
      <c r="M33" t="str">
        <v>negative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 Breuilly</dc:creator>
  <cp:lastModifiedBy>Andrew Le Breuilly</cp:lastModifiedBy>
  <dcterms:created xsi:type="dcterms:W3CDTF">2025-05-21T11:28:25Z</dcterms:created>
  <dcterms:modified xsi:type="dcterms:W3CDTF">2025-05-21T16:12:44Z</dcterms:modified>
</cp:coreProperties>
</file>