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ningProjet" sheetId="1" state="visible" r:id="rId3"/>
    <sheet name="À propos de" sheetId="2" state="visible" r:id="rId4"/>
  </sheets>
  <definedNames>
    <definedName function="false" hidden="false" localSheetId="0" name="_xlnm.Print_Titles" vbProcedure="false">PlanningProjet!$4:$6</definedName>
    <definedName function="false" hidden="false" name="Début_Projet" vbProcedure="false">PlanningProjet!$E$3</definedName>
    <definedName function="false" hidden="false" name="Semaine_Affichage" vbProcedure="false">PlanningProjet!$E$4</definedName>
    <definedName function="false" hidden="false" localSheetId="0" name="avancement_tâche" vbProcedure="false">PlanningProjet!$D1</definedName>
    <definedName function="false" hidden="false" localSheetId="0" name="ce_jour" vbProcedure="false">TODAY()</definedName>
    <definedName function="false" hidden="false" localSheetId="0" name="début_tâche" vbProcedure="false">PlanningProjet!$E1</definedName>
    <definedName function="false" hidden="false" localSheetId="0" name="fin_tâche" vbProcedure="false">PlanningProjet!$F1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<sst xmlns="http://schemas.openxmlformats.org/spreadsheetml/2006/main" count="654" uniqueCount="72">
  <si>
    <t xml:space="preserve">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</si>
  <si>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 xml:space="preserve">
Ant Colony Rush </t>
  </si>
  <si>
    <t xml:space="preserve">DIAGRAMME DE GANTT SIMPLE par Vertex42.com</t>
  </si>
  <si>
    <t xml:space="preserve">Entrez le nom de la société dans la cellule B2.</t>
  </si>
  <si>
    <t xml:space="preserve">https://www.vertex42.com/ExcelTemplates/simple-gantt-chart.html</t>
  </si>
  <si>
    <t xml:space="preserve">Entrez le nom du chef de projet dans la cellule B3. Entrez la date de début du projet dans la cellule E3. Début du projet : l’étiquette figure dans la cellule C3.</t>
  </si>
  <si>
    <t xml:space="preserve">Début du projet :</t>
  </si>
  <si>
    <t xml:space="preserve">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</si>
  <si>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 xml:space="preserve">Semaine d’affichage :</t>
  </si>
  <si>
    <t xml:space="preserve">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</si>
  <si>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 xml:space="preserve">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</si>
  <si>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TÂCHE</t>
  </si>
  <si>
    <t xml:space="preserve">ATTRIBUÉE
À</t>
  </si>
  <si>
    <t xml:space="preserve">AVANCEMENT</t>
  </si>
  <si>
    <t xml:space="preserve">DÉBUT</t>
  </si>
  <si>
    <t xml:space="preserve">FIN</t>
  </si>
  <si>
    <t xml:space="preserve">JOURS</t>
  </si>
  <si>
    <t xml:space="preserve">Ne supprimez pas cette ligne. Cette ligne est masquée afin de préserver une formule utilisée pour mettre en évidence le jour en cours au sein du planning de projet. </t>
  </si>
  <si>
    <t xml:space="preserve">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</si>
  <si>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Analyse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</si>
  <si>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</si>
  <si>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 xml:space="preserve">Etablir les objectifs du jeu</t>
  </si>
  <si>
    <t xml:space="preserve">Nom</t>
  </si>
  <si>
    <t xml:space="preserve">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</si>
  <si>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 xml:space="preserve">Définition des fonctionnalités</t>
  </si>
  <si>
    <t xml:space="preserve">Déterminer la faisabilité (accord du responsable)</t>
  </si>
  <si>
    <t xml:space="preserve">Distribution des tâches</t>
  </si>
  <si>
    <t xml:space="preserve">Création du GitHub et du Trello</t>
  </si>
  <si>
    <t xml:space="preserve">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</si>
  <si>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 xml:space="preserve">Conception</t>
  </si>
  <si>
    <t xml:space="preserve">Conception des différentes fonctionnalités</t>
  </si>
  <si>
    <t xml:space="preserve">Définition des fonctionnalités prioritaires et secondaires</t>
  </si>
  <si>
    <t xml:space="preserve">Recherche de ressources libre de droit</t>
  </si>
  <si>
    <t xml:space="preserve">Définition de la structure du code et du modèle MVC</t>
  </si>
  <si>
    <t xml:space="preserve">Exemple de bloc de titre de phase</t>
  </si>
  <si>
    <t xml:space="preserve">Développement</t>
  </si>
  <si>
    <t xml:space="preserve">Génération aléatoire de la carte (nid, abris, ressources)</t>
  </si>
  <si>
    <t xml:space="preserve">Amine</t>
  </si>
  <si>
    <t xml:space="preserve">Gestion de collision des objets fixes</t>
  </si>
  <si>
    <t xml:space="preserve">Affichage des ressources sur la cartee</t>
  </si>
  <si>
    <t xml:space="preserve">Amine, Ania</t>
  </si>
  <si>
    <t xml:space="preserve">Déplacement de la fourmi</t>
  </si>
  <si>
    <t xml:space="preserve">Johan</t>
  </si>
  <si>
    <t xml:space="preserve">Gestion de l'énergie</t>
  </si>
  <si>
    <t xml:space="preserve">Interaction avec un prédateur (crapaud)</t>
  </si>
  <si>
    <t xml:space="preserve">Ania</t>
  </si>
  <si>
    <t xml:space="preserve">Panneaux de contrôle du nid</t>
  </si>
  <si>
    <t xml:space="preserve">Esther</t>
  </si>
  <si>
    <t xml:space="preserve">Animations</t>
  </si>
  <si>
    <t xml:space="preserve">Système d'amélioration du nid (ajout de fourmis)</t>
  </si>
  <si>
    <t xml:space="preserve">Mettre à jour e terrain aprés</t>
  </si>
  <si>
    <t xml:space="preserve">Livraison</t>
  </si>
  <si>
    <t xml:space="preserve">Rédaction de la documentation</t>
  </si>
  <si>
    <t xml:space="preserve">Ania, Esther</t>
  </si>
  <si>
    <t xml:space="preserve">Préparation de la soutenance</t>
  </si>
  <si>
    <t xml:space="preserve">Ania, Esther, Amine, Johan</t>
  </si>
  <si>
    <t xml:space="preserve">Ceci est une ligne vide.</t>
  </si>
  <si>
    <t xml:space="preserve">Cette ligne marque la fin du planning de projet. N’ENTREZ rien dans cette ligne. 
Insérez de nouvelles lignes au-dessus de celle-ci pour continuer d’élaborer votre planning de projet.</t>
  </si>
  <si>
    <t xml:space="preserve">Insérez les nouvelle lignes au-dessus de celle-ci.</t>
  </si>
  <si>
    <t xml:space="preserve">À propos de ce modèle</t>
  </si>
  <si>
    <t xml:space="preserve">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</si>
  <si>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 xml:space="preserve">Instructions pour les lecteurs d’écran</t>
  </si>
  <si>
    <t xml:space="preserve">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</si>
  <si>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 xml:space="preserve">Aide supplémentaire</t>
  </si>
  <si>
    <t xml:space="preserve">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</si>
  <si>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 xml:space="preserve">Comment utiliser le diagramme de Gantt Simple</t>
  </si>
  <si>
    <t xml:space="preserve">Autres modèles de gestion de projet</t>
  </si>
  <si>
    <t xml:space="preserve">Visitez le site Vertex42.com pour télécharger d’autres modèles de gestion de projet, dont différents types de plannings de projet, diagrammes de Gantt, listes de tâches, etc.</t>
  </si>
  <si>
    <t xml:space="preserve">Modèles de gestion de projet</t>
  </si>
  <si>
    <t xml:space="preserve">À propos de Vertex42</t>
  </si>
  <si>
    <t xml:space="preserve">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</si>
  <si>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 xml:space="preserve">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</si>
</sst>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numFmts count="7">
    <numFmt numFmtId="164" formatCode="General"/>
    <numFmt numFmtId="165" formatCode="d/m/yy;@"/>
    <numFmt numFmtId="166" formatCode="ddd&quot;, &quot;m/d/yyyy"/>
    <numFmt numFmtId="167" formatCode="d\ mmm\ yyyy"/>
    <numFmt numFmtId="168" formatCode="d"/>
    <numFmt numFmtId="169" formatCode="General"/>
    <numFmt numFmtId="170" formatCode="0%"/>
  </numFmts>
  <fonts count="29">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b val="true"/>
      <sz val="22"/>
      <color theme="1" tint="0.3499"/>
      <name val="Calibri"/>
      <family val="2"/>
      <charset val="1"/>
    </font>
    <font>
      <b val="true"/>
      <sz val="20"/>
      <color theme="4" tint="-0.25"/>
      <name val="Calibri"/>
      <family val="2"/>
      <charset val="1"/>
    </font>
    <font>
      <sz val="10"/>
      <name val="Calibri"/>
      <family val="2"/>
      <charset val="1"/>
    </font>
    <font>
      <b val="true"/>
      <sz val="11"/>
      <color rgb="FF0000FF"/>
      <name val="Calibri"/>
      <family val="2"/>
      <charset val="1"/>
    </font>
    <font>
      <sz val="14"/>
      <color theme="1"/>
      <name val="Calibri"/>
      <family val="2"/>
      <charset val="1"/>
    </font>
    <font>
      <sz val="10"/>
      <color rgb="FF0000FF"/>
      <name val="Arial"/>
      <family val="2"/>
      <charset val="1"/>
    </font>
    <font>
      <u val="single"/>
      <sz val="11"/>
      <color rgb="FF0000FF"/>
      <name val="Arial"/>
      <family val="2"/>
      <charset val="1"/>
    </font>
    <font>
      <sz val="9"/>
      <name val="Calibri"/>
      <family val="2"/>
      <charset val="1"/>
    </font>
    <font>
      <b val="true"/>
      <sz val="9"/>
      <color theme="0"/>
      <name val="Calibri"/>
      <family val="2"/>
      <charset val="1"/>
    </font>
    <font>
      <sz val="8"/>
      <color theme="0"/>
      <name val="Calibri"/>
      <family val="2"/>
      <charset val="1"/>
    </font>
    <font>
      <b val="true"/>
      <sz val="11"/>
      <color theme="1"/>
      <name val="Calibri"/>
      <family val="2"/>
      <charset val="1"/>
    </font>
    <font>
      <sz val="11"/>
      <name val="Calibri"/>
      <family val="2"/>
      <charset val="1"/>
    </font>
    <font>
      <sz val="11"/>
      <color theme="1"/>
      <name val="Calibri"/>
      <family val="2"/>
    </font>
    <font>
      <i val="true"/>
      <sz val="9"/>
      <color theme="1"/>
      <name val="Calibri"/>
      <family val="2"/>
      <charset val="1"/>
    </font>
    <font>
      <sz val="10"/>
      <color theme="1" tint="0.4999"/>
      <name val="Calibri"/>
      <family val="2"/>
      <charset val="1"/>
    </font>
    <font>
      <b val="true"/>
      <sz val="11"/>
      <color theme="1" tint="0.4999"/>
      <name val="Calibri"/>
      <family val="2"/>
      <charset val="1"/>
    </font>
    <font>
      <sz val="10"/>
      <color theme="1" tint="0.4999"/>
      <name val="Arial"/>
      <family val="2"/>
      <charset val="1"/>
    </font>
    <font>
      <b val="true"/>
      <sz val="12"/>
      <color theme="1" tint="0.3499"/>
      <name val="Calibri"/>
      <family val="2"/>
      <charset val="1"/>
    </font>
    <font>
      <b val="true"/>
      <sz val="10"/>
      <name val="Calibri"/>
      <family val="2"/>
      <charset val="1"/>
    </font>
    <font>
      <sz val="11"/>
      <color rgb="FF0000FF"/>
      <name val="Calibri"/>
      <family val="2"/>
      <charset val="1"/>
    </font>
    <font>
      <sz val="11"/>
      <color theme="1" tint="0.4999"/>
      <name val="Calibri"/>
      <family val="2"/>
      <charset val="1"/>
    </font>
    <font>
      <b val="true"/>
      <sz val="16"/>
      <color theme="4" tint="-0.25"/>
      <name val="Calibri"/>
      <family val="2"/>
      <charset val="1"/>
    </font>
    <font>
      <sz val="20"/>
      <name val="Calibri"/>
      <family val="2"/>
      <charset val="1"/>
    </font>
    <font>
      <sz val="11"/>
      <color rgb="FF1D2129"/>
      <name val="Calibri"/>
      <family val="2"/>
      <charset val="1"/>
    </font>
  </fonts>
  <fills count="13">
    <fill>
      <patternFill patternType="none"/>
    </fill>
    <fill>
      <patternFill patternType="gray125"/>
    </fill>
    <fill>
      <patternFill patternType="solid">
        <fgColor theme="0" tint="-0.15"/>
        <bgColor rgb="FFE6E0EC"/>
      </patternFill>
    </fill>
    <fill>
      <patternFill patternType="solid">
        <fgColor theme="1" tint="0.3499"/>
        <bgColor rgb="FF376092"/>
      </patternFill>
    </fill>
    <fill>
      <patternFill patternType="solid">
        <fgColor theme="4" tint="0.5999"/>
        <bgColor rgb="FFCCC1DA"/>
      </patternFill>
    </fill>
    <fill>
      <patternFill patternType="solid">
        <fgColor theme="4" tint="0.7999"/>
        <bgColor rgb="FFE6E0EC"/>
      </patternFill>
    </fill>
    <fill>
      <patternFill patternType="solid">
        <fgColor theme="5" tint="0.5999"/>
        <bgColor rgb="FFCCC1DA"/>
      </patternFill>
    </fill>
    <fill>
      <patternFill patternType="solid">
        <fgColor theme="5" tint="0.7999"/>
        <bgColor rgb="FFE6E0EC"/>
      </patternFill>
    </fill>
    <fill>
      <patternFill patternType="solid">
        <fgColor theme="6" tint="0.5999"/>
        <bgColor rgb="FFD9D9D9"/>
      </patternFill>
    </fill>
    <fill>
      <patternFill patternType="solid">
        <fgColor theme="6" tint="0.7999"/>
        <bgColor rgb="FFF2F2F2"/>
      </patternFill>
    </fill>
    <fill>
      <patternFill patternType="solid">
        <fgColor theme="7" tint="0.5999"/>
        <bgColor rgb="FFB9CDE5"/>
      </patternFill>
    </fill>
    <fill>
      <patternFill patternType="solid">
        <fgColor theme="7" tint="0.7999"/>
        <bgColor rgb="FFDCE6F2"/>
      </patternFill>
    </fill>
    <fill>
      <patternFill patternType="solid">
        <fgColor theme="0" tint="-0.05"/>
        <bgColor rgb="FFEBF1DE"/>
      </patternFill>
    </fill>
  </fills>
  <borders count="10">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right style="thin">
        <color theme="0" tint="-0.35"/>
      </right>
      <top/>
      <bottom/>
      <diagonal/>
    </border>
    <border diagonalUp="false" diagonalDown="false">
      <left style="thin">
        <color theme="0" tint="-0.35"/>
      </left>
      <right style="thin">
        <color theme="0" tint="-0.35"/>
      </right>
      <top style="thin">
        <color theme="0" tint="-0.35"/>
      </top>
      <bottom/>
      <diagonal/>
    </border>
    <border diagonalUp="false" diagonalDown="false">
      <left/>
      <right/>
      <top/>
      <bottom style="thin">
        <color theme="0" tint="-0.35"/>
      </bottom>
      <diagonal/>
    </border>
    <border diagonalUp="false" diagonalDown="false">
      <left style="thin">
        <color theme="0" tint="-0.35"/>
      </left>
      <right/>
      <top/>
      <bottom/>
      <diagonal/>
    </border>
    <border diagonalUp="false" diagonalDown="false">
      <left/>
      <right/>
      <top style="thin">
        <color theme="0" tint="-0.35"/>
      </top>
      <bottom/>
      <diagonal/>
    </border>
    <border diagonalUp="false" diagonalDown="false">
      <left style="thin">
        <color theme="0" tint="-0.35"/>
      </left>
      <right style="thin">
        <color theme="0" tint="-0.35"/>
      </right>
      <top/>
      <bottom style="medium">
        <color theme="0" tint="-0.15"/>
      </bottom>
      <diagonal/>
    </border>
    <border diagonalUp="false" diagonalDown="false">
      <left style="thin">
        <color theme="0" tint="-0.15"/>
      </left>
      <right style="thin">
        <color theme="0" tint="-0.15"/>
      </right>
      <top style="medium">
        <color theme="0" tint="-0.15"/>
      </top>
      <bottom style="medium">
        <color theme="0" tint="-0.15"/>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general"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2"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fals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4" borderId="1" xfId="23" applyFont="true" applyBorder="true" applyAlignment="tru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true" applyAlignment="true" applyProtection="false">
      <alignment horizontal="left" vertical="center" textRotation="0" wrapText="false" indent="2" shrinkToFit="false"/>
      <protection locked="true" hidden="false"/>
    </xf>
    <xf numFmtId="164" fontId="0" fillId="5" borderId="1" xfId="23" applyFont="true" applyBorder="true" applyAlignment="true" applyProtection="false">
      <alignment horizontal="center" vertical="center" textRotation="0" wrapText="fals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15" fillId="6" borderId="1" xfId="0" applyFont="true" applyBorder="true" applyAlignment="true" applyProtection="false">
      <alignment horizontal="left" vertical="center" textRotation="0" wrapText="false" indent="1" shrinkToFit="false"/>
      <protection locked="true" hidden="false"/>
    </xf>
    <xf numFmtId="164" fontId="0" fillId="6" borderId="1" xfId="23" applyFont="true" applyBorder="true" applyAlignment="tru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16"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true" applyBorder="true" applyAlignment="true" applyProtection="false">
      <alignment horizontal="left" vertical="center" textRotation="0" wrapText="false" indent="2" shrinkToFit="false"/>
      <protection locked="true" hidden="false"/>
    </xf>
    <xf numFmtId="164" fontId="0" fillId="7" borderId="1" xfId="23" applyFont="true" applyBorder="true" applyAlignment="tru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21" applyFont="true" applyBorder="true" applyAlignment="true" applyProtection="false">
      <alignment horizontal="center" vertical="center" textRotation="0" wrapText="false" indent="0" shrinkToFit="false"/>
      <protection locked="true" hidden="false"/>
    </xf>
    <xf numFmtId="164" fontId="15" fillId="8" borderId="1" xfId="0" applyFont="true" applyBorder="true" applyAlignment="true" applyProtection="false">
      <alignment horizontal="left" vertical="center" textRotation="0" wrapText="false" indent="1" shrinkToFit="false"/>
      <protection locked="true" hidden="false"/>
    </xf>
    <xf numFmtId="164" fontId="0" fillId="8" borderId="1" xfId="23" applyFont="true" applyBorder="true" applyAlignment="tru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65" fontId="16" fillId="8" borderId="1" xfId="0" applyFont="true" applyBorder="true" applyAlignment="true" applyProtection="false">
      <alignment horizontal="center" vertical="center" textRotation="0" wrapText="false" indent="0" shrinkToFit="false"/>
      <protection locked="true" hidden="false"/>
    </xf>
    <xf numFmtId="164" fontId="4" fillId="0" borderId="0" xfId="25" applyFont="true" applyBorder="false" applyAlignment="true" applyProtection="false">
      <alignment horizontal="general" vertical="bottom" textRotation="0" wrapText="false" indent="0" shrinkToFit="false"/>
      <protection locked="true" hidden="false"/>
    </xf>
    <xf numFmtId="164" fontId="0" fillId="9" borderId="1" xfId="24" applyFont="true" applyBorder="true" applyAlignment="true" applyProtection="false">
      <alignment horizontal="left" vertical="center" textRotation="0" wrapText="true" indent="2" shrinkToFit="false"/>
      <protection locked="true" hidden="false"/>
    </xf>
    <xf numFmtId="164" fontId="0" fillId="9" borderId="1" xfId="23" applyFont="true" applyBorder="true" applyAlignment="true" applyProtection="false">
      <alignment horizontal="center" vertical="center" textRotation="0" wrapText="tru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21" applyFont="true" applyBorder="true" applyAlignment="true" applyProtection="false">
      <alignment horizontal="center" vertical="center" textRotation="0" wrapText="false" indent="0" shrinkToFit="false"/>
      <protection locked="true" hidden="false"/>
    </xf>
    <xf numFmtId="164" fontId="17" fillId="9" borderId="1" xfId="24" applyFont="true" applyBorder="true" applyAlignment="true" applyProtection="false">
      <alignment horizontal="left" vertical="center" textRotation="0" wrapText="true" indent="2" shrinkToFit="false"/>
      <protection locked="true" hidden="false"/>
    </xf>
    <xf numFmtId="164" fontId="0" fillId="9" borderId="1" xfId="24" applyFont="true" applyBorder="true" applyAlignment="true" applyProtection="false">
      <alignment horizontal="left" vertical="center" textRotation="0" wrapText="false" indent="2" shrinkToFit="false"/>
      <protection locked="true" hidden="false"/>
    </xf>
    <xf numFmtId="164" fontId="0" fillId="9" borderId="1" xfId="23" applyFont="true" applyBorder="true" applyAlignment="tru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false" indent="1" shrinkToFit="false"/>
      <protection locked="true" hidden="false"/>
    </xf>
    <xf numFmtId="164" fontId="0" fillId="10" borderId="1" xfId="23" applyFont="true" applyBorder="true" applyAlignment="tru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false">
      <alignment horizontal="center" vertical="center" textRotation="0" wrapText="false" indent="0" shrinkToFit="false"/>
      <protection locked="true" hidden="false"/>
    </xf>
    <xf numFmtId="165" fontId="16" fillId="10" borderId="1" xfId="0" applyFont="true" applyBorder="true" applyAlignment="true" applyProtection="false">
      <alignment horizontal="center" vertical="center" textRotation="0" wrapText="false" indent="0" shrinkToFit="false"/>
      <protection locked="true" hidden="false"/>
    </xf>
    <xf numFmtId="164" fontId="0" fillId="11" borderId="1" xfId="24" applyFont="true" applyBorder="true" applyAlignment="true" applyProtection="false">
      <alignment horizontal="left" vertical="center" textRotation="0" wrapText="false" indent="2" shrinkToFit="false"/>
      <protection locked="true" hidden="false"/>
    </xf>
    <xf numFmtId="164" fontId="0" fillId="11" borderId="1" xfId="23" applyFont="true" applyBorder="true" applyAlignment="tru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21" applyFont="true" applyBorder="true" applyAlignment="true" applyProtection="false">
      <alignment horizontal="center" vertical="center" textRotation="0" wrapText="false" indent="0" shrinkToFit="false"/>
      <protection locked="true" hidden="false"/>
    </xf>
    <xf numFmtId="164" fontId="0" fillId="0" borderId="1" xfId="24" applyFont="true" applyBorder="true" applyAlignment="true" applyProtection="false">
      <alignment horizontal="left" vertical="center" textRotation="0" wrapText="false" indent="2" shrinkToFit="false"/>
      <protection locked="true" hidden="false"/>
    </xf>
    <xf numFmtId="164" fontId="0" fillId="0" borderId="1" xfId="23" applyFont="true" applyBorder="true" applyAlignment="true" applyProtection="false">
      <alignment horizontal="center" vertical="center" textRotation="0" wrapText="false" indent="0" shrinkToFit="false"/>
      <protection locked="true" hidden="false"/>
    </xf>
    <xf numFmtId="170"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true" applyBorder="true" applyAlignment="true" applyProtection="false">
      <alignment horizontal="center" vertical="center" textRotation="0" wrapText="false" indent="0" shrinkToFit="false"/>
      <protection locked="true" hidden="false"/>
    </xf>
    <xf numFmtId="164" fontId="18" fillId="12" borderId="1" xfId="0" applyFont="true" applyBorder="true" applyAlignment="true" applyProtection="false">
      <alignment horizontal="left" vertical="center" textRotation="0" wrapText="false" indent="1" shrinkToFit="false"/>
      <protection locked="true" hidden="false"/>
    </xf>
    <xf numFmtId="164" fontId="18" fillId="12" borderId="1" xfId="0" applyFont="true" applyBorder="true" applyAlignment="tru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19" fillId="12" borderId="1" xfId="0" applyFont="true" applyBorder="true" applyAlignment="true" applyProtection="false">
      <alignment horizontal="left" vertical="center" textRotation="0" wrapText="false" indent="0" shrinkToFit="false"/>
      <protection locked="true" hidden="false"/>
    </xf>
    <xf numFmtId="165" fontId="16" fillId="12" borderId="1" xfId="0" applyFont="true" applyBorder="true" applyAlignment="true" applyProtection="false">
      <alignment horizontal="center" vertical="center" textRotation="0" wrapText="false" indent="0" shrinkToFit="false"/>
      <protection locked="true" hidden="false"/>
    </xf>
    <xf numFmtId="164" fontId="16" fillId="12" borderId="1" xfId="0" applyFont="true" applyBorder="true" applyAlignment="true" applyProtection="false">
      <alignment horizontal="center" vertical="center" textRotation="0" wrapText="false" indent="0" shrinkToFit="false"/>
      <protection locked="true" hidden="false"/>
    </xf>
    <xf numFmtId="164" fontId="0" fillId="12" borderId="9"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2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Début du projet" xfId="22"/>
    <cellStyle name="Nom" xfId="23"/>
    <cellStyle name="Tâche" xfId="24"/>
    <cellStyle name="zTexteMasqué" xfId="25"/>
    <cellStyle name="Excel Built-in Title" xfId="26"/>
    <cellStyle name="Excel Built-in Heading 1" xfId="27"/>
    <cellStyle name="*unknown*" xfId="20" builtinId="8"/>
    <cellStyle name="Excel Built-in Heading 2" xfId="28"/>
    <cellStyle name="Excel Built-in Heading 3" xfId="29"/>
  </cellStyles>
  <dxfs count="6">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D9D9D9"/>
      <rgbColor rgb="FFFF99CC"/>
      <rgbColor rgb="FFE6E0EC"/>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0" name="Image 1" descr="Logo Vertex42">
          <a:hlinkClick r:id="rId1"/>
        </xdr:cNvPr>
        <xdr:cNvPicPr/>
      </xdr:nvPicPr>
      <xdr:blipFill>
        <a:blip r:embed="rId2"/>
        <a:stretch/>
      </xdr:blipFill>
      <xdr:spPr>
        <a:xfrm>
          <a:off x="0" y="95400"/>
          <a:ext cx="1904760" cy="42840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XEM1048576"/>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6" topLeftCell="A19" activePane="bottomLeft" state="frozen"/>
      <selection pane="topLeft" activeCell="B1" activeCellId="0" sqref="B1"/>
      <selection pane="bottomLeft" activeCell="B21" activeCellId="0" sqref="B21"/>
    </sheetView>
  </sheetViews>
  <sheetFormatPr defaultColWidth="9.109375" defaultRowHeight="30" zeroHeight="false" outlineLevelRow="0" outlineLevelCol="0"/>
  <cols>
    <col collapsed="false" customWidth="true" hidden="false" outlineLevel="0" max="1" min="1" style="1" width="2.66"/>
    <col collapsed="false" customWidth="true" hidden="false" outlineLevel="0" max="2" min="2" style="0" width="43.44"/>
    <col collapsed="false" customWidth="true" hidden="false" outlineLevel="0" max="3" min="3" style="0" width="32.89"/>
    <col collapsed="false" customWidth="true" hidden="false" outlineLevel="0" max="4" min="4" style="0" width="12.66"/>
    <col collapsed="false" customWidth="true" hidden="false" outlineLevel="0" max="5" min="5" style="2" width="10.44"/>
    <col collapsed="false" customWidth="true" hidden="false" outlineLevel="0" max="6" min="6" style="0" width="10.44"/>
    <col collapsed="false" customWidth="true" hidden="false" outlineLevel="0" max="7" min="7" style="0" width="2.66"/>
    <col collapsed="false" customWidth="true" hidden="true" outlineLevel="0" max="8" min="8" style="0" width="9.56"/>
    <col collapsed="false" customWidth="true" hidden="false" outlineLevel="0" max="57" min="9" style="0" width="2.56"/>
  </cols>
  <sheetData>
    <row r="1" customFormat="false" ht="30" hidden="false" customHeight="true" outlineLevel="0" collapsed="false">
      <c r="A1" s="3" t="s">
        <v>0</v>
      </c>
      <c r="B1" s="4" t="s">
        <v>1</v>
      </c>
      <c r="C1" s="5"/>
      <c r="D1" s="6"/>
      <c r="E1" s="7"/>
      <c r="F1" s="8"/>
      <c r="H1" s="6"/>
      <c r="I1" s="9" t="s">
        <v>2</v>
      </c>
    </row>
    <row r="2" customFormat="false" ht="30" hidden="false" customHeight="true" outlineLevel="0" collapsed="false">
      <c r="A2" s="1" t="s">
        <v>3</v>
      </c>
      <c r="B2" s="10"/>
      <c r="I2" s="11" t="s">
        <v>4</v>
      </c>
    </row>
    <row r="3" customFormat="false" ht="30" hidden="false" customHeight="true" outlineLevel="0" collapsed="false">
      <c r="A3" s="1" t="s">
        <v>5</v>
      </c>
      <c r="B3" s="12"/>
      <c r="C3" s="13" t="s">
        <v>6</v>
      </c>
      <c r="D3" s="13"/>
      <c r="E3" s="14" t="n">
        <v>45719</v>
      </c>
      <c r="F3" s="14"/>
    </row>
    <row r="4" customFormat="false" ht="30" hidden="false" customHeight="true" outlineLevel="0" collapsed="false">
      <c r="A4" s="3" t="s">
        <v>7</v>
      </c>
      <c r="C4" s="13" t="s">
        <v>8</v>
      </c>
      <c r="D4" s="13"/>
      <c r="E4" s="15" t="n">
        <v>1</v>
      </c>
      <c r="I4" s="16" t="n">
        <f aca="false">I5</f>
        <v>45719</v>
      </c>
      <c r="J4" s="16"/>
      <c r="K4" s="16"/>
      <c r="L4" s="16"/>
      <c r="M4" s="16"/>
      <c r="N4" s="16"/>
      <c r="O4" s="16"/>
      <c r="P4" s="16" t="n">
        <f aca="false">P5</f>
        <v>45726</v>
      </c>
      <c r="Q4" s="16"/>
      <c r="R4" s="16"/>
      <c r="S4" s="16"/>
      <c r="T4" s="16"/>
      <c r="U4" s="16"/>
      <c r="V4" s="16"/>
      <c r="W4" s="16" t="n">
        <f aca="false">W5</f>
        <v>45733</v>
      </c>
      <c r="X4" s="16"/>
      <c r="Y4" s="16"/>
      <c r="Z4" s="16"/>
      <c r="AA4" s="16"/>
      <c r="AB4" s="16"/>
      <c r="AC4" s="16"/>
      <c r="AD4" s="16" t="n">
        <f aca="false">AD5</f>
        <v>45740</v>
      </c>
      <c r="AE4" s="16"/>
      <c r="AF4" s="16"/>
      <c r="AG4" s="16"/>
      <c r="AH4" s="16"/>
      <c r="AI4" s="16"/>
      <c r="AJ4" s="16"/>
      <c r="AK4" s="16" t="n">
        <f aca="false">AK5</f>
        <v>45747</v>
      </c>
      <c r="AL4" s="16"/>
      <c r="AM4" s="16"/>
      <c r="AN4" s="16"/>
      <c r="AO4" s="16"/>
      <c r="AP4" s="16"/>
      <c r="AQ4" s="16"/>
      <c r="AR4" s="16" t="n">
        <f aca="false">AR5</f>
        <v>45754</v>
      </c>
      <c r="AS4" s="16"/>
      <c r="AT4" s="16"/>
      <c r="AU4" s="16"/>
      <c r="AV4" s="16"/>
      <c r="AW4" s="16"/>
      <c r="AX4" s="16"/>
      <c r="AY4" s="16" t="n">
        <f aca="false">AY5</f>
        <v>45761</v>
      </c>
      <c r="AZ4" s="16"/>
      <c r="BA4" s="16"/>
      <c r="BB4" s="16"/>
      <c r="BC4" s="16"/>
      <c r="BD4" s="16"/>
      <c r="BE4" s="16"/>
    </row>
    <row r="5" customFormat="false" ht="15" hidden="false" customHeight="true" outlineLevel="0" collapsed="false">
      <c r="A5" s="3" t="s">
        <v>9</v>
      </c>
      <c r="B5" s="17"/>
      <c r="C5" s="17"/>
      <c r="D5" s="17"/>
      <c r="E5" s="17"/>
      <c r="F5" s="17"/>
      <c r="G5" s="17"/>
      <c r="I5" s="18" t="n">
        <f aca="false">Début_Projet-WEEKDAY(Début_Projet,1)+2+7*(Semaine_Affichage-1)</f>
        <v>45719</v>
      </c>
      <c r="J5" s="19" t="n">
        <f aca="false">I5+1</f>
        <v>45720</v>
      </c>
      <c r="K5" s="19" t="n">
        <f aca="false">J5+1</f>
        <v>45721</v>
      </c>
      <c r="L5" s="19" t="n">
        <f aca="false">K5+1</f>
        <v>45722</v>
      </c>
      <c r="M5" s="19" t="n">
        <f aca="false">L5+1</f>
        <v>45723</v>
      </c>
      <c r="N5" s="19" t="n">
        <f aca="false">M5+1</f>
        <v>45724</v>
      </c>
      <c r="O5" s="20" t="n">
        <f aca="false">N5+1</f>
        <v>45725</v>
      </c>
      <c r="P5" s="18" t="n">
        <f aca="false">O5+1</f>
        <v>45726</v>
      </c>
      <c r="Q5" s="19" t="n">
        <f aca="false">P5+1</f>
        <v>45727</v>
      </c>
      <c r="R5" s="19" t="n">
        <f aca="false">Q5+1</f>
        <v>45728</v>
      </c>
      <c r="S5" s="19" t="n">
        <f aca="false">R5+1</f>
        <v>45729</v>
      </c>
      <c r="T5" s="19" t="n">
        <f aca="false">S5+1</f>
        <v>45730</v>
      </c>
      <c r="U5" s="19" t="n">
        <f aca="false">T5+1</f>
        <v>45731</v>
      </c>
      <c r="V5" s="20" t="n">
        <f aca="false">U5+1</f>
        <v>45732</v>
      </c>
      <c r="W5" s="18" t="n">
        <f aca="false">V5+1</f>
        <v>45733</v>
      </c>
      <c r="X5" s="19" t="n">
        <f aca="false">W5+1</f>
        <v>45734</v>
      </c>
      <c r="Y5" s="19" t="n">
        <f aca="false">X5+1</f>
        <v>45735</v>
      </c>
      <c r="Z5" s="19" t="n">
        <f aca="false">Y5+1</f>
        <v>45736</v>
      </c>
      <c r="AA5" s="19" t="n">
        <f aca="false">Z5+1</f>
        <v>45737</v>
      </c>
      <c r="AB5" s="19" t="n">
        <f aca="false">AA5+1</f>
        <v>45738</v>
      </c>
      <c r="AC5" s="20" t="n">
        <f aca="false">AB5+1</f>
        <v>45739</v>
      </c>
      <c r="AD5" s="18" t="n">
        <f aca="false">AC5+1</f>
        <v>45740</v>
      </c>
      <c r="AE5" s="19" t="n">
        <f aca="false">AD5+1</f>
        <v>45741</v>
      </c>
      <c r="AF5" s="19" t="n">
        <f aca="false">AE5+1</f>
        <v>45742</v>
      </c>
      <c r="AG5" s="19" t="n">
        <f aca="false">AF5+1</f>
        <v>45743</v>
      </c>
      <c r="AH5" s="19" t="n">
        <f aca="false">AG5+1</f>
        <v>45744</v>
      </c>
      <c r="AI5" s="19" t="n">
        <f aca="false">AH5+1</f>
        <v>45745</v>
      </c>
      <c r="AJ5" s="20" t="n">
        <f aca="false">AI5+1</f>
        <v>45746</v>
      </c>
      <c r="AK5" s="18" t="n">
        <f aca="false">AJ5+1</f>
        <v>45747</v>
      </c>
      <c r="AL5" s="19" t="n">
        <f aca="false">AK5+1</f>
        <v>45748</v>
      </c>
      <c r="AM5" s="19" t="n">
        <f aca="false">AL5+1</f>
        <v>45749</v>
      </c>
      <c r="AN5" s="19" t="n">
        <f aca="false">AM5+1</f>
        <v>45750</v>
      </c>
      <c r="AO5" s="19" t="n">
        <f aca="false">AN5+1</f>
        <v>45751</v>
      </c>
      <c r="AP5" s="19" t="n">
        <f aca="false">AO5+1</f>
        <v>45752</v>
      </c>
      <c r="AQ5" s="20" t="n">
        <f aca="false">AP5+1</f>
        <v>45753</v>
      </c>
      <c r="AR5" s="18" t="n">
        <f aca="false">AQ5+1</f>
        <v>45754</v>
      </c>
      <c r="AS5" s="19" t="n">
        <f aca="false">AR5+1</f>
        <v>45755</v>
      </c>
      <c r="AT5" s="19" t="n">
        <f aca="false">AS5+1</f>
        <v>45756</v>
      </c>
      <c r="AU5" s="19" t="n">
        <f aca="false">AT5+1</f>
        <v>45757</v>
      </c>
      <c r="AV5" s="19" t="n">
        <f aca="false">AU5+1</f>
        <v>45758</v>
      </c>
      <c r="AW5" s="19" t="n">
        <f aca="false">AV5+1</f>
        <v>45759</v>
      </c>
      <c r="AX5" s="20" t="n">
        <f aca="false">AW5+1</f>
        <v>45760</v>
      </c>
      <c r="AY5" s="18" t="n">
        <f aca="false">AX5+1</f>
        <v>45761</v>
      </c>
      <c r="AZ5" s="19" t="n">
        <f aca="false">AY5+1</f>
        <v>45762</v>
      </c>
      <c r="BA5" s="19" t="n">
        <f aca="false">AZ5+1</f>
        <v>45763</v>
      </c>
      <c r="BB5" s="19" t="n">
        <f aca="false">BA5+1</f>
        <v>45764</v>
      </c>
      <c r="BC5" s="19" t="n">
        <f aca="false">BB5+1</f>
        <v>45765</v>
      </c>
      <c r="BD5" s="19" t="n">
        <f aca="false">BC5+1</f>
        <v>45766</v>
      </c>
      <c r="BE5" s="20" t="n">
        <f aca="false">BD5+1</f>
        <v>45767</v>
      </c>
    </row>
    <row r="6" customFormat="false" ht="30" hidden="false" customHeight="true" outlineLevel="0" collapsed="false">
      <c r="A6" s="3" t="s">
        <v>10</v>
      </c>
      <c r="B6" s="21" t="s">
        <v>11</v>
      </c>
      <c r="C6" s="22" t="s">
        <v>12</v>
      </c>
      <c r="D6" s="22" t="s">
        <v>13</v>
      </c>
      <c r="E6" s="22" t="s">
        <v>14</v>
      </c>
      <c r="F6" s="22" t="s">
        <v>15</v>
      </c>
      <c r="G6" s="22"/>
      <c r="H6" s="22" t="s">
        <v>16</v>
      </c>
      <c r="I6" s="23" t="str">
        <f aca="false">LEFT(TEXT(I5,"jjj"),1)</f>
        <v>l</v>
      </c>
      <c r="J6" s="23" t="str">
        <f aca="false">LEFT(TEXT(J5,"jjj"),1)</f>
        <v>m</v>
      </c>
      <c r="K6" s="23" t="str">
        <f aca="false">LEFT(TEXT(K5,"jjj"),1)</f>
        <v>m</v>
      </c>
      <c r="L6" s="23" t="str">
        <f aca="false">LEFT(TEXT(L5,"jjj"),1)</f>
        <v>j</v>
      </c>
      <c r="M6" s="23" t="str">
        <f aca="false">LEFT(TEXT(M5,"jjj"),1)</f>
        <v>v</v>
      </c>
      <c r="N6" s="23" t="str">
        <f aca="false">LEFT(TEXT(N5,"jjj"),1)</f>
        <v>s</v>
      </c>
      <c r="O6" s="23" t="str">
        <f aca="false">LEFT(TEXT(O5,"jjj"),1)</f>
        <v>d</v>
      </c>
      <c r="P6" s="23" t="str">
        <f aca="false">LEFT(TEXT(P5,"jjj"),1)</f>
        <v>l</v>
      </c>
      <c r="Q6" s="23" t="str">
        <f aca="false">LEFT(TEXT(Q5,"jjj"),1)</f>
        <v>m</v>
      </c>
      <c r="R6" s="23" t="str">
        <f aca="false">LEFT(TEXT(R5,"jjj"),1)</f>
        <v>m</v>
      </c>
      <c r="S6" s="23" t="str">
        <f aca="false">LEFT(TEXT(S5,"jjj"),1)</f>
        <v>j</v>
      </c>
      <c r="T6" s="23" t="str">
        <f aca="false">LEFT(TEXT(T5,"jjj"),1)</f>
        <v>v</v>
      </c>
      <c r="U6" s="23" t="str">
        <f aca="false">LEFT(TEXT(U5,"jjj"),1)</f>
        <v>s</v>
      </c>
      <c r="V6" s="23" t="str">
        <f aca="false">LEFT(TEXT(V5,"jjj"),1)</f>
        <v>d</v>
      </c>
      <c r="W6" s="23" t="str">
        <f aca="false">LEFT(TEXT(W5,"jjj"),1)</f>
        <v>l</v>
      </c>
      <c r="X6" s="23" t="str">
        <f aca="false">LEFT(TEXT(X5,"jjj"),1)</f>
        <v>m</v>
      </c>
      <c r="Y6" s="23" t="str">
        <f aca="false">LEFT(TEXT(Y5,"jjj"),1)</f>
        <v>m</v>
      </c>
      <c r="Z6" s="23" t="str">
        <f aca="false">LEFT(TEXT(Z5,"jjj"),1)</f>
        <v>j</v>
      </c>
      <c r="AA6" s="23" t="str">
        <f aca="false">LEFT(TEXT(AA5,"jjj"),1)</f>
        <v>v</v>
      </c>
      <c r="AB6" s="23" t="str">
        <f aca="false">LEFT(TEXT(AB5,"jjj"),1)</f>
        <v>s</v>
      </c>
      <c r="AC6" s="23" t="str">
        <f aca="false">LEFT(TEXT(AC5,"jjj"),1)</f>
        <v>d</v>
      </c>
      <c r="AD6" s="23" t="str">
        <f aca="false">LEFT(TEXT(AD5,"jjj"),1)</f>
        <v>l</v>
      </c>
      <c r="AE6" s="23" t="str">
        <f aca="false">LEFT(TEXT(AE5,"jjj"),1)</f>
        <v>m</v>
      </c>
      <c r="AF6" s="23" t="str">
        <f aca="false">LEFT(TEXT(AF5,"jjj"),1)</f>
        <v>m</v>
      </c>
      <c r="AG6" s="23" t="str">
        <f aca="false">LEFT(TEXT(AG5,"jjj"),1)</f>
        <v>j</v>
      </c>
      <c r="AH6" s="23" t="str">
        <f aca="false">LEFT(TEXT(AH5,"jjj"),1)</f>
        <v>v</v>
      </c>
      <c r="AI6" s="23" t="str">
        <f aca="false">LEFT(TEXT(AI5,"jjj"),1)</f>
        <v>s</v>
      </c>
      <c r="AJ6" s="23" t="str">
        <f aca="false">LEFT(TEXT(AJ5,"jjj"),1)</f>
        <v>d</v>
      </c>
      <c r="AK6" s="23" t="str">
        <f aca="false">LEFT(TEXT(AK5,"jjj"),1)</f>
        <v>l</v>
      </c>
      <c r="AL6" s="23" t="str">
        <f aca="false">LEFT(TEXT(AL5,"jjj"),1)</f>
        <v>m</v>
      </c>
      <c r="AM6" s="23" t="str">
        <f aca="false">LEFT(TEXT(AM5,"jjj"),1)</f>
        <v>m</v>
      </c>
      <c r="AN6" s="23" t="str">
        <f aca="false">LEFT(TEXT(AN5,"jjj"),1)</f>
        <v>j</v>
      </c>
      <c r="AO6" s="23" t="str">
        <f aca="false">LEFT(TEXT(AO5,"jjj"),1)</f>
        <v>v</v>
      </c>
      <c r="AP6" s="23" t="str">
        <f aca="false">LEFT(TEXT(AP5,"jjj"),1)</f>
        <v>s</v>
      </c>
      <c r="AQ6" s="23" t="str">
        <f aca="false">LEFT(TEXT(AQ5,"jjj"),1)</f>
        <v>d</v>
      </c>
      <c r="AR6" s="23" t="str">
        <f aca="false">LEFT(TEXT(AR5,"jjj"),1)</f>
        <v>l</v>
      </c>
      <c r="AS6" s="23" t="str">
        <f aca="false">LEFT(TEXT(AS5,"jjj"),1)</f>
        <v>m</v>
      </c>
      <c r="AT6" s="23" t="str">
        <f aca="false">LEFT(TEXT(AT5,"jjj"),1)</f>
        <v>m</v>
      </c>
      <c r="AU6" s="23" t="str">
        <f aca="false">LEFT(TEXT(AU5,"jjj"),1)</f>
        <v>j</v>
      </c>
      <c r="AV6" s="23" t="str">
        <f aca="false">LEFT(TEXT(AV5,"jjj"),1)</f>
        <v>v</v>
      </c>
      <c r="AW6" s="23" t="str">
        <f aca="false">LEFT(TEXT(AW5,"jjj"),1)</f>
        <v>s</v>
      </c>
      <c r="AX6" s="23" t="str">
        <f aca="false">LEFT(TEXT(AX5,"jjj"),1)</f>
        <v>d</v>
      </c>
      <c r="AY6" s="23" t="str">
        <f aca="false">LEFT(TEXT(AY5,"jjj"),1)</f>
        <v>l</v>
      </c>
      <c r="AZ6" s="23" t="str">
        <f aca="false">LEFT(TEXT(AZ5,"jjj"),1)</f>
        <v>m</v>
      </c>
      <c r="BA6" s="23" t="str">
        <f aca="false">LEFT(TEXT(BA5,"jjj"),1)</f>
        <v>m</v>
      </c>
      <c r="BB6" s="23" t="str">
        <f aca="false">LEFT(TEXT(BB5,"jjj"),1)</f>
        <v>j</v>
      </c>
      <c r="BC6" s="23" t="str">
        <f aca="false">LEFT(TEXT(BC5,"jjj"),1)</f>
        <v>v</v>
      </c>
      <c r="BD6" s="23" t="str">
        <f aca="false">LEFT(TEXT(BD5,"jjj"),1)</f>
        <v>s</v>
      </c>
      <c r="BE6" s="23" t="str">
        <f aca="false">LEFT(TEXT(BE5,"jjj"),1)</f>
        <v>d</v>
      </c>
    </row>
    <row r="7" customFormat="false" ht="15" hidden="true" customHeight="true" outlineLevel="0" collapsed="false">
      <c r="A7" s="1" t="s">
        <v>17</v>
      </c>
      <c r="C7" s="24"/>
      <c r="H7" s="0" t="str">
        <f aca="false">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row>
    <row r="8" s="32" customFormat="true" ht="30" hidden="false" customHeight="true" outlineLevel="0" collapsed="false">
      <c r="A8" s="3" t="s">
        <v>18</v>
      </c>
      <c r="B8" s="26" t="s">
        <v>19</v>
      </c>
      <c r="C8" s="27"/>
      <c r="D8" s="28"/>
      <c r="E8" s="29"/>
      <c r="F8" s="30"/>
      <c r="G8" s="31"/>
      <c r="H8" s="31" t="str">
        <f aca="false">IF(OR(ISBLANK(début_tâche),ISBLANK(fin_tâche)),"",fin_tâche-début_tâche+1)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row>
    <row r="9" s="32" customFormat="true" ht="30" hidden="false" customHeight="true" outlineLevel="0" collapsed="false">
      <c r="A9" s="3" t="s">
        <v>20</v>
      </c>
      <c r="B9" s="33" t="s">
        <v>21</v>
      </c>
      <c r="C9" s="34" t="s">
        <v>22</v>
      </c>
      <c r="D9" s="35" t="n">
        <v>1</v>
      </c>
      <c r="E9" s="36" t="n">
        <f aca="false">Début_Projet</f>
        <v>45719</v>
      </c>
      <c r="F9" s="36" t="n">
        <f aca="false">E9+6</f>
        <v>45725</v>
      </c>
      <c r="G9" s="31"/>
      <c r="H9" s="31" t="n">
        <f aca="false">IF(OR(ISBLANK(début_tâche),ISBLANK(fin_tâche)),"",fin_tâche-début_tâche+1)</f>
        <v>7</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row>
    <row r="10" s="32" customFormat="true" ht="30" hidden="false" customHeight="true" outlineLevel="0" collapsed="false">
      <c r="A10" s="3" t="s">
        <v>23</v>
      </c>
      <c r="B10" s="33" t="s">
        <v>24</v>
      </c>
      <c r="C10" s="34"/>
      <c r="D10" s="35" t="n">
        <v>1</v>
      </c>
      <c r="E10" s="36" t="n">
        <f aca="false">E9</f>
        <v>45719</v>
      </c>
      <c r="F10" s="36" t="n">
        <f aca="false">F11</f>
        <v>45725</v>
      </c>
      <c r="G10" s="31"/>
      <c r="H10" s="31" t="n">
        <f aca="false">IF(OR(ISBLANK(début_tâche),ISBLANK(fin_tâche)),"",fin_tâche-début_tâche+1)</f>
        <v>7</v>
      </c>
      <c r="I10" s="25"/>
      <c r="J10" s="25"/>
      <c r="K10" s="25"/>
      <c r="L10" s="25"/>
      <c r="M10" s="25"/>
      <c r="N10" s="25"/>
      <c r="O10" s="25"/>
      <c r="P10" s="25"/>
      <c r="Q10" s="25"/>
      <c r="R10" s="25"/>
      <c r="S10" s="25"/>
      <c r="T10" s="25"/>
      <c r="U10" s="37"/>
      <c r="V10" s="37"/>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row>
    <row r="11" s="32" customFormat="true" ht="30" hidden="false" customHeight="true" outlineLevel="0" collapsed="false">
      <c r="A11" s="1"/>
      <c r="B11" s="33" t="s">
        <v>25</v>
      </c>
      <c r="C11" s="34"/>
      <c r="D11" s="35" t="n">
        <v>1</v>
      </c>
      <c r="E11" s="36" t="n">
        <f aca="false">E9</f>
        <v>45719</v>
      </c>
      <c r="F11" s="36" t="n">
        <f aca="false">F9</f>
        <v>45725</v>
      </c>
      <c r="G11" s="31"/>
      <c r="H11" s="31" t="n">
        <f aca="false">IF(OR(ISBLANK(début_tâche),ISBLANK(fin_tâche)),"",fin_tâche-début_tâche+1)</f>
        <v>7</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row>
    <row r="12" s="32" customFormat="true" ht="30" hidden="false" customHeight="true" outlineLevel="0" collapsed="false">
      <c r="A12" s="1"/>
      <c r="B12" s="33" t="s">
        <v>26</v>
      </c>
      <c r="C12" s="34"/>
      <c r="D12" s="35" t="n">
        <v>1</v>
      </c>
      <c r="E12" s="36" t="n">
        <f aca="false">F11</f>
        <v>45725</v>
      </c>
      <c r="F12" s="36" t="n">
        <f aca="false">E12+10</f>
        <v>45735</v>
      </c>
      <c r="G12" s="31"/>
      <c r="H12" s="31" t="n">
        <f aca="false">IF(OR(ISBLANK(début_tâche),ISBLANK(fin_tâche)),"",fin_tâche-début_tâche+1)</f>
        <v>11</v>
      </c>
      <c r="I12" s="25"/>
      <c r="J12" s="25"/>
      <c r="K12" s="25"/>
      <c r="L12" s="25"/>
      <c r="M12" s="25"/>
      <c r="N12" s="25"/>
      <c r="O12" s="25"/>
      <c r="P12" s="25"/>
      <c r="Q12" s="25"/>
      <c r="R12" s="25"/>
      <c r="S12" s="25"/>
      <c r="T12" s="25"/>
      <c r="U12" s="25"/>
      <c r="V12" s="25"/>
      <c r="W12" s="25"/>
      <c r="X12" s="25"/>
      <c r="Y12" s="37"/>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row>
    <row r="13" s="32" customFormat="true" ht="30" hidden="false" customHeight="true" outlineLevel="0" collapsed="false">
      <c r="A13" s="1"/>
      <c r="B13" s="33" t="s">
        <v>27</v>
      </c>
      <c r="C13" s="34"/>
      <c r="D13" s="35" t="n">
        <v>1</v>
      </c>
      <c r="E13" s="36" t="n">
        <f aca="false">E9</f>
        <v>45719</v>
      </c>
      <c r="F13" s="36" t="n">
        <f aca="false">E13</f>
        <v>45719</v>
      </c>
      <c r="G13" s="31"/>
      <c r="H13" s="31" t="n">
        <f aca="false">IF(OR(ISBLANK(début_tâche),ISBLANK(fin_tâche)),"",fin_tâche-début_tâche+1)</f>
        <v>1</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row>
    <row r="14" s="32" customFormat="true" ht="30" hidden="false" customHeight="true" outlineLevel="0" collapsed="false">
      <c r="A14" s="3" t="s">
        <v>28</v>
      </c>
      <c r="B14" s="38" t="s">
        <v>29</v>
      </c>
      <c r="C14" s="39"/>
      <c r="D14" s="40"/>
      <c r="E14" s="41"/>
      <c r="F14" s="42"/>
      <c r="G14" s="31"/>
      <c r="H14" s="31" t="str">
        <f aca="false">IF(OR(ISBLANK(début_tâche),ISBLANK(fin_tâche)),"",fin_tâche-début_tâche+1)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row>
    <row r="15" s="32" customFormat="true" ht="30" hidden="false" customHeight="true" outlineLevel="0" collapsed="false">
      <c r="A15" s="3"/>
      <c r="B15" s="43" t="s">
        <v>30</v>
      </c>
      <c r="C15" s="44"/>
      <c r="D15" s="45" t="n">
        <v>1</v>
      </c>
      <c r="E15" s="46" t="n">
        <f aca="false">F9+1</f>
        <v>45726</v>
      </c>
      <c r="F15" s="46" t="n">
        <f aca="false">E15+7</f>
        <v>45733</v>
      </c>
      <c r="G15" s="31"/>
      <c r="H15" s="31" t="n">
        <f aca="false">IF(OR(ISBLANK(début_tâche),ISBLANK(fin_tâche)),"",fin_tâche-début_tâche+1)</f>
        <v>8</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row>
    <row r="16" s="32" customFormat="true" ht="30" hidden="false" customHeight="true" outlineLevel="0" collapsed="false">
      <c r="A16" s="1"/>
      <c r="B16" s="43" t="s">
        <v>31</v>
      </c>
      <c r="C16" s="44"/>
      <c r="D16" s="45" t="n">
        <v>1</v>
      </c>
      <c r="E16" s="46" t="n">
        <f aca="false">E15+2</f>
        <v>45728</v>
      </c>
      <c r="F16" s="46" t="n">
        <f aca="false">E16+5</f>
        <v>45733</v>
      </c>
      <c r="G16" s="31"/>
      <c r="H16" s="31" t="n">
        <f aca="false">IF(OR(ISBLANK(début_tâche),ISBLANK(fin_tâche)),"",fin_tâche-début_tâche+1)</f>
        <v>6</v>
      </c>
      <c r="I16" s="25"/>
      <c r="J16" s="25"/>
      <c r="K16" s="25"/>
      <c r="L16" s="25"/>
      <c r="M16" s="25"/>
      <c r="N16" s="25"/>
      <c r="O16" s="25"/>
      <c r="P16" s="25"/>
      <c r="Q16" s="25"/>
      <c r="R16" s="25"/>
      <c r="S16" s="25"/>
      <c r="T16" s="25"/>
      <c r="U16" s="37"/>
      <c r="V16" s="37"/>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row>
    <row r="17" s="32" customFormat="true" ht="30" hidden="false" customHeight="true" outlineLevel="0" collapsed="false">
      <c r="A17" s="1"/>
      <c r="B17" s="43" t="s">
        <v>32</v>
      </c>
      <c r="C17" s="44"/>
      <c r="D17" s="45" t="n">
        <v>0.5</v>
      </c>
      <c r="E17" s="46" t="n">
        <f aca="false">F16</f>
        <v>45733</v>
      </c>
      <c r="F17" s="46" t="n">
        <f aca="false">E17+20</f>
        <v>45753</v>
      </c>
      <c r="G17" s="31"/>
      <c r="H17" s="31" t="n">
        <f aca="false">IF(OR(ISBLANK(début_tâche),ISBLANK(fin_tâche)),"",fin_tâche-début_tâche+1)</f>
        <v>21</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row>
    <row r="18" s="32" customFormat="true" ht="30" hidden="false" customHeight="true" outlineLevel="0" collapsed="false">
      <c r="A18" s="1"/>
      <c r="B18" s="43" t="s">
        <v>33</v>
      </c>
      <c r="C18" s="44"/>
      <c r="D18" s="45" t="n">
        <v>1</v>
      </c>
      <c r="E18" s="46" t="n">
        <f aca="false">E17</f>
        <v>45733</v>
      </c>
      <c r="F18" s="46" t="n">
        <f aca="false">E18+2</f>
        <v>45735</v>
      </c>
      <c r="G18" s="31"/>
      <c r="H18" s="31" t="n">
        <f aca="false">IF(OR(ISBLANK(début_tâche),ISBLANK(fin_tâche)),"",fin_tâche-début_tâche+1)</f>
        <v>3</v>
      </c>
      <c r="I18" s="25"/>
      <c r="J18" s="25"/>
      <c r="K18" s="25"/>
      <c r="L18" s="25"/>
      <c r="M18" s="25"/>
      <c r="N18" s="25"/>
      <c r="O18" s="25"/>
      <c r="P18" s="25"/>
      <c r="Q18" s="25"/>
      <c r="R18" s="25"/>
      <c r="S18" s="25"/>
      <c r="T18" s="25"/>
      <c r="U18" s="25"/>
      <c r="V18" s="25"/>
      <c r="W18" s="25"/>
      <c r="X18" s="25"/>
      <c r="Y18" s="37"/>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row>
    <row r="19" s="32" customFormat="true" ht="30" hidden="false" customHeight="true" outlineLevel="0" collapsed="false">
      <c r="A19" s="1" t="s">
        <v>34</v>
      </c>
      <c r="B19" s="47" t="s">
        <v>35</v>
      </c>
      <c r="C19" s="48"/>
      <c r="D19" s="49"/>
      <c r="E19" s="50"/>
      <c r="F19" s="51"/>
      <c r="G19" s="31"/>
      <c r="H19" s="31" t="str">
        <f aca="false">IF(OR(ISBLANK(début_tâche),ISBLANK(fin_tâche)),"",fin_tâche-début_tâche+1)</f>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row>
    <row r="20" s="32" customFormat="true" ht="30" hidden="false" customHeight="true" outlineLevel="0" collapsed="false">
      <c r="A20" s="52"/>
      <c r="B20" s="53" t="s">
        <v>36</v>
      </c>
      <c r="C20" s="54" t="s">
        <v>37</v>
      </c>
      <c r="D20" s="55" t="n">
        <v>1</v>
      </c>
      <c r="E20" s="56" t="n">
        <v>45726</v>
      </c>
      <c r="F20" s="56" t="n">
        <v>45740</v>
      </c>
      <c r="G20" s="31"/>
      <c r="H20" s="31" t="n">
        <f aca="false">IF(OR(ISBLANK(début_tâche),ISBLANK(fin_tâche)),"",fin_tâche-début_tâche+1)</f>
        <v>15</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row>
    <row r="21" s="32" customFormat="true" ht="30" hidden="false" customHeight="true" outlineLevel="0" collapsed="false">
      <c r="A21" s="52"/>
      <c r="B21" s="57" t="s">
        <v>38</v>
      </c>
      <c r="C21" s="54" t="s">
        <v>37</v>
      </c>
      <c r="D21" s="55" t="n">
        <v>1</v>
      </c>
      <c r="E21" s="56" t="n">
        <v>45726</v>
      </c>
      <c r="F21" s="56" t="n">
        <v>45740</v>
      </c>
      <c r="G21" s="31"/>
      <c r="H21" s="31" t="n">
        <f aca="false">IF(OR(ISBLANK(début_tâche),ISBLANK(fin_tâche)),"",fin_tâche-début_tâche+1)</f>
        <v>15</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row>
    <row r="22" s="25" customFormat="true" ht="30" hidden="false" customHeight="true" outlineLevel="0" collapsed="false">
      <c r="A22" s="52"/>
      <c r="B22" s="53" t="s">
        <v>39</v>
      </c>
      <c r="C22" s="54" t="s">
        <v>40</v>
      </c>
      <c r="D22" s="55" t="n">
        <v>0.9</v>
      </c>
      <c r="E22" s="56" t="n">
        <v>45726</v>
      </c>
      <c r="F22" s="56" t="n">
        <v>45740</v>
      </c>
      <c r="G22" s="31"/>
      <c r="H22" s="31" t="n">
        <f aca="false">IF(OR(ISBLANK(début_tâche),ISBLANK(fin_tâche)),"",fin_tâche-début_tâche+1)</f>
        <v>15</v>
      </c>
      <c r="BF22" s="52"/>
      <c r="BG22" s="53" t="s">
        <v>36</v>
      </c>
      <c r="BH22" s="54" t="s">
        <v>40</v>
      </c>
      <c r="BI22" s="55" t="n">
        <v>0.9</v>
      </c>
      <c r="BJ22" s="56" t="n">
        <v>45726</v>
      </c>
      <c r="BK22" s="56" t="n">
        <v>45740</v>
      </c>
      <c r="BL22" s="31"/>
      <c r="BM22" s="31" t="n">
        <f aca="false">IF(OR(ISBLANK(début_tâche),ISBLANK(fin_tâche)),"",fin_tâche-début_tâche+1)</f>
        <v>15</v>
      </c>
      <c r="DK22" s="52"/>
      <c r="DL22" s="53" t="s">
        <v>36</v>
      </c>
      <c r="DM22" s="54" t="s">
        <v>40</v>
      </c>
      <c r="DN22" s="55" t="n">
        <v>0.9</v>
      </c>
      <c r="DO22" s="56" t="n">
        <v>45726</v>
      </c>
      <c r="DP22" s="56" t="n">
        <v>45740</v>
      </c>
      <c r="DQ22" s="31"/>
      <c r="DR22" s="31" t="n">
        <f aca="false">IF(OR(ISBLANK(début_tâche),ISBLANK(fin_tâche)),"",fin_tâche-début_tâche+1)</f>
        <v>15</v>
      </c>
      <c r="FP22" s="52"/>
      <c r="FQ22" s="53" t="s">
        <v>36</v>
      </c>
      <c r="FR22" s="54" t="s">
        <v>40</v>
      </c>
      <c r="FS22" s="55" t="n">
        <v>0.9</v>
      </c>
      <c r="FT22" s="56" t="n">
        <v>45726</v>
      </c>
      <c r="FU22" s="56" t="n">
        <v>45740</v>
      </c>
      <c r="FV22" s="31"/>
      <c r="FW22" s="31" t="n">
        <f aca="false">IF(OR(ISBLANK(début_tâche),ISBLANK(fin_tâche)),"",fin_tâche-début_tâche+1)</f>
        <v>15</v>
      </c>
      <c r="HU22" s="52"/>
      <c r="HV22" s="53" t="s">
        <v>36</v>
      </c>
      <c r="HW22" s="54" t="s">
        <v>40</v>
      </c>
      <c r="HX22" s="55" t="n">
        <v>0.9</v>
      </c>
      <c r="HY22" s="56" t="n">
        <v>45726</v>
      </c>
      <c r="HZ22" s="56" t="n">
        <v>45740</v>
      </c>
      <c r="IA22" s="31"/>
      <c r="IB22" s="31" t="n">
        <f aca="false">IF(OR(ISBLANK(début_tâche),ISBLANK(fin_tâche)),"",fin_tâche-début_tâche+1)</f>
        <v>15</v>
      </c>
      <c r="JZ22" s="52"/>
      <c r="KA22" s="53" t="s">
        <v>36</v>
      </c>
      <c r="KB22" s="54" t="s">
        <v>40</v>
      </c>
      <c r="KC22" s="55" t="n">
        <v>0.9</v>
      </c>
      <c r="KD22" s="56" t="n">
        <v>45726</v>
      </c>
      <c r="KE22" s="56" t="n">
        <v>45740</v>
      </c>
      <c r="KF22" s="31"/>
      <c r="KG22" s="31" t="n">
        <f aca="false">IF(OR(ISBLANK(début_tâche),ISBLANK(fin_tâche)),"",fin_tâche-début_tâche+1)</f>
        <v>15</v>
      </c>
      <c r="ME22" s="52"/>
      <c r="MF22" s="53" t="s">
        <v>36</v>
      </c>
      <c r="MG22" s="54" t="s">
        <v>40</v>
      </c>
      <c r="MH22" s="55" t="n">
        <v>0.9</v>
      </c>
      <c r="MI22" s="56" t="n">
        <v>45726</v>
      </c>
      <c r="MJ22" s="56" t="n">
        <v>45740</v>
      </c>
      <c r="MK22" s="31"/>
      <c r="ML22" s="31" t="n">
        <f aca="false">IF(OR(ISBLANK(début_tâche),ISBLANK(fin_tâche)),"",fin_tâche-début_tâche+1)</f>
        <v>15</v>
      </c>
      <c r="OJ22" s="52"/>
      <c r="OK22" s="53" t="s">
        <v>36</v>
      </c>
      <c r="OL22" s="54" t="s">
        <v>40</v>
      </c>
      <c r="OM22" s="55" t="n">
        <v>0.9</v>
      </c>
      <c r="ON22" s="56" t="n">
        <v>45726</v>
      </c>
      <c r="OO22" s="56" t="n">
        <v>45740</v>
      </c>
      <c r="OP22" s="31"/>
      <c r="OQ22" s="31" t="n">
        <f aca="false">IF(OR(ISBLANK(début_tâche),ISBLANK(fin_tâche)),"",fin_tâche-début_tâche+1)</f>
        <v>15</v>
      </c>
      <c r="QO22" s="52"/>
      <c r="QP22" s="53" t="s">
        <v>36</v>
      </c>
      <c r="QQ22" s="54" t="s">
        <v>40</v>
      </c>
      <c r="QR22" s="55" t="n">
        <v>0.9</v>
      </c>
      <c r="QS22" s="56" t="n">
        <v>45726</v>
      </c>
      <c r="QT22" s="56" t="n">
        <v>45740</v>
      </c>
      <c r="QU22" s="31"/>
      <c r="QV22" s="31" t="n">
        <f aca="false">IF(OR(ISBLANK(début_tâche),ISBLANK(fin_tâche)),"",fin_tâche-début_tâche+1)</f>
        <v>15</v>
      </c>
      <c r="ST22" s="52"/>
      <c r="SU22" s="53" t="s">
        <v>36</v>
      </c>
      <c r="SV22" s="54" t="s">
        <v>40</v>
      </c>
      <c r="SW22" s="55" t="n">
        <v>0.9</v>
      </c>
      <c r="SX22" s="56" t="n">
        <v>45726</v>
      </c>
      <c r="SY22" s="56" t="n">
        <v>45740</v>
      </c>
      <c r="SZ22" s="31"/>
      <c r="TA22" s="31" t="n">
        <f aca="false">IF(OR(ISBLANK(début_tâche),ISBLANK(fin_tâche)),"",fin_tâche-début_tâche+1)</f>
        <v>15</v>
      </c>
      <c r="UY22" s="52"/>
      <c r="UZ22" s="53" t="s">
        <v>36</v>
      </c>
      <c r="VA22" s="54" t="s">
        <v>40</v>
      </c>
      <c r="VB22" s="55" t="n">
        <v>0.9</v>
      </c>
      <c r="VC22" s="56" t="n">
        <v>45726</v>
      </c>
      <c r="VD22" s="56" t="n">
        <v>45740</v>
      </c>
      <c r="VE22" s="31"/>
      <c r="VF22" s="31" t="n">
        <f aca="false">IF(OR(ISBLANK(début_tâche),ISBLANK(fin_tâche)),"",fin_tâche-début_tâche+1)</f>
        <v>15</v>
      </c>
      <c r="XD22" s="52"/>
      <c r="XE22" s="53" t="s">
        <v>36</v>
      </c>
      <c r="XF22" s="54" t="s">
        <v>40</v>
      </c>
      <c r="XG22" s="55" t="n">
        <v>0.9</v>
      </c>
      <c r="XH22" s="56" t="n">
        <v>45726</v>
      </c>
      <c r="XI22" s="56" t="n">
        <v>45740</v>
      </c>
      <c r="XJ22" s="31"/>
      <c r="XK22" s="31" t="n">
        <f aca="false">IF(OR(ISBLANK(début_tâche),ISBLANK(fin_tâche)),"",fin_tâche-début_tâche+1)</f>
        <v>15</v>
      </c>
      <c r="ZI22" s="52"/>
      <c r="ZJ22" s="53" t="s">
        <v>36</v>
      </c>
      <c r="ZK22" s="54" t="s">
        <v>40</v>
      </c>
      <c r="ZL22" s="55" t="n">
        <v>0.9</v>
      </c>
      <c r="ZM22" s="56" t="n">
        <v>45726</v>
      </c>
      <c r="ZN22" s="56" t="n">
        <v>45740</v>
      </c>
      <c r="ZO22" s="31"/>
      <c r="ZP22" s="31" t="n">
        <f aca="false">IF(OR(ISBLANK(début_tâche),ISBLANK(fin_tâche)),"",fin_tâche-début_tâche+1)</f>
        <v>15</v>
      </c>
      <c r="ABN22" s="52"/>
      <c r="ABO22" s="53" t="s">
        <v>36</v>
      </c>
      <c r="ABP22" s="54" t="s">
        <v>40</v>
      </c>
      <c r="ABQ22" s="55" t="n">
        <v>0.9</v>
      </c>
      <c r="ABR22" s="56" t="n">
        <v>45726</v>
      </c>
      <c r="ABS22" s="56" t="n">
        <v>45740</v>
      </c>
      <c r="ABT22" s="31"/>
      <c r="ABU22" s="31" t="n">
        <f aca="false">IF(OR(ISBLANK(début_tâche),ISBLANK(fin_tâche)),"",fin_tâche-début_tâche+1)</f>
        <v>15</v>
      </c>
      <c r="ADS22" s="52"/>
      <c r="ADT22" s="53" t="s">
        <v>36</v>
      </c>
      <c r="ADU22" s="54" t="s">
        <v>40</v>
      </c>
      <c r="ADV22" s="55" t="n">
        <v>0.9</v>
      </c>
      <c r="ADW22" s="56" t="n">
        <v>45726</v>
      </c>
      <c r="ADX22" s="56" t="n">
        <v>45740</v>
      </c>
      <c r="ADY22" s="31"/>
      <c r="ADZ22" s="31" t="n">
        <f aca="false">IF(OR(ISBLANK(début_tâche),ISBLANK(fin_tâche)),"",fin_tâche-début_tâche+1)</f>
        <v>15</v>
      </c>
      <c r="AFX22" s="52"/>
      <c r="AFY22" s="53" t="s">
        <v>36</v>
      </c>
      <c r="AFZ22" s="54" t="s">
        <v>40</v>
      </c>
      <c r="AGA22" s="55" t="n">
        <v>0.9</v>
      </c>
      <c r="AGB22" s="56" t="n">
        <v>45726</v>
      </c>
      <c r="AGC22" s="56" t="n">
        <v>45740</v>
      </c>
      <c r="AGD22" s="31"/>
      <c r="AGE22" s="31" t="n">
        <f aca="false">IF(OR(ISBLANK(début_tâche),ISBLANK(fin_tâche)),"",fin_tâche-début_tâche+1)</f>
        <v>15</v>
      </c>
      <c r="AIC22" s="52"/>
      <c r="AID22" s="53" t="s">
        <v>36</v>
      </c>
      <c r="AIE22" s="54" t="s">
        <v>40</v>
      </c>
      <c r="AIF22" s="55" t="n">
        <v>0.9</v>
      </c>
      <c r="AIG22" s="56" t="n">
        <v>45726</v>
      </c>
      <c r="AIH22" s="56" t="n">
        <v>45740</v>
      </c>
      <c r="AII22" s="31"/>
      <c r="AIJ22" s="31" t="n">
        <f aca="false">IF(OR(ISBLANK(début_tâche),ISBLANK(fin_tâche)),"",fin_tâche-début_tâche+1)</f>
        <v>15</v>
      </c>
      <c r="AKH22" s="52"/>
      <c r="AKI22" s="53" t="s">
        <v>36</v>
      </c>
      <c r="AKJ22" s="54" t="s">
        <v>40</v>
      </c>
      <c r="AKK22" s="55" t="n">
        <v>0.9</v>
      </c>
      <c r="AKL22" s="56" t="n">
        <v>45726</v>
      </c>
      <c r="AKM22" s="56" t="n">
        <v>45740</v>
      </c>
      <c r="AKN22" s="31"/>
      <c r="AKO22" s="31" t="n">
        <f aca="false">IF(OR(ISBLANK(début_tâche),ISBLANK(fin_tâche)),"",fin_tâche-début_tâche+1)</f>
        <v>15</v>
      </c>
      <c r="AMM22" s="52"/>
      <c r="AMN22" s="53" t="s">
        <v>36</v>
      </c>
      <c r="AMO22" s="54" t="s">
        <v>40</v>
      </c>
      <c r="AMP22" s="55" t="n">
        <v>0.9</v>
      </c>
      <c r="AMQ22" s="56" t="n">
        <v>45726</v>
      </c>
      <c r="AMR22" s="56" t="n">
        <v>45740</v>
      </c>
      <c r="AMS22" s="31"/>
      <c r="AMT22" s="31" t="n">
        <f aca="false">IF(OR(ISBLANK(début_tâche),ISBLANK(fin_tâche)),"",fin_tâche-début_tâche+1)</f>
        <v>15</v>
      </c>
      <c r="AOR22" s="52"/>
      <c r="AOS22" s="53" t="s">
        <v>36</v>
      </c>
      <c r="AOT22" s="54" t="s">
        <v>40</v>
      </c>
      <c r="AOU22" s="55" t="n">
        <v>0.9</v>
      </c>
      <c r="AOV22" s="56" t="n">
        <v>45726</v>
      </c>
      <c r="AOW22" s="56" t="n">
        <v>45740</v>
      </c>
      <c r="AOX22" s="31"/>
      <c r="AOY22" s="31" t="n">
        <f aca="false">IF(OR(ISBLANK(début_tâche),ISBLANK(fin_tâche)),"",fin_tâche-début_tâche+1)</f>
        <v>15</v>
      </c>
      <c r="AQW22" s="52"/>
      <c r="AQX22" s="53" t="s">
        <v>36</v>
      </c>
      <c r="AQY22" s="54" t="s">
        <v>40</v>
      </c>
      <c r="AQZ22" s="55" t="n">
        <v>0.9</v>
      </c>
      <c r="ARA22" s="56" t="n">
        <v>45726</v>
      </c>
      <c r="ARB22" s="56" t="n">
        <v>45740</v>
      </c>
      <c r="ARC22" s="31"/>
      <c r="ARD22" s="31" t="n">
        <f aca="false">IF(OR(ISBLANK(début_tâche),ISBLANK(fin_tâche)),"",fin_tâche-début_tâche+1)</f>
        <v>15</v>
      </c>
      <c r="ATB22" s="52"/>
      <c r="ATC22" s="53" t="s">
        <v>36</v>
      </c>
      <c r="ATD22" s="54" t="s">
        <v>40</v>
      </c>
      <c r="ATE22" s="55" t="n">
        <v>0.9</v>
      </c>
      <c r="ATF22" s="56" t="n">
        <v>45726</v>
      </c>
      <c r="ATG22" s="56" t="n">
        <v>45740</v>
      </c>
      <c r="ATH22" s="31"/>
      <c r="ATI22" s="31" t="n">
        <f aca="false">IF(OR(ISBLANK(début_tâche),ISBLANK(fin_tâche)),"",fin_tâche-début_tâche+1)</f>
        <v>15</v>
      </c>
      <c r="AVG22" s="52"/>
      <c r="AVH22" s="53" t="s">
        <v>36</v>
      </c>
      <c r="AVI22" s="54" t="s">
        <v>40</v>
      </c>
      <c r="AVJ22" s="55" t="n">
        <v>0.9</v>
      </c>
      <c r="AVK22" s="56" t="n">
        <v>45726</v>
      </c>
      <c r="AVL22" s="56" t="n">
        <v>45740</v>
      </c>
      <c r="AVM22" s="31"/>
      <c r="AVN22" s="31" t="n">
        <f aca="false">IF(OR(ISBLANK(début_tâche),ISBLANK(fin_tâche)),"",fin_tâche-début_tâche+1)</f>
        <v>15</v>
      </c>
      <c r="AXL22" s="52"/>
      <c r="AXM22" s="53" t="s">
        <v>36</v>
      </c>
      <c r="AXN22" s="54" t="s">
        <v>40</v>
      </c>
      <c r="AXO22" s="55" t="n">
        <v>0.9</v>
      </c>
      <c r="AXP22" s="56" t="n">
        <v>45726</v>
      </c>
      <c r="AXQ22" s="56" t="n">
        <v>45740</v>
      </c>
      <c r="AXR22" s="31"/>
      <c r="AXS22" s="31" t="n">
        <f aca="false">IF(OR(ISBLANK(début_tâche),ISBLANK(fin_tâche)),"",fin_tâche-début_tâche+1)</f>
        <v>15</v>
      </c>
      <c r="AZQ22" s="52"/>
      <c r="AZR22" s="53" t="s">
        <v>36</v>
      </c>
      <c r="AZS22" s="54" t="s">
        <v>40</v>
      </c>
      <c r="AZT22" s="55" t="n">
        <v>0.9</v>
      </c>
      <c r="AZU22" s="56" t="n">
        <v>45726</v>
      </c>
      <c r="AZV22" s="56" t="n">
        <v>45740</v>
      </c>
      <c r="AZW22" s="31"/>
      <c r="AZX22" s="31" t="n">
        <f aca="false">IF(OR(ISBLANK(début_tâche),ISBLANK(fin_tâche)),"",fin_tâche-début_tâche+1)</f>
        <v>15</v>
      </c>
      <c r="BBV22" s="52"/>
      <c r="BBW22" s="53" t="s">
        <v>36</v>
      </c>
      <c r="BBX22" s="54" t="s">
        <v>40</v>
      </c>
      <c r="BBY22" s="55" t="n">
        <v>0.9</v>
      </c>
      <c r="BBZ22" s="56" t="n">
        <v>45726</v>
      </c>
      <c r="BCA22" s="56" t="n">
        <v>45740</v>
      </c>
      <c r="BCB22" s="31"/>
      <c r="BCC22" s="31" t="n">
        <f aca="false">IF(OR(ISBLANK(début_tâche),ISBLANK(fin_tâche)),"",fin_tâche-début_tâche+1)</f>
        <v>15</v>
      </c>
      <c r="BEA22" s="52"/>
      <c r="BEB22" s="53" t="s">
        <v>36</v>
      </c>
      <c r="BEC22" s="54" t="s">
        <v>40</v>
      </c>
      <c r="BED22" s="55" t="n">
        <v>0.9</v>
      </c>
      <c r="BEE22" s="56" t="n">
        <v>45726</v>
      </c>
      <c r="BEF22" s="56" t="n">
        <v>45740</v>
      </c>
      <c r="BEG22" s="31"/>
      <c r="BEH22" s="31" t="n">
        <f aca="false">IF(OR(ISBLANK(début_tâche),ISBLANK(fin_tâche)),"",fin_tâche-début_tâche+1)</f>
        <v>15</v>
      </c>
      <c r="BGF22" s="52"/>
      <c r="BGG22" s="53" t="s">
        <v>36</v>
      </c>
      <c r="BGH22" s="54" t="s">
        <v>40</v>
      </c>
      <c r="BGI22" s="55" t="n">
        <v>0.9</v>
      </c>
      <c r="BGJ22" s="56" t="n">
        <v>45726</v>
      </c>
      <c r="BGK22" s="56" t="n">
        <v>45740</v>
      </c>
      <c r="BGL22" s="31"/>
      <c r="BGM22" s="31" t="n">
        <f aca="false">IF(OR(ISBLANK(début_tâche),ISBLANK(fin_tâche)),"",fin_tâche-début_tâche+1)</f>
        <v>15</v>
      </c>
      <c r="BIK22" s="52"/>
      <c r="BIL22" s="53" t="s">
        <v>36</v>
      </c>
      <c r="BIM22" s="54" t="s">
        <v>40</v>
      </c>
      <c r="BIN22" s="55" t="n">
        <v>0.9</v>
      </c>
      <c r="BIO22" s="56" t="n">
        <v>45726</v>
      </c>
      <c r="BIP22" s="56" t="n">
        <v>45740</v>
      </c>
      <c r="BIQ22" s="31"/>
      <c r="BIR22" s="31" t="n">
        <f aca="false">IF(OR(ISBLANK(début_tâche),ISBLANK(fin_tâche)),"",fin_tâche-début_tâche+1)</f>
        <v>15</v>
      </c>
      <c r="BKP22" s="52"/>
      <c r="BKQ22" s="53" t="s">
        <v>36</v>
      </c>
      <c r="BKR22" s="54" t="s">
        <v>40</v>
      </c>
      <c r="BKS22" s="55" t="n">
        <v>0.9</v>
      </c>
      <c r="BKT22" s="56" t="n">
        <v>45726</v>
      </c>
      <c r="BKU22" s="56" t="n">
        <v>45740</v>
      </c>
      <c r="BKV22" s="31"/>
      <c r="BKW22" s="31" t="n">
        <f aca="false">IF(OR(ISBLANK(début_tâche),ISBLANK(fin_tâche)),"",fin_tâche-début_tâche+1)</f>
        <v>15</v>
      </c>
      <c r="BMU22" s="52"/>
      <c r="BMV22" s="53" t="s">
        <v>36</v>
      </c>
      <c r="BMW22" s="54" t="s">
        <v>40</v>
      </c>
      <c r="BMX22" s="55" t="n">
        <v>0.9</v>
      </c>
      <c r="BMY22" s="56" t="n">
        <v>45726</v>
      </c>
      <c r="BMZ22" s="56" t="n">
        <v>45740</v>
      </c>
      <c r="BNA22" s="31"/>
      <c r="BNB22" s="31" t="n">
        <f aca="false">IF(OR(ISBLANK(début_tâche),ISBLANK(fin_tâche)),"",fin_tâche-début_tâche+1)</f>
        <v>15</v>
      </c>
      <c r="BOZ22" s="52"/>
      <c r="BPA22" s="53" t="s">
        <v>36</v>
      </c>
      <c r="BPB22" s="54" t="s">
        <v>40</v>
      </c>
      <c r="BPC22" s="55" t="n">
        <v>0.9</v>
      </c>
      <c r="BPD22" s="56" t="n">
        <v>45726</v>
      </c>
      <c r="BPE22" s="56" t="n">
        <v>45740</v>
      </c>
      <c r="BPF22" s="31"/>
      <c r="BPG22" s="31" t="n">
        <f aca="false">IF(OR(ISBLANK(début_tâche),ISBLANK(fin_tâche)),"",fin_tâche-début_tâche+1)</f>
        <v>15</v>
      </c>
      <c r="BRE22" s="52"/>
      <c r="BRF22" s="53" t="s">
        <v>36</v>
      </c>
      <c r="BRG22" s="54" t="s">
        <v>40</v>
      </c>
      <c r="BRH22" s="55" t="n">
        <v>0.9</v>
      </c>
      <c r="BRI22" s="56" t="n">
        <v>45726</v>
      </c>
      <c r="BRJ22" s="56" t="n">
        <v>45740</v>
      </c>
      <c r="BRK22" s="31"/>
      <c r="BRL22" s="31" t="n">
        <f aca="false">IF(OR(ISBLANK(début_tâche),ISBLANK(fin_tâche)),"",fin_tâche-début_tâche+1)</f>
        <v>15</v>
      </c>
      <c r="BTJ22" s="52"/>
      <c r="BTK22" s="53" t="s">
        <v>36</v>
      </c>
      <c r="BTL22" s="54" t="s">
        <v>40</v>
      </c>
      <c r="BTM22" s="55" t="n">
        <v>0.9</v>
      </c>
      <c r="BTN22" s="56" t="n">
        <v>45726</v>
      </c>
      <c r="BTO22" s="56" t="n">
        <v>45740</v>
      </c>
      <c r="BTP22" s="31"/>
      <c r="BTQ22" s="31" t="n">
        <f aca="false">IF(OR(ISBLANK(début_tâche),ISBLANK(fin_tâche)),"",fin_tâche-début_tâche+1)</f>
        <v>15</v>
      </c>
      <c r="BVO22" s="52"/>
      <c r="BVP22" s="53" t="s">
        <v>36</v>
      </c>
      <c r="BVQ22" s="54" t="s">
        <v>40</v>
      </c>
      <c r="BVR22" s="55" t="n">
        <v>0.9</v>
      </c>
      <c r="BVS22" s="56" t="n">
        <v>45726</v>
      </c>
      <c r="BVT22" s="56" t="n">
        <v>45740</v>
      </c>
      <c r="BVU22" s="31"/>
      <c r="BVV22" s="31" t="n">
        <f aca="false">IF(OR(ISBLANK(début_tâche),ISBLANK(fin_tâche)),"",fin_tâche-début_tâche+1)</f>
        <v>15</v>
      </c>
      <c r="BXT22" s="52"/>
      <c r="BXU22" s="53" t="s">
        <v>36</v>
      </c>
      <c r="BXV22" s="54" t="s">
        <v>40</v>
      </c>
      <c r="BXW22" s="55" t="n">
        <v>0.9</v>
      </c>
      <c r="BXX22" s="56" t="n">
        <v>45726</v>
      </c>
      <c r="BXY22" s="56" t="n">
        <v>45740</v>
      </c>
      <c r="BXZ22" s="31"/>
      <c r="BYA22" s="31" t="n">
        <f aca="false">IF(OR(ISBLANK(début_tâche),ISBLANK(fin_tâche)),"",fin_tâche-début_tâche+1)</f>
        <v>15</v>
      </c>
      <c r="BZY22" s="52"/>
      <c r="BZZ22" s="53" t="s">
        <v>36</v>
      </c>
      <c r="CAA22" s="54" t="s">
        <v>40</v>
      </c>
      <c r="CAB22" s="55" t="n">
        <v>0.9</v>
      </c>
      <c r="CAC22" s="56" t="n">
        <v>45726</v>
      </c>
      <c r="CAD22" s="56" t="n">
        <v>45740</v>
      </c>
      <c r="CAE22" s="31"/>
      <c r="CAF22" s="31" t="n">
        <f aca="false">IF(OR(ISBLANK(début_tâche),ISBLANK(fin_tâche)),"",fin_tâche-début_tâche+1)</f>
        <v>15</v>
      </c>
      <c r="CCD22" s="52"/>
      <c r="CCE22" s="53" t="s">
        <v>36</v>
      </c>
      <c r="CCF22" s="54" t="s">
        <v>40</v>
      </c>
      <c r="CCG22" s="55" t="n">
        <v>0.9</v>
      </c>
      <c r="CCH22" s="56" t="n">
        <v>45726</v>
      </c>
      <c r="CCI22" s="56" t="n">
        <v>45740</v>
      </c>
      <c r="CCJ22" s="31"/>
      <c r="CCK22" s="31" t="n">
        <f aca="false">IF(OR(ISBLANK(début_tâche),ISBLANK(fin_tâche)),"",fin_tâche-début_tâche+1)</f>
        <v>15</v>
      </c>
      <c r="CEI22" s="52"/>
      <c r="CEJ22" s="53" t="s">
        <v>36</v>
      </c>
      <c r="CEK22" s="54" t="s">
        <v>40</v>
      </c>
      <c r="CEL22" s="55" t="n">
        <v>0.9</v>
      </c>
      <c r="CEM22" s="56" t="n">
        <v>45726</v>
      </c>
      <c r="CEN22" s="56" t="n">
        <v>45740</v>
      </c>
      <c r="CEO22" s="31"/>
      <c r="CEP22" s="31" t="n">
        <f aca="false">IF(OR(ISBLANK(début_tâche),ISBLANK(fin_tâche)),"",fin_tâche-début_tâche+1)</f>
        <v>15</v>
      </c>
      <c r="CGN22" s="52"/>
      <c r="CGO22" s="53" t="s">
        <v>36</v>
      </c>
      <c r="CGP22" s="54" t="s">
        <v>40</v>
      </c>
      <c r="CGQ22" s="55" t="n">
        <v>0.9</v>
      </c>
      <c r="CGR22" s="56" t="n">
        <v>45726</v>
      </c>
      <c r="CGS22" s="56" t="n">
        <v>45740</v>
      </c>
      <c r="CGT22" s="31"/>
      <c r="CGU22" s="31" t="n">
        <f aca="false">IF(OR(ISBLANK(début_tâche),ISBLANK(fin_tâche)),"",fin_tâche-début_tâche+1)</f>
        <v>15</v>
      </c>
      <c r="CIS22" s="52"/>
      <c r="CIT22" s="53" t="s">
        <v>36</v>
      </c>
      <c r="CIU22" s="54" t="s">
        <v>40</v>
      </c>
      <c r="CIV22" s="55" t="n">
        <v>0.9</v>
      </c>
      <c r="CIW22" s="56" t="n">
        <v>45726</v>
      </c>
      <c r="CIX22" s="56" t="n">
        <v>45740</v>
      </c>
      <c r="CIY22" s="31"/>
      <c r="CIZ22" s="31" t="n">
        <f aca="false">IF(OR(ISBLANK(début_tâche),ISBLANK(fin_tâche)),"",fin_tâche-début_tâche+1)</f>
        <v>15</v>
      </c>
      <c r="CKX22" s="52"/>
      <c r="CKY22" s="53" t="s">
        <v>36</v>
      </c>
      <c r="CKZ22" s="54" t="s">
        <v>40</v>
      </c>
      <c r="CLA22" s="55" t="n">
        <v>0.9</v>
      </c>
      <c r="CLB22" s="56" t="n">
        <v>45726</v>
      </c>
      <c r="CLC22" s="56" t="n">
        <v>45740</v>
      </c>
      <c r="CLD22" s="31"/>
      <c r="CLE22" s="31" t="n">
        <f aca="false">IF(OR(ISBLANK(début_tâche),ISBLANK(fin_tâche)),"",fin_tâche-début_tâche+1)</f>
        <v>15</v>
      </c>
      <c r="CNC22" s="52"/>
      <c r="CND22" s="53" t="s">
        <v>36</v>
      </c>
      <c r="CNE22" s="54" t="s">
        <v>40</v>
      </c>
      <c r="CNF22" s="55" t="n">
        <v>0.9</v>
      </c>
      <c r="CNG22" s="56" t="n">
        <v>45726</v>
      </c>
      <c r="CNH22" s="56" t="n">
        <v>45740</v>
      </c>
      <c r="CNI22" s="31"/>
      <c r="CNJ22" s="31" t="n">
        <f aca="false">IF(OR(ISBLANK(début_tâche),ISBLANK(fin_tâche)),"",fin_tâche-début_tâche+1)</f>
        <v>15</v>
      </c>
      <c r="CPH22" s="52"/>
      <c r="CPI22" s="53" t="s">
        <v>36</v>
      </c>
      <c r="CPJ22" s="54" t="s">
        <v>40</v>
      </c>
      <c r="CPK22" s="55" t="n">
        <v>0.9</v>
      </c>
      <c r="CPL22" s="56" t="n">
        <v>45726</v>
      </c>
      <c r="CPM22" s="56" t="n">
        <v>45740</v>
      </c>
      <c r="CPN22" s="31"/>
      <c r="CPO22" s="31" t="n">
        <f aca="false">IF(OR(ISBLANK(début_tâche),ISBLANK(fin_tâche)),"",fin_tâche-début_tâche+1)</f>
        <v>15</v>
      </c>
      <c r="CRM22" s="52"/>
      <c r="CRN22" s="53" t="s">
        <v>36</v>
      </c>
      <c r="CRO22" s="54" t="s">
        <v>40</v>
      </c>
      <c r="CRP22" s="55" t="n">
        <v>0.9</v>
      </c>
      <c r="CRQ22" s="56" t="n">
        <v>45726</v>
      </c>
      <c r="CRR22" s="56" t="n">
        <v>45740</v>
      </c>
      <c r="CRS22" s="31"/>
      <c r="CRT22" s="31" t="n">
        <f aca="false">IF(OR(ISBLANK(début_tâche),ISBLANK(fin_tâche)),"",fin_tâche-début_tâche+1)</f>
        <v>15</v>
      </c>
      <c r="CTR22" s="52"/>
      <c r="CTS22" s="53" t="s">
        <v>36</v>
      </c>
      <c r="CTT22" s="54" t="s">
        <v>40</v>
      </c>
      <c r="CTU22" s="55" t="n">
        <v>0.9</v>
      </c>
      <c r="CTV22" s="56" t="n">
        <v>45726</v>
      </c>
      <c r="CTW22" s="56" t="n">
        <v>45740</v>
      </c>
      <c r="CTX22" s="31"/>
      <c r="CTY22" s="31" t="n">
        <f aca="false">IF(OR(ISBLANK(début_tâche),ISBLANK(fin_tâche)),"",fin_tâche-début_tâche+1)</f>
        <v>15</v>
      </c>
      <c r="CVW22" s="52"/>
      <c r="CVX22" s="53" t="s">
        <v>36</v>
      </c>
      <c r="CVY22" s="54" t="s">
        <v>40</v>
      </c>
      <c r="CVZ22" s="55" t="n">
        <v>0.9</v>
      </c>
      <c r="CWA22" s="56" t="n">
        <v>45726</v>
      </c>
      <c r="CWB22" s="56" t="n">
        <v>45740</v>
      </c>
      <c r="CWC22" s="31"/>
      <c r="CWD22" s="31" t="n">
        <f aca="false">IF(OR(ISBLANK(début_tâche),ISBLANK(fin_tâche)),"",fin_tâche-début_tâche+1)</f>
        <v>15</v>
      </c>
      <c r="CYB22" s="52"/>
      <c r="CYC22" s="53" t="s">
        <v>36</v>
      </c>
      <c r="CYD22" s="54" t="s">
        <v>40</v>
      </c>
      <c r="CYE22" s="55" t="n">
        <v>0.9</v>
      </c>
      <c r="CYF22" s="56" t="n">
        <v>45726</v>
      </c>
      <c r="CYG22" s="56" t="n">
        <v>45740</v>
      </c>
      <c r="CYH22" s="31"/>
      <c r="CYI22" s="31" t="n">
        <f aca="false">IF(OR(ISBLANK(début_tâche),ISBLANK(fin_tâche)),"",fin_tâche-début_tâche+1)</f>
        <v>15</v>
      </c>
      <c r="DAG22" s="52"/>
      <c r="DAH22" s="53" t="s">
        <v>36</v>
      </c>
      <c r="DAI22" s="54" t="s">
        <v>40</v>
      </c>
      <c r="DAJ22" s="55" t="n">
        <v>0.9</v>
      </c>
      <c r="DAK22" s="56" t="n">
        <v>45726</v>
      </c>
      <c r="DAL22" s="56" t="n">
        <v>45740</v>
      </c>
      <c r="DAM22" s="31"/>
      <c r="DAN22" s="31" t="n">
        <f aca="false">IF(OR(ISBLANK(début_tâche),ISBLANK(fin_tâche)),"",fin_tâche-début_tâche+1)</f>
        <v>15</v>
      </c>
      <c r="DCL22" s="52"/>
      <c r="DCM22" s="53" t="s">
        <v>36</v>
      </c>
      <c r="DCN22" s="54" t="s">
        <v>40</v>
      </c>
      <c r="DCO22" s="55" t="n">
        <v>0.9</v>
      </c>
      <c r="DCP22" s="56" t="n">
        <v>45726</v>
      </c>
      <c r="DCQ22" s="56" t="n">
        <v>45740</v>
      </c>
      <c r="DCR22" s="31"/>
      <c r="DCS22" s="31" t="n">
        <f aca="false">IF(OR(ISBLANK(début_tâche),ISBLANK(fin_tâche)),"",fin_tâche-début_tâche+1)</f>
        <v>15</v>
      </c>
      <c r="DEQ22" s="52"/>
      <c r="DER22" s="53" t="s">
        <v>36</v>
      </c>
      <c r="DES22" s="54" t="s">
        <v>40</v>
      </c>
      <c r="DET22" s="55" t="n">
        <v>0.9</v>
      </c>
      <c r="DEU22" s="56" t="n">
        <v>45726</v>
      </c>
      <c r="DEV22" s="56" t="n">
        <v>45740</v>
      </c>
      <c r="DEW22" s="31"/>
      <c r="DEX22" s="31" t="n">
        <f aca="false">IF(OR(ISBLANK(début_tâche),ISBLANK(fin_tâche)),"",fin_tâche-début_tâche+1)</f>
        <v>15</v>
      </c>
      <c r="DGV22" s="52"/>
      <c r="DGW22" s="53" t="s">
        <v>36</v>
      </c>
      <c r="DGX22" s="54" t="s">
        <v>40</v>
      </c>
      <c r="DGY22" s="55" t="n">
        <v>0.9</v>
      </c>
      <c r="DGZ22" s="56" t="n">
        <v>45726</v>
      </c>
      <c r="DHA22" s="56" t="n">
        <v>45740</v>
      </c>
      <c r="DHB22" s="31"/>
      <c r="DHC22" s="31" t="n">
        <f aca="false">IF(OR(ISBLANK(début_tâche),ISBLANK(fin_tâche)),"",fin_tâche-début_tâche+1)</f>
        <v>15</v>
      </c>
      <c r="DJA22" s="52"/>
      <c r="DJB22" s="53" t="s">
        <v>36</v>
      </c>
      <c r="DJC22" s="54" t="s">
        <v>40</v>
      </c>
      <c r="DJD22" s="55" t="n">
        <v>0.9</v>
      </c>
      <c r="DJE22" s="56" t="n">
        <v>45726</v>
      </c>
      <c r="DJF22" s="56" t="n">
        <v>45740</v>
      </c>
      <c r="DJG22" s="31"/>
      <c r="DJH22" s="31" t="n">
        <f aca="false">IF(OR(ISBLANK(début_tâche),ISBLANK(fin_tâche)),"",fin_tâche-début_tâche+1)</f>
        <v>15</v>
      </c>
      <c r="DLF22" s="52"/>
      <c r="DLG22" s="53" t="s">
        <v>36</v>
      </c>
      <c r="DLH22" s="54" t="s">
        <v>40</v>
      </c>
      <c r="DLI22" s="55" t="n">
        <v>0.9</v>
      </c>
      <c r="DLJ22" s="56" t="n">
        <v>45726</v>
      </c>
      <c r="DLK22" s="56" t="n">
        <v>45740</v>
      </c>
      <c r="DLL22" s="31"/>
      <c r="DLM22" s="31" t="n">
        <f aca="false">IF(OR(ISBLANK(début_tâche),ISBLANK(fin_tâche)),"",fin_tâche-début_tâche+1)</f>
        <v>15</v>
      </c>
      <c r="DNK22" s="52"/>
      <c r="DNL22" s="53" t="s">
        <v>36</v>
      </c>
      <c r="DNM22" s="54" t="s">
        <v>40</v>
      </c>
      <c r="DNN22" s="55" t="n">
        <v>0.9</v>
      </c>
      <c r="DNO22" s="56" t="n">
        <v>45726</v>
      </c>
      <c r="DNP22" s="56" t="n">
        <v>45740</v>
      </c>
      <c r="DNQ22" s="31"/>
      <c r="DNR22" s="31" t="n">
        <f aca="false">IF(OR(ISBLANK(début_tâche),ISBLANK(fin_tâche)),"",fin_tâche-début_tâche+1)</f>
        <v>15</v>
      </c>
      <c r="DPP22" s="52"/>
      <c r="DPQ22" s="53" t="s">
        <v>36</v>
      </c>
      <c r="DPR22" s="54" t="s">
        <v>40</v>
      </c>
      <c r="DPS22" s="55" t="n">
        <v>0.9</v>
      </c>
      <c r="DPT22" s="56" t="n">
        <v>45726</v>
      </c>
      <c r="DPU22" s="56" t="n">
        <v>45740</v>
      </c>
      <c r="DPV22" s="31"/>
      <c r="DPW22" s="31" t="n">
        <f aca="false">IF(OR(ISBLANK(début_tâche),ISBLANK(fin_tâche)),"",fin_tâche-début_tâche+1)</f>
        <v>15</v>
      </c>
      <c r="DRU22" s="52"/>
      <c r="DRV22" s="53" t="s">
        <v>36</v>
      </c>
      <c r="DRW22" s="54" t="s">
        <v>40</v>
      </c>
      <c r="DRX22" s="55" t="n">
        <v>0.9</v>
      </c>
      <c r="DRY22" s="56" t="n">
        <v>45726</v>
      </c>
      <c r="DRZ22" s="56" t="n">
        <v>45740</v>
      </c>
      <c r="DSA22" s="31"/>
      <c r="DSB22" s="31" t="n">
        <f aca="false">IF(OR(ISBLANK(début_tâche),ISBLANK(fin_tâche)),"",fin_tâche-début_tâche+1)</f>
        <v>15</v>
      </c>
      <c r="DTZ22" s="52"/>
      <c r="DUA22" s="53" t="s">
        <v>36</v>
      </c>
      <c r="DUB22" s="54" t="s">
        <v>40</v>
      </c>
      <c r="DUC22" s="55" t="n">
        <v>0.9</v>
      </c>
      <c r="DUD22" s="56" t="n">
        <v>45726</v>
      </c>
      <c r="DUE22" s="56" t="n">
        <v>45740</v>
      </c>
      <c r="DUF22" s="31"/>
      <c r="DUG22" s="31" t="n">
        <f aca="false">IF(OR(ISBLANK(début_tâche),ISBLANK(fin_tâche)),"",fin_tâche-début_tâche+1)</f>
        <v>15</v>
      </c>
      <c r="DWE22" s="52"/>
      <c r="DWF22" s="53" t="s">
        <v>36</v>
      </c>
      <c r="DWG22" s="54" t="s">
        <v>40</v>
      </c>
      <c r="DWH22" s="55" t="n">
        <v>0.9</v>
      </c>
      <c r="DWI22" s="56" t="n">
        <v>45726</v>
      </c>
      <c r="DWJ22" s="56" t="n">
        <v>45740</v>
      </c>
      <c r="DWK22" s="31"/>
      <c r="DWL22" s="31" t="n">
        <f aca="false">IF(OR(ISBLANK(début_tâche),ISBLANK(fin_tâche)),"",fin_tâche-début_tâche+1)</f>
        <v>15</v>
      </c>
      <c r="DYJ22" s="52"/>
      <c r="DYK22" s="53" t="s">
        <v>36</v>
      </c>
      <c r="DYL22" s="54" t="s">
        <v>40</v>
      </c>
      <c r="DYM22" s="55" t="n">
        <v>0.9</v>
      </c>
      <c r="DYN22" s="56" t="n">
        <v>45726</v>
      </c>
      <c r="DYO22" s="56" t="n">
        <v>45740</v>
      </c>
      <c r="DYP22" s="31"/>
      <c r="DYQ22" s="31" t="n">
        <f aca="false">IF(OR(ISBLANK(début_tâche),ISBLANK(fin_tâche)),"",fin_tâche-début_tâche+1)</f>
        <v>15</v>
      </c>
      <c r="EAO22" s="52"/>
      <c r="EAP22" s="53" t="s">
        <v>36</v>
      </c>
      <c r="EAQ22" s="54" t="s">
        <v>40</v>
      </c>
      <c r="EAR22" s="55" t="n">
        <v>0.9</v>
      </c>
      <c r="EAS22" s="56" t="n">
        <v>45726</v>
      </c>
      <c r="EAT22" s="56" t="n">
        <v>45740</v>
      </c>
      <c r="EAU22" s="31"/>
      <c r="EAV22" s="31" t="n">
        <f aca="false">IF(OR(ISBLANK(début_tâche),ISBLANK(fin_tâche)),"",fin_tâche-début_tâche+1)</f>
        <v>15</v>
      </c>
      <c r="ECT22" s="52"/>
      <c r="ECU22" s="53" t="s">
        <v>36</v>
      </c>
      <c r="ECV22" s="54" t="s">
        <v>40</v>
      </c>
      <c r="ECW22" s="55" t="n">
        <v>0.9</v>
      </c>
      <c r="ECX22" s="56" t="n">
        <v>45726</v>
      </c>
      <c r="ECY22" s="56" t="n">
        <v>45740</v>
      </c>
      <c r="ECZ22" s="31"/>
      <c r="EDA22" s="31" t="n">
        <f aca="false">IF(OR(ISBLANK(début_tâche),ISBLANK(fin_tâche)),"",fin_tâche-début_tâche+1)</f>
        <v>15</v>
      </c>
      <c r="EEY22" s="52"/>
      <c r="EEZ22" s="53" t="s">
        <v>36</v>
      </c>
      <c r="EFA22" s="54" t="s">
        <v>40</v>
      </c>
      <c r="EFB22" s="55" t="n">
        <v>0.9</v>
      </c>
      <c r="EFC22" s="56" t="n">
        <v>45726</v>
      </c>
      <c r="EFD22" s="56" t="n">
        <v>45740</v>
      </c>
      <c r="EFE22" s="31"/>
      <c r="EFF22" s="31" t="n">
        <f aca="false">IF(OR(ISBLANK(début_tâche),ISBLANK(fin_tâche)),"",fin_tâche-début_tâche+1)</f>
        <v>15</v>
      </c>
      <c r="EHD22" s="52"/>
      <c r="EHE22" s="53" t="s">
        <v>36</v>
      </c>
      <c r="EHF22" s="54" t="s">
        <v>40</v>
      </c>
      <c r="EHG22" s="55" t="n">
        <v>0.9</v>
      </c>
      <c r="EHH22" s="56" t="n">
        <v>45726</v>
      </c>
      <c r="EHI22" s="56" t="n">
        <v>45740</v>
      </c>
      <c r="EHJ22" s="31"/>
      <c r="EHK22" s="31" t="n">
        <f aca="false">IF(OR(ISBLANK(début_tâche),ISBLANK(fin_tâche)),"",fin_tâche-début_tâche+1)</f>
        <v>15</v>
      </c>
      <c r="EJI22" s="52"/>
      <c r="EJJ22" s="53" t="s">
        <v>36</v>
      </c>
      <c r="EJK22" s="54" t="s">
        <v>40</v>
      </c>
      <c r="EJL22" s="55" t="n">
        <v>0.9</v>
      </c>
      <c r="EJM22" s="56" t="n">
        <v>45726</v>
      </c>
      <c r="EJN22" s="56" t="n">
        <v>45740</v>
      </c>
      <c r="EJO22" s="31"/>
      <c r="EJP22" s="31" t="n">
        <f aca="false">IF(OR(ISBLANK(début_tâche),ISBLANK(fin_tâche)),"",fin_tâche-début_tâche+1)</f>
        <v>15</v>
      </c>
      <c r="ELN22" s="52"/>
      <c r="ELO22" s="53" t="s">
        <v>36</v>
      </c>
      <c r="ELP22" s="54" t="s">
        <v>40</v>
      </c>
      <c r="ELQ22" s="55" t="n">
        <v>0.9</v>
      </c>
      <c r="ELR22" s="56" t="n">
        <v>45726</v>
      </c>
      <c r="ELS22" s="56" t="n">
        <v>45740</v>
      </c>
      <c r="ELT22" s="31"/>
      <c r="ELU22" s="31" t="n">
        <f aca="false">IF(OR(ISBLANK(début_tâche),ISBLANK(fin_tâche)),"",fin_tâche-début_tâche+1)</f>
        <v>15</v>
      </c>
      <c r="ENS22" s="52"/>
      <c r="ENT22" s="53" t="s">
        <v>36</v>
      </c>
      <c r="ENU22" s="54" t="s">
        <v>40</v>
      </c>
      <c r="ENV22" s="55" t="n">
        <v>0.9</v>
      </c>
      <c r="ENW22" s="56" t="n">
        <v>45726</v>
      </c>
      <c r="ENX22" s="56" t="n">
        <v>45740</v>
      </c>
      <c r="ENY22" s="31"/>
      <c r="ENZ22" s="31" t="n">
        <f aca="false">IF(OR(ISBLANK(début_tâche),ISBLANK(fin_tâche)),"",fin_tâche-début_tâche+1)</f>
        <v>15</v>
      </c>
      <c r="EPX22" s="52"/>
      <c r="EPY22" s="53" t="s">
        <v>36</v>
      </c>
      <c r="EPZ22" s="54" t="s">
        <v>40</v>
      </c>
      <c r="EQA22" s="55" t="n">
        <v>0.9</v>
      </c>
      <c r="EQB22" s="56" t="n">
        <v>45726</v>
      </c>
      <c r="EQC22" s="56" t="n">
        <v>45740</v>
      </c>
      <c r="EQD22" s="31"/>
      <c r="EQE22" s="31" t="n">
        <f aca="false">IF(OR(ISBLANK(début_tâche),ISBLANK(fin_tâche)),"",fin_tâche-début_tâche+1)</f>
        <v>15</v>
      </c>
      <c r="ESC22" s="52"/>
      <c r="ESD22" s="53" t="s">
        <v>36</v>
      </c>
      <c r="ESE22" s="54" t="s">
        <v>40</v>
      </c>
      <c r="ESF22" s="55" t="n">
        <v>0.9</v>
      </c>
      <c r="ESG22" s="56" t="n">
        <v>45726</v>
      </c>
      <c r="ESH22" s="56" t="n">
        <v>45740</v>
      </c>
      <c r="ESI22" s="31"/>
      <c r="ESJ22" s="31" t="n">
        <f aca="false">IF(OR(ISBLANK(début_tâche),ISBLANK(fin_tâche)),"",fin_tâche-début_tâche+1)</f>
        <v>15</v>
      </c>
      <c r="EUH22" s="52"/>
      <c r="EUI22" s="53" t="s">
        <v>36</v>
      </c>
      <c r="EUJ22" s="54" t="s">
        <v>40</v>
      </c>
      <c r="EUK22" s="55" t="n">
        <v>0.9</v>
      </c>
      <c r="EUL22" s="56" t="n">
        <v>45726</v>
      </c>
      <c r="EUM22" s="56" t="n">
        <v>45740</v>
      </c>
      <c r="EUN22" s="31"/>
      <c r="EUO22" s="31" t="n">
        <f aca="false">IF(OR(ISBLANK(début_tâche),ISBLANK(fin_tâche)),"",fin_tâche-début_tâche+1)</f>
        <v>15</v>
      </c>
      <c r="EWM22" s="52"/>
      <c r="EWN22" s="53" t="s">
        <v>36</v>
      </c>
      <c r="EWO22" s="54" t="s">
        <v>40</v>
      </c>
      <c r="EWP22" s="55" t="n">
        <v>0.9</v>
      </c>
      <c r="EWQ22" s="56" t="n">
        <v>45726</v>
      </c>
      <c r="EWR22" s="56" t="n">
        <v>45740</v>
      </c>
      <c r="EWS22" s="31"/>
      <c r="EWT22" s="31" t="n">
        <f aca="false">IF(OR(ISBLANK(début_tâche),ISBLANK(fin_tâche)),"",fin_tâche-début_tâche+1)</f>
        <v>15</v>
      </c>
      <c r="EYR22" s="52"/>
      <c r="EYS22" s="53" t="s">
        <v>36</v>
      </c>
      <c r="EYT22" s="54" t="s">
        <v>40</v>
      </c>
      <c r="EYU22" s="55" t="n">
        <v>0.9</v>
      </c>
      <c r="EYV22" s="56" t="n">
        <v>45726</v>
      </c>
      <c r="EYW22" s="56" t="n">
        <v>45740</v>
      </c>
      <c r="EYX22" s="31"/>
      <c r="EYY22" s="31" t="n">
        <f aca="false">IF(OR(ISBLANK(début_tâche),ISBLANK(fin_tâche)),"",fin_tâche-début_tâche+1)</f>
        <v>15</v>
      </c>
      <c r="FAW22" s="52"/>
      <c r="FAX22" s="53" t="s">
        <v>36</v>
      </c>
      <c r="FAY22" s="54" t="s">
        <v>40</v>
      </c>
      <c r="FAZ22" s="55" t="n">
        <v>0.9</v>
      </c>
      <c r="FBA22" s="56" t="n">
        <v>45726</v>
      </c>
      <c r="FBB22" s="56" t="n">
        <v>45740</v>
      </c>
      <c r="FBC22" s="31"/>
      <c r="FBD22" s="31" t="n">
        <f aca="false">IF(OR(ISBLANK(début_tâche),ISBLANK(fin_tâche)),"",fin_tâche-début_tâche+1)</f>
        <v>15</v>
      </c>
      <c r="FDB22" s="52"/>
      <c r="FDC22" s="53" t="s">
        <v>36</v>
      </c>
      <c r="FDD22" s="54" t="s">
        <v>40</v>
      </c>
      <c r="FDE22" s="55" t="n">
        <v>0.9</v>
      </c>
      <c r="FDF22" s="56" t="n">
        <v>45726</v>
      </c>
      <c r="FDG22" s="56" t="n">
        <v>45740</v>
      </c>
      <c r="FDH22" s="31"/>
      <c r="FDI22" s="31" t="n">
        <f aca="false">IF(OR(ISBLANK(début_tâche),ISBLANK(fin_tâche)),"",fin_tâche-début_tâche+1)</f>
        <v>15</v>
      </c>
      <c r="FFG22" s="52"/>
      <c r="FFH22" s="53" t="s">
        <v>36</v>
      </c>
      <c r="FFI22" s="54" t="s">
        <v>40</v>
      </c>
      <c r="FFJ22" s="55" t="n">
        <v>0.9</v>
      </c>
      <c r="FFK22" s="56" t="n">
        <v>45726</v>
      </c>
      <c r="FFL22" s="56" t="n">
        <v>45740</v>
      </c>
      <c r="FFM22" s="31"/>
      <c r="FFN22" s="31" t="n">
        <f aca="false">IF(OR(ISBLANK(début_tâche),ISBLANK(fin_tâche)),"",fin_tâche-début_tâche+1)</f>
        <v>15</v>
      </c>
      <c r="FHL22" s="52"/>
      <c r="FHM22" s="53" t="s">
        <v>36</v>
      </c>
      <c r="FHN22" s="54" t="s">
        <v>40</v>
      </c>
      <c r="FHO22" s="55" t="n">
        <v>0.9</v>
      </c>
      <c r="FHP22" s="56" t="n">
        <v>45726</v>
      </c>
      <c r="FHQ22" s="56" t="n">
        <v>45740</v>
      </c>
      <c r="FHR22" s="31"/>
      <c r="FHS22" s="31" t="n">
        <f aca="false">IF(OR(ISBLANK(début_tâche),ISBLANK(fin_tâche)),"",fin_tâche-début_tâche+1)</f>
        <v>15</v>
      </c>
      <c r="FJQ22" s="52"/>
      <c r="FJR22" s="53" t="s">
        <v>36</v>
      </c>
      <c r="FJS22" s="54" t="s">
        <v>40</v>
      </c>
      <c r="FJT22" s="55" t="n">
        <v>0.9</v>
      </c>
      <c r="FJU22" s="56" t="n">
        <v>45726</v>
      </c>
      <c r="FJV22" s="56" t="n">
        <v>45740</v>
      </c>
      <c r="FJW22" s="31"/>
      <c r="FJX22" s="31" t="n">
        <f aca="false">IF(OR(ISBLANK(début_tâche),ISBLANK(fin_tâche)),"",fin_tâche-début_tâche+1)</f>
        <v>15</v>
      </c>
      <c r="FLV22" s="52"/>
      <c r="FLW22" s="53" t="s">
        <v>36</v>
      </c>
      <c r="FLX22" s="54" t="s">
        <v>40</v>
      </c>
      <c r="FLY22" s="55" t="n">
        <v>0.9</v>
      </c>
      <c r="FLZ22" s="56" t="n">
        <v>45726</v>
      </c>
      <c r="FMA22" s="56" t="n">
        <v>45740</v>
      </c>
      <c r="FMB22" s="31"/>
      <c r="FMC22" s="31" t="n">
        <f aca="false">IF(OR(ISBLANK(début_tâche),ISBLANK(fin_tâche)),"",fin_tâche-début_tâche+1)</f>
        <v>15</v>
      </c>
      <c r="FOA22" s="52"/>
      <c r="FOB22" s="53" t="s">
        <v>36</v>
      </c>
      <c r="FOC22" s="54" t="s">
        <v>40</v>
      </c>
      <c r="FOD22" s="55" t="n">
        <v>0.9</v>
      </c>
      <c r="FOE22" s="56" t="n">
        <v>45726</v>
      </c>
      <c r="FOF22" s="56" t="n">
        <v>45740</v>
      </c>
      <c r="FOG22" s="31"/>
      <c r="FOH22" s="31" t="n">
        <f aca="false">IF(OR(ISBLANK(début_tâche),ISBLANK(fin_tâche)),"",fin_tâche-début_tâche+1)</f>
        <v>15</v>
      </c>
      <c r="FQF22" s="52"/>
      <c r="FQG22" s="53" t="s">
        <v>36</v>
      </c>
      <c r="FQH22" s="54" t="s">
        <v>40</v>
      </c>
      <c r="FQI22" s="55" t="n">
        <v>0.9</v>
      </c>
      <c r="FQJ22" s="56" t="n">
        <v>45726</v>
      </c>
      <c r="FQK22" s="56" t="n">
        <v>45740</v>
      </c>
      <c r="FQL22" s="31"/>
      <c r="FQM22" s="31" t="n">
        <f aca="false">IF(OR(ISBLANK(début_tâche),ISBLANK(fin_tâche)),"",fin_tâche-début_tâche+1)</f>
        <v>15</v>
      </c>
      <c r="FSK22" s="52"/>
      <c r="FSL22" s="53" t="s">
        <v>36</v>
      </c>
      <c r="FSM22" s="54" t="s">
        <v>40</v>
      </c>
      <c r="FSN22" s="55" t="n">
        <v>0.9</v>
      </c>
      <c r="FSO22" s="56" t="n">
        <v>45726</v>
      </c>
      <c r="FSP22" s="56" t="n">
        <v>45740</v>
      </c>
      <c r="FSQ22" s="31"/>
      <c r="FSR22" s="31" t="n">
        <f aca="false">IF(OR(ISBLANK(début_tâche),ISBLANK(fin_tâche)),"",fin_tâche-début_tâche+1)</f>
        <v>15</v>
      </c>
      <c r="FUP22" s="52"/>
      <c r="FUQ22" s="53" t="s">
        <v>36</v>
      </c>
      <c r="FUR22" s="54" t="s">
        <v>40</v>
      </c>
      <c r="FUS22" s="55" t="n">
        <v>0.9</v>
      </c>
      <c r="FUT22" s="56" t="n">
        <v>45726</v>
      </c>
      <c r="FUU22" s="56" t="n">
        <v>45740</v>
      </c>
      <c r="FUV22" s="31"/>
      <c r="FUW22" s="31" t="n">
        <f aca="false">IF(OR(ISBLANK(début_tâche),ISBLANK(fin_tâche)),"",fin_tâche-début_tâche+1)</f>
        <v>15</v>
      </c>
      <c r="FWU22" s="52"/>
      <c r="FWV22" s="53" t="s">
        <v>36</v>
      </c>
      <c r="FWW22" s="54" t="s">
        <v>40</v>
      </c>
      <c r="FWX22" s="55" t="n">
        <v>0.9</v>
      </c>
      <c r="FWY22" s="56" t="n">
        <v>45726</v>
      </c>
      <c r="FWZ22" s="56" t="n">
        <v>45740</v>
      </c>
      <c r="FXA22" s="31"/>
      <c r="FXB22" s="31" t="n">
        <f aca="false">IF(OR(ISBLANK(début_tâche),ISBLANK(fin_tâche)),"",fin_tâche-début_tâche+1)</f>
        <v>15</v>
      </c>
      <c r="FYZ22" s="52"/>
      <c r="FZA22" s="53" t="s">
        <v>36</v>
      </c>
      <c r="FZB22" s="54" t="s">
        <v>40</v>
      </c>
      <c r="FZC22" s="55" t="n">
        <v>0.9</v>
      </c>
      <c r="FZD22" s="56" t="n">
        <v>45726</v>
      </c>
      <c r="FZE22" s="56" t="n">
        <v>45740</v>
      </c>
      <c r="FZF22" s="31"/>
      <c r="FZG22" s="31" t="n">
        <f aca="false">IF(OR(ISBLANK(début_tâche),ISBLANK(fin_tâche)),"",fin_tâche-début_tâche+1)</f>
        <v>15</v>
      </c>
      <c r="GBE22" s="52"/>
      <c r="GBF22" s="53" t="s">
        <v>36</v>
      </c>
      <c r="GBG22" s="54" t="s">
        <v>40</v>
      </c>
      <c r="GBH22" s="55" t="n">
        <v>0.9</v>
      </c>
      <c r="GBI22" s="56" t="n">
        <v>45726</v>
      </c>
      <c r="GBJ22" s="56" t="n">
        <v>45740</v>
      </c>
      <c r="GBK22" s="31"/>
      <c r="GBL22" s="31" t="n">
        <f aca="false">IF(OR(ISBLANK(début_tâche),ISBLANK(fin_tâche)),"",fin_tâche-début_tâche+1)</f>
        <v>15</v>
      </c>
      <c r="GDJ22" s="52"/>
      <c r="GDK22" s="53" t="s">
        <v>36</v>
      </c>
      <c r="GDL22" s="54" t="s">
        <v>40</v>
      </c>
      <c r="GDM22" s="55" t="n">
        <v>0.9</v>
      </c>
      <c r="GDN22" s="56" t="n">
        <v>45726</v>
      </c>
      <c r="GDO22" s="56" t="n">
        <v>45740</v>
      </c>
      <c r="GDP22" s="31"/>
      <c r="GDQ22" s="31" t="n">
        <f aca="false">IF(OR(ISBLANK(début_tâche),ISBLANK(fin_tâche)),"",fin_tâche-début_tâche+1)</f>
        <v>15</v>
      </c>
      <c r="GFO22" s="52"/>
      <c r="GFP22" s="53" t="s">
        <v>36</v>
      </c>
      <c r="GFQ22" s="54" t="s">
        <v>40</v>
      </c>
      <c r="GFR22" s="55" t="n">
        <v>0.9</v>
      </c>
      <c r="GFS22" s="56" t="n">
        <v>45726</v>
      </c>
      <c r="GFT22" s="56" t="n">
        <v>45740</v>
      </c>
      <c r="GFU22" s="31"/>
      <c r="GFV22" s="31" t="n">
        <f aca="false">IF(OR(ISBLANK(début_tâche),ISBLANK(fin_tâche)),"",fin_tâche-début_tâche+1)</f>
        <v>15</v>
      </c>
      <c r="GHT22" s="52"/>
      <c r="GHU22" s="53" t="s">
        <v>36</v>
      </c>
      <c r="GHV22" s="54" t="s">
        <v>40</v>
      </c>
      <c r="GHW22" s="55" t="n">
        <v>0.9</v>
      </c>
      <c r="GHX22" s="56" t="n">
        <v>45726</v>
      </c>
      <c r="GHY22" s="56" t="n">
        <v>45740</v>
      </c>
      <c r="GHZ22" s="31"/>
      <c r="GIA22" s="31" t="n">
        <f aca="false">IF(OR(ISBLANK(début_tâche),ISBLANK(fin_tâche)),"",fin_tâche-début_tâche+1)</f>
        <v>15</v>
      </c>
      <c r="GJY22" s="52"/>
      <c r="GJZ22" s="53" t="s">
        <v>36</v>
      </c>
      <c r="GKA22" s="54" t="s">
        <v>40</v>
      </c>
      <c r="GKB22" s="55" t="n">
        <v>0.9</v>
      </c>
      <c r="GKC22" s="56" t="n">
        <v>45726</v>
      </c>
      <c r="GKD22" s="56" t="n">
        <v>45740</v>
      </c>
      <c r="GKE22" s="31"/>
      <c r="GKF22" s="31" t="n">
        <f aca="false">IF(OR(ISBLANK(début_tâche),ISBLANK(fin_tâche)),"",fin_tâche-début_tâche+1)</f>
        <v>15</v>
      </c>
      <c r="GMD22" s="52"/>
      <c r="GME22" s="53" t="s">
        <v>36</v>
      </c>
      <c r="GMF22" s="54" t="s">
        <v>40</v>
      </c>
      <c r="GMG22" s="55" t="n">
        <v>0.9</v>
      </c>
      <c r="GMH22" s="56" t="n">
        <v>45726</v>
      </c>
      <c r="GMI22" s="56" t="n">
        <v>45740</v>
      </c>
      <c r="GMJ22" s="31"/>
      <c r="GMK22" s="31" t="n">
        <f aca="false">IF(OR(ISBLANK(début_tâche),ISBLANK(fin_tâche)),"",fin_tâche-début_tâche+1)</f>
        <v>15</v>
      </c>
      <c r="GOI22" s="52"/>
      <c r="GOJ22" s="53" t="s">
        <v>36</v>
      </c>
      <c r="GOK22" s="54" t="s">
        <v>40</v>
      </c>
      <c r="GOL22" s="55" t="n">
        <v>0.9</v>
      </c>
      <c r="GOM22" s="56" t="n">
        <v>45726</v>
      </c>
      <c r="GON22" s="56" t="n">
        <v>45740</v>
      </c>
      <c r="GOO22" s="31"/>
      <c r="GOP22" s="31" t="n">
        <f aca="false">IF(OR(ISBLANK(début_tâche),ISBLANK(fin_tâche)),"",fin_tâche-début_tâche+1)</f>
        <v>15</v>
      </c>
      <c r="GQN22" s="52"/>
      <c r="GQO22" s="53" t="s">
        <v>36</v>
      </c>
      <c r="GQP22" s="54" t="s">
        <v>40</v>
      </c>
      <c r="GQQ22" s="55" t="n">
        <v>0.9</v>
      </c>
      <c r="GQR22" s="56" t="n">
        <v>45726</v>
      </c>
      <c r="GQS22" s="56" t="n">
        <v>45740</v>
      </c>
      <c r="GQT22" s="31"/>
      <c r="GQU22" s="31" t="n">
        <f aca="false">IF(OR(ISBLANK(début_tâche),ISBLANK(fin_tâche)),"",fin_tâche-début_tâche+1)</f>
        <v>15</v>
      </c>
      <c r="GSS22" s="52"/>
      <c r="GST22" s="53" t="s">
        <v>36</v>
      </c>
      <c r="GSU22" s="54" t="s">
        <v>40</v>
      </c>
      <c r="GSV22" s="55" t="n">
        <v>0.9</v>
      </c>
      <c r="GSW22" s="56" t="n">
        <v>45726</v>
      </c>
      <c r="GSX22" s="56" t="n">
        <v>45740</v>
      </c>
      <c r="GSY22" s="31"/>
      <c r="GSZ22" s="31" t="n">
        <f aca="false">IF(OR(ISBLANK(début_tâche),ISBLANK(fin_tâche)),"",fin_tâche-début_tâche+1)</f>
        <v>15</v>
      </c>
      <c r="GUX22" s="52"/>
      <c r="GUY22" s="53" t="s">
        <v>36</v>
      </c>
      <c r="GUZ22" s="54" t="s">
        <v>40</v>
      </c>
      <c r="GVA22" s="55" t="n">
        <v>0.9</v>
      </c>
      <c r="GVB22" s="56" t="n">
        <v>45726</v>
      </c>
      <c r="GVC22" s="56" t="n">
        <v>45740</v>
      </c>
      <c r="GVD22" s="31"/>
      <c r="GVE22" s="31" t="n">
        <f aca="false">IF(OR(ISBLANK(début_tâche),ISBLANK(fin_tâche)),"",fin_tâche-début_tâche+1)</f>
        <v>15</v>
      </c>
      <c r="GXC22" s="52"/>
      <c r="GXD22" s="53" t="s">
        <v>36</v>
      </c>
      <c r="GXE22" s="54" t="s">
        <v>40</v>
      </c>
      <c r="GXF22" s="55" t="n">
        <v>0.9</v>
      </c>
      <c r="GXG22" s="56" t="n">
        <v>45726</v>
      </c>
      <c r="GXH22" s="56" t="n">
        <v>45740</v>
      </c>
      <c r="GXI22" s="31"/>
      <c r="GXJ22" s="31" t="n">
        <f aca="false">IF(OR(ISBLANK(début_tâche),ISBLANK(fin_tâche)),"",fin_tâche-début_tâche+1)</f>
        <v>15</v>
      </c>
      <c r="GZH22" s="52"/>
      <c r="GZI22" s="53" t="s">
        <v>36</v>
      </c>
      <c r="GZJ22" s="54" t="s">
        <v>40</v>
      </c>
      <c r="GZK22" s="55" t="n">
        <v>0.9</v>
      </c>
      <c r="GZL22" s="56" t="n">
        <v>45726</v>
      </c>
      <c r="GZM22" s="56" t="n">
        <v>45740</v>
      </c>
      <c r="GZN22" s="31"/>
      <c r="GZO22" s="31" t="n">
        <f aca="false">IF(OR(ISBLANK(début_tâche),ISBLANK(fin_tâche)),"",fin_tâche-début_tâche+1)</f>
        <v>15</v>
      </c>
      <c r="HBM22" s="52"/>
      <c r="HBN22" s="53" t="s">
        <v>36</v>
      </c>
      <c r="HBO22" s="54" t="s">
        <v>40</v>
      </c>
      <c r="HBP22" s="55" t="n">
        <v>0.9</v>
      </c>
      <c r="HBQ22" s="56" t="n">
        <v>45726</v>
      </c>
      <c r="HBR22" s="56" t="n">
        <v>45740</v>
      </c>
      <c r="HBS22" s="31"/>
      <c r="HBT22" s="31" t="n">
        <f aca="false">IF(OR(ISBLANK(début_tâche),ISBLANK(fin_tâche)),"",fin_tâche-début_tâche+1)</f>
        <v>15</v>
      </c>
      <c r="HDR22" s="52"/>
      <c r="HDS22" s="53" t="s">
        <v>36</v>
      </c>
      <c r="HDT22" s="54" t="s">
        <v>40</v>
      </c>
      <c r="HDU22" s="55" t="n">
        <v>0.9</v>
      </c>
      <c r="HDV22" s="56" t="n">
        <v>45726</v>
      </c>
      <c r="HDW22" s="56" t="n">
        <v>45740</v>
      </c>
      <c r="HDX22" s="31"/>
      <c r="HDY22" s="31" t="n">
        <f aca="false">IF(OR(ISBLANK(début_tâche),ISBLANK(fin_tâche)),"",fin_tâche-début_tâche+1)</f>
        <v>15</v>
      </c>
      <c r="HFW22" s="52"/>
      <c r="HFX22" s="53" t="s">
        <v>36</v>
      </c>
      <c r="HFY22" s="54" t="s">
        <v>40</v>
      </c>
      <c r="HFZ22" s="55" t="n">
        <v>0.9</v>
      </c>
      <c r="HGA22" s="56" t="n">
        <v>45726</v>
      </c>
      <c r="HGB22" s="56" t="n">
        <v>45740</v>
      </c>
      <c r="HGC22" s="31"/>
      <c r="HGD22" s="31" t="n">
        <f aca="false">IF(OR(ISBLANK(début_tâche),ISBLANK(fin_tâche)),"",fin_tâche-début_tâche+1)</f>
        <v>15</v>
      </c>
      <c r="HIB22" s="52"/>
      <c r="HIC22" s="53" t="s">
        <v>36</v>
      </c>
      <c r="HID22" s="54" t="s">
        <v>40</v>
      </c>
      <c r="HIE22" s="55" t="n">
        <v>0.9</v>
      </c>
      <c r="HIF22" s="56" t="n">
        <v>45726</v>
      </c>
      <c r="HIG22" s="56" t="n">
        <v>45740</v>
      </c>
      <c r="HIH22" s="31"/>
      <c r="HII22" s="31" t="n">
        <f aca="false">IF(OR(ISBLANK(début_tâche),ISBLANK(fin_tâche)),"",fin_tâche-début_tâche+1)</f>
        <v>15</v>
      </c>
      <c r="HKG22" s="52"/>
      <c r="HKH22" s="53" t="s">
        <v>36</v>
      </c>
      <c r="HKI22" s="54" t="s">
        <v>40</v>
      </c>
      <c r="HKJ22" s="55" t="n">
        <v>0.9</v>
      </c>
      <c r="HKK22" s="56" t="n">
        <v>45726</v>
      </c>
      <c r="HKL22" s="56" t="n">
        <v>45740</v>
      </c>
      <c r="HKM22" s="31"/>
      <c r="HKN22" s="31" t="n">
        <f aca="false">IF(OR(ISBLANK(début_tâche),ISBLANK(fin_tâche)),"",fin_tâche-début_tâche+1)</f>
        <v>15</v>
      </c>
      <c r="HML22" s="52"/>
      <c r="HMM22" s="53" t="s">
        <v>36</v>
      </c>
      <c r="HMN22" s="54" t="s">
        <v>40</v>
      </c>
      <c r="HMO22" s="55" t="n">
        <v>0.9</v>
      </c>
      <c r="HMP22" s="56" t="n">
        <v>45726</v>
      </c>
      <c r="HMQ22" s="56" t="n">
        <v>45740</v>
      </c>
      <c r="HMR22" s="31"/>
      <c r="HMS22" s="31" t="n">
        <f aca="false">IF(OR(ISBLANK(début_tâche),ISBLANK(fin_tâche)),"",fin_tâche-début_tâche+1)</f>
        <v>15</v>
      </c>
      <c r="HOQ22" s="52"/>
      <c r="HOR22" s="53" t="s">
        <v>36</v>
      </c>
      <c r="HOS22" s="54" t="s">
        <v>40</v>
      </c>
      <c r="HOT22" s="55" t="n">
        <v>0.9</v>
      </c>
      <c r="HOU22" s="56" t="n">
        <v>45726</v>
      </c>
      <c r="HOV22" s="56" t="n">
        <v>45740</v>
      </c>
      <c r="HOW22" s="31"/>
      <c r="HOX22" s="31" t="n">
        <f aca="false">IF(OR(ISBLANK(début_tâche),ISBLANK(fin_tâche)),"",fin_tâche-début_tâche+1)</f>
        <v>15</v>
      </c>
      <c r="HQV22" s="52"/>
      <c r="HQW22" s="53" t="s">
        <v>36</v>
      </c>
      <c r="HQX22" s="54" t="s">
        <v>40</v>
      </c>
      <c r="HQY22" s="55" t="n">
        <v>0.9</v>
      </c>
      <c r="HQZ22" s="56" t="n">
        <v>45726</v>
      </c>
      <c r="HRA22" s="56" t="n">
        <v>45740</v>
      </c>
      <c r="HRB22" s="31"/>
      <c r="HRC22" s="31" t="n">
        <f aca="false">IF(OR(ISBLANK(début_tâche),ISBLANK(fin_tâche)),"",fin_tâche-début_tâche+1)</f>
        <v>15</v>
      </c>
      <c r="HTA22" s="52"/>
      <c r="HTB22" s="53" t="s">
        <v>36</v>
      </c>
      <c r="HTC22" s="54" t="s">
        <v>40</v>
      </c>
      <c r="HTD22" s="55" t="n">
        <v>0.9</v>
      </c>
      <c r="HTE22" s="56" t="n">
        <v>45726</v>
      </c>
      <c r="HTF22" s="56" t="n">
        <v>45740</v>
      </c>
      <c r="HTG22" s="31"/>
      <c r="HTH22" s="31" t="n">
        <f aca="false">IF(OR(ISBLANK(début_tâche),ISBLANK(fin_tâche)),"",fin_tâche-début_tâche+1)</f>
        <v>15</v>
      </c>
      <c r="HVF22" s="52"/>
      <c r="HVG22" s="53" t="s">
        <v>36</v>
      </c>
      <c r="HVH22" s="54" t="s">
        <v>40</v>
      </c>
      <c r="HVI22" s="55" t="n">
        <v>0.9</v>
      </c>
      <c r="HVJ22" s="56" t="n">
        <v>45726</v>
      </c>
      <c r="HVK22" s="56" t="n">
        <v>45740</v>
      </c>
      <c r="HVL22" s="31"/>
      <c r="HVM22" s="31" t="n">
        <f aca="false">IF(OR(ISBLANK(début_tâche),ISBLANK(fin_tâche)),"",fin_tâche-début_tâche+1)</f>
        <v>15</v>
      </c>
      <c r="HXK22" s="52"/>
      <c r="HXL22" s="53" t="s">
        <v>36</v>
      </c>
      <c r="HXM22" s="54" t="s">
        <v>40</v>
      </c>
      <c r="HXN22" s="55" t="n">
        <v>0.9</v>
      </c>
      <c r="HXO22" s="56" t="n">
        <v>45726</v>
      </c>
      <c r="HXP22" s="56" t="n">
        <v>45740</v>
      </c>
      <c r="HXQ22" s="31"/>
      <c r="HXR22" s="31" t="n">
        <f aca="false">IF(OR(ISBLANK(début_tâche),ISBLANK(fin_tâche)),"",fin_tâche-début_tâche+1)</f>
        <v>15</v>
      </c>
      <c r="HZP22" s="52"/>
      <c r="HZQ22" s="53" t="s">
        <v>36</v>
      </c>
      <c r="HZR22" s="54" t="s">
        <v>40</v>
      </c>
      <c r="HZS22" s="55" t="n">
        <v>0.9</v>
      </c>
      <c r="HZT22" s="56" t="n">
        <v>45726</v>
      </c>
      <c r="HZU22" s="56" t="n">
        <v>45740</v>
      </c>
      <c r="HZV22" s="31"/>
      <c r="HZW22" s="31" t="n">
        <f aca="false">IF(OR(ISBLANK(début_tâche),ISBLANK(fin_tâche)),"",fin_tâche-début_tâche+1)</f>
        <v>15</v>
      </c>
      <c r="IBU22" s="52"/>
      <c r="IBV22" s="53" t="s">
        <v>36</v>
      </c>
      <c r="IBW22" s="54" t="s">
        <v>40</v>
      </c>
      <c r="IBX22" s="55" t="n">
        <v>0.9</v>
      </c>
      <c r="IBY22" s="56" t="n">
        <v>45726</v>
      </c>
      <c r="IBZ22" s="56" t="n">
        <v>45740</v>
      </c>
      <c r="ICA22" s="31"/>
      <c r="ICB22" s="31" t="n">
        <f aca="false">IF(OR(ISBLANK(début_tâche),ISBLANK(fin_tâche)),"",fin_tâche-début_tâche+1)</f>
        <v>15</v>
      </c>
      <c r="IDZ22" s="52"/>
      <c r="IEA22" s="53" t="s">
        <v>36</v>
      </c>
      <c r="IEB22" s="54" t="s">
        <v>40</v>
      </c>
      <c r="IEC22" s="55" t="n">
        <v>0.9</v>
      </c>
      <c r="IED22" s="56" t="n">
        <v>45726</v>
      </c>
      <c r="IEE22" s="56" t="n">
        <v>45740</v>
      </c>
      <c r="IEF22" s="31"/>
      <c r="IEG22" s="31" t="n">
        <f aca="false">IF(OR(ISBLANK(début_tâche),ISBLANK(fin_tâche)),"",fin_tâche-début_tâche+1)</f>
        <v>15</v>
      </c>
      <c r="IGE22" s="52"/>
      <c r="IGF22" s="53" t="s">
        <v>36</v>
      </c>
      <c r="IGG22" s="54" t="s">
        <v>40</v>
      </c>
      <c r="IGH22" s="55" t="n">
        <v>0.9</v>
      </c>
      <c r="IGI22" s="56" t="n">
        <v>45726</v>
      </c>
      <c r="IGJ22" s="56" t="n">
        <v>45740</v>
      </c>
      <c r="IGK22" s="31"/>
      <c r="IGL22" s="31" t="n">
        <f aca="false">IF(OR(ISBLANK(début_tâche),ISBLANK(fin_tâche)),"",fin_tâche-début_tâche+1)</f>
        <v>15</v>
      </c>
      <c r="IIJ22" s="52"/>
      <c r="IIK22" s="53" t="s">
        <v>36</v>
      </c>
      <c r="IIL22" s="54" t="s">
        <v>40</v>
      </c>
      <c r="IIM22" s="55" t="n">
        <v>0.9</v>
      </c>
      <c r="IIN22" s="56" t="n">
        <v>45726</v>
      </c>
      <c r="IIO22" s="56" t="n">
        <v>45740</v>
      </c>
      <c r="IIP22" s="31"/>
      <c r="IIQ22" s="31" t="n">
        <f aca="false">IF(OR(ISBLANK(début_tâche),ISBLANK(fin_tâche)),"",fin_tâche-début_tâche+1)</f>
        <v>15</v>
      </c>
      <c r="IKO22" s="52"/>
      <c r="IKP22" s="53" t="s">
        <v>36</v>
      </c>
      <c r="IKQ22" s="54" t="s">
        <v>40</v>
      </c>
      <c r="IKR22" s="55" t="n">
        <v>0.9</v>
      </c>
      <c r="IKS22" s="56" t="n">
        <v>45726</v>
      </c>
      <c r="IKT22" s="56" t="n">
        <v>45740</v>
      </c>
      <c r="IKU22" s="31"/>
      <c r="IKV22" s="31" t="n">
        <f aca="false">IF(OR(ISBLANK(début_tâche),ISBLANK(fin_tâche)),"",fin_tâche-début_tâche+1)</f>
        <v>15</v>
      </c>
      <c r="IMT22" s="52"/>
      <c r="IMU22" s="53" t="s">
        <v>36</v>
      </c>
      <c r="IMV22" s="54" t="s">
        <v>40</v>
      </c>
      <c r="IMW22" s="55" t="n">
        <v>0.9</v>
      </c>
      <c r="IMX22" s="56" t="n">
        <v>45726</v>
      </c>
      <c r="IMY22" s="56" t="n">
        <v>45740</v>
      </c>
      <c r="IMZ22" s="31"/>
      <c r="INA22" s="31" t="n">
        <f aca="false">IF(OR(ISBLANK(début_tâche),ISBLANK(fin_tâche)),"",fin_tâche-début_tâche+1)</f>
        <v>15</v>
      </c>
      <c r="IOY22" s="52"/>
      <c r="IOZ22" s="53" t="s">
        <v>36</v>
      </c>
      <c r="IPA22" s="54" t="s">
        <v>40</v>
      </c>
      <c r="IPB22" s="55" t="n">
        <v>0.9</v>
      </c>
      <c r="IPC22" s="56" t="n">
        <v>45726</v>
      </c>
      <c r="IPD22" s="56" t="n">
        <v>45740</v>
      </c>
      <c r="IPE22" s="31"/>
      <c r="IPF22" s="31" t="n">
        <f aca="false">IF(OR(ISBLANK(début_tâche),ISBLANK(fin_tâche)),"",fin_tâche-début_tâche+1)</f>
        <v>15</v>
      </c>
      <c r="IRD22" s="52"/>
      <c r="IRE22" s="53" t="s">
        <v>36</v>
      </c>
      <c r="IRF22" s="54" t="s">
        <v>40</v>
      </c>
      <c r="IRG22" s="55" t="n">
        <v>0.9</v>
      </c>
      <c r="IRH22" s="56" t="n">
        <v>45726</v>
      </c>
      <c r="IRI22" s="56" t="n">
        <v>45740</v>
      </c>
      <c r="IRJ22" s="31"/>
      <c r="IRK22" s="31" t="n">
        <f aca="false">IF(OR(ISBLANK(début_tâche),ISBLANK(fin_tâche)),"",fin_tâche-début_tâche+1)</f>
        <v>15</v>
      </c>
      <c r="ITI22" s="52"/>
      <c r="ITJ22" s="53" t="s">
        <v>36</v>
      </c>
      <c r="ITK22" s="54" t="s">
        <v>40</v>
      </c>
      <c r="ITL22" s="55" t="n">
        <v>0.9</v>
      </c>
      <c r="ITM22" s="56" t="n">
        <v>45726</v>
      </c>
      <c r="ITN22" s="56" t="n">
        <v>45740</v>
      </c>
      <c r="ITO22" s="31"/>
      <c r="ITP22" s="31" t="n">
        <f aca="false">IF(OR(ISBLANK(début_tâche),ISBLANK(fin_tâche)),"",fin_tâche-début_tâche+1)</f>
        <v>15</v>
      </c>
      <c r="IVN22" s="52"/>
      <c r="IVO22" s="53" t="s">
        <v>36</v>
      </c>
      <c r="IVP22" s="54" t="s">
        <v>40</v>
      </c>
      <c r="IVQ22" s="55" t="n">
        <v>0.9</v>
      </c>
      <c r="IVR22" s="56" t="n">
        <v>45726</v>
      </c>
      <c r="IVS22" s="56" t="n">
        <v>45740</v>
      </c>
      <c r="IVT22" s="31"/>
      <c r="IVU22" s="31" t="n">
        <f aca="false">IF(OR(ISBLANK(début_tâche),ISBLANK(fin_tâche)),"",fin_tâche-début_tâche+1)</f>
        <v>15</v>
      </c>
      <c r="IXS22" s="52"/>
      <c r="IXT22" s="53" t="s">
        <v>36</v>
      </c>
      <c r="IXU22" s="54" t="s">
        <v>40</v>
      </c>
      <c r="IXV22" s="55" t="n">
        <v>0.9</v>
      </c>
      <c r="IXW22" s="56" t="n">
        <v>45726</v>
      </c>
      <c r="IXX22" s="56" t="n">
        <v>45740</v>
      </c>
      <c r="IXY22" s="31"/>
      <c r="IXZ22" s="31" t="n">
        <f aca="false">IF(OR(ISBLANK(début_tâche),ISBLANK(fin_tâche)),"",fin_tâche-début_tâche+1)</f>
        <v>15</v>
      </c>
      <c r="IZX22" s="52"/>
      <c r="IZY22" s="53" t="s">
        <v>36</v>
      </c>
      <c r="IZZ22" s="54" t="s">
        <v>40</v>
      </c>
      <c r="JAA22" s="55" t="n">
        <v>0.9</v>
      </c>
      <c r="JAB22" s="56" t="n">
        <v>45726</v>
      </c>
      <c r="JAC22" s="56" t="n">
        <v>45740</v>
      </c>
      <c r="JAD22" s="31"/>
      <c r="JAE22" s="31" t="n">
        <f aca="false">IF(OR(ISBLANK(début_tâche),ISBLANK(fin_tâche)),"",fin_tâche-début_tâche+1)</f>
        <v>15</v>
      </c>
      <c r="JCC22" s="52"/>
      <c r="JCD22" s="53" t="s">
        <v>36</v>
      </c>
      <c r="JCE22" s="54" t="s">
        <v>40</v>
      </c>
      <c r="JCF22" s="55" t="n">
        <v>0.9</v>
      </c>
      <c r="JCG22" s="56" t="n">
        <v>45726</v>
      </c>
      <c r="JCH22" s="56" t="n">
        <v>45740</v>
      </c>
      <c r="JCI22" s="31"/>
      <c r="JCJ22" s="31" t="n">
        <f aca="false">IF(OR(ISBLANK(début_tâche),ISBLANK(fin_tâche)),"",fin_tâche-début_tâche+1)</f>
        <v>15</v>
      </c>
      <c r="JEH22" s="52"/>
      <c r="JEI22" s="53" t="s">
        <v>36</v>
      </c>
      <c r="JEJ22" s="54" t="s">
        <v>40</v>
      </c>
      <c r="JEK22" s="55" t="n">
        <v>0.9</v>
      </c>
      <c r="JEL22" s="56" t="n">
        <v>45726</v>
      </c>
      <c r="JEM22" s="56" t="n">
        <v>45740</v>
      </c>
      <c r="JEN22" s="31"/>
      <c r="JEO22" s="31" t="n">
        <f aca="false">IF(OR(ISBLANK(début_tâche),ISBLANK(fin_tâche)),"",fin_tâche-début_tâche+1)</f>
        <v>15</v>
      </c>
      <c r="JGM22" s="52"/>
      <c r="JGN22" s="53" t="s">
        <v>36</v>
      </c>
      <c r="JGO22" s="54" t="s">
        <v>40</v>
      </c>
      <c r="JGP22" s="55" t="n">
        <v>0.9</v>
      </c>
      <c r="JGQ22" s="56" t="n">
        <v>45726</v>
      </c>
      <c r="JGR22" s="56" t="n">
        <v>45740</v>
      </c>
      <c r="JGS22" s="31"/>
      <c r="JGT22" s="31" t="n">
        <f aca="false">IF(OR(ISBLANK(début_tâche),ISBLANK(fin_tâche)),"",fin_tâche-début_tâche+1)</f>
        <v>15</v>
      </c>
      <c r="JIR22" s="52"/>
      <c r="JIS22" s="53" t="s">
        <v>36</v>
      </c>
      <c r="JIT22" s="54" t="s">
        <v>40</v>
      </c>
      <c r="JIU22" s="55" t="n">
        <v>0.9</v>
      </c>
      <c r="JIV22" s="56" t="n">
        <v>45726</v>
      </c>
      <c r="JIW22" s="56" t="n">
        <v>45740</v>
      </c>
      <c r="JIX22" s="31"/>
      <c r="JIY22" s="31" t="n">
        <f aca="false">IF(OR(ISBLANK(début_tâche),ISBLANK(fin_tâche)),"",fin_tâche-début_tâche+1)</f>
        <v>15</v>
      </c>
      <c r="JKW22" s="52"/>
      <c r="JKX22" s="53" t="s">
        <v>36</v>
      </c>
      <c r="JKY22" s="54" t="s">
        <v>40</v>
      </c>
      <c r="JKZ22" s="55" t="n">
        <v>0.9</v>
      </c>
      <c r="JLA22" s="56" t="n">
        <v>45726</v>
      </c>
      <c r="JLB22" s="56" t="n">
        <v>45740</v>
      </c>
      <c r="JLC22" s="31"/>
      <c r="JLD22" s="31" t="n">
        <f aca="false">IF(OR(ISBLANK(début_tâche),ISBLANK(fin_tâche)),"",fin_tâche-début_tâche+1)</f>
        <v>15</v>
      </c>
      <c r="JNB22" s="52"/>
      <c r="JNC22" s="53" t="s">
        <v>36</v>
      </c>
      <c r="JND22" s="54" t="s">
        <v>40</v>
      </c>
      <c r="JNE22" s="55" t="n">
        <v>0.9</v>
      </c>
      <c r="JNF22" s="56" t="n">
        <v>45726</v>
      </c>
      <c r="JNG22" s="56" t="n">
        <v>45740</v>
      </c>
      <c r="JNH22" s="31"/>
      <c r="JNI22" s="31" t="n">
        <f aca="false">IF(OR(ISBLANK(début_tâche),ISBLANK(fin_tâche)),"",fin_tâche-début_tâche+1)</f>
        <v>15</v>
      </c>
      <c r="JPG22" s="52"/>
      <c r="JPH22" s="53" t="s">
        <v>36</v>
      </c>
      <c r="JPI22" s="54" t="s">
        <v>40</v>
      </c>
      <c r="JPJ22" s="55" t="n">
        <v>0.9</v>
      </c>
      <c r="JPK22" s="56" t="n">
        <v>45726</v>
      </c>
      <c r="JPL22" s="56" t="n">
        <v>45740</v>
      </c>
      <c r="JPM22" s="31"/>
      <c r="JPN22" s="31" t="n">
        <f aca="false">IF(OR(ISBLANK(début_tâche),ISBLANK(fin_tâche)),"",fin_tâche-début_tâche+1)</f>
        <v>15</v>
      </c>
      <c r="JRL22" s="52"/>
      <c r="JRM22" s="53" t="s">
        <v>36</v>
      </c>
      <c r="JRN22" s="54" t="s">
        <v>40</v>
      </c>
      <c r="JRO22" s="55" t="n">
        <v>0.9</v>
      </c>
      <c r="JRP22" s="56" t="n">
        <v>45726</v>
      </c>
      <c r="JRQ22" s="56" t="n">
        <v>45740</v>
      </c>
      <c r="JRR22" s="31"/>
      <c r="JRS22" s="31" t="n">
        <f aca="false">IF(OR(ISBLANK(début_tâche),ISBLANK(fin_tâche)),"",fin_tâche-début_tâche+1)</f>
        <v>15</v>
      </c>
      <c r="JTQ22" s="52"/>
      <c r="JTR22" s="53" t="s">
        <v>36</v>
      </c>
      <c r="JTS22" s="54" t="s">
        <v>40</v>
      </c>
      <c r="JTT22" s="55" t="n">
        <v>0.9</v>
      </c>
      <c r="JTU22" s="56" t="n">
        <v>45726</v>
      </c>
      <c r="JTV22" s="56" t="n">
        <v>45740</v>
      </c>
      <c r="JTW22" s="31"/>
      <c r="JTX22" s="31" t="n">
        <f aca="false">IF(OR(ISBLANK(début_tâche),ISBLANK(fin_tâche)),"",fin_tâche-début_tâche+1)</f>
        <v>15</v>
      </c>
      <c r="JVV22" s="52"/>
      <c r="JVW22" s="53" t="s">
        <v>36</v>
      </c>
      <c r="JVX22" s="54" t="s">
        <v>40</v>
      </c>
      <c r="JVY22" s="55" t="n">
        <v>0.9</v>
      </c>
      <c r="JVZ22" s="56" t="n">
        <v>45726</v>
      </c>
      <c r="JWA22" s="56" t="n">
        <v>45740</v>
      </c>
      <c r="JWB22" s="31"/>
      <c r="JWC22" s="31" t="n">
        <f aca="false">IF(OR(ISBLANK(début_tâche),ISBLANK(fin_tâche)),"",fin_tâche-début_tâche+1)</f>
        <v>15</v>
      </c>
      <c r="JYA22" s="52"/>
      <c r="JYB22" s="53" t="s">
        <v>36</v>
      </c>
      <c r="JYC22" s="54" t="s">
        <v>40</v>
      </c>
      <c r="JYD22" s="55" t="n">
        <v>0.9</v>
      </c>
      <c r="JYE22" s="56" t="n">
        <v>45726</v>
      </c>
      <c r="JYF22" s="56" t="n">
        <v>45740</v>
      </c>
      <c r="JYG22" s="31"/>
      <c r="JYH22" s="31" t="n">
        <f aca="false">IF(OR(ISBLANK(début_tâche),ISBLANK(fin_tâche)),"",fin_tâche-début_tâche+1)</f>
        <v>15</v>
      </c>
      <c r="KAF22" s="52"/>
      <c r="KAG22" s="53" t="s">
        <v>36</v>
      </c>
      <c r="KAH22" s="54" t="s">
        <v>40</v>
      </c>
      <c r="KAI22" s="55" t="n">
        <v>0.9</v>
      </c>
      <c r="KAJ22" s="56" t="n">
        <v>45726</v>
      </c>
      <c r="KAK22" s="56" t="n">
        <v>45740</v>
      </c>
      <c r="KAL22" s="31"/>
      <c r="KAM22" s="31" t="n">
        <f aca="false">IF(OR(ISBLANK(début_tâche),ISBLANK(fin_tâche)),"",fin_tâche-début_tâche+1)</f>
        <v>15</v>
      </c>
      <c r="KCK22" s="52"/>
      <c r="KCL22" s="53" t="s">
        <v>36</v>
      </c>
      <c r="KCM22" s="54" t="s">
        <v>40</v>
      </c>
      <c r="KCN22" s="55" t="n">
        <v>0.9</v>
      </c>
      <c r="KCO22" s="56" t="n">
        <v>45726</v>
      </c>
      <c r="KCP22" s="56" t="n">
        <v>45740</v>
      </c>
      <c r="KCQ22" s="31"/>
      <c r="KCR22" s="31" t="n">
        <f aca="false">IF(OR(ISBLANK(début_tâche),ISBLANK(fin_tâche)),"",fin_tâche-début_tâche+1)</f>
        <v>15</v>
      </c>
      <c r="KEP22" s="52"/>
      <c r="KEQ22" s="53" t="s">
        <v>36</v>
      </c>
      <c r="KER22" s="54" t="s">
        <v>40</v>
      </c>
      <c r="KES22" s="55" t="n">
        <v>0.9</v>
      </c>
      <c r="KET22" s="56" t="n">
        <v>45726</v>
      </c>
      <c r="KEU22" s="56" t="n">
        <v>45740</v>
      </c>
      <c r="KEV22" s="31"/>
      <c r="KEW22" s="31" t="n">
        <f aca="false">IF(OR(ISBLANK(début_tâche),ISBLANK(fin_tâche)),"",fin_tâche-début_tâche+1)</f>
        <v>15</v>
      </c>
      <c r="KGU22" s="52"/>
      <c r="KGV22" s="53" t="s">
        <v>36</v>
      </c>
      <c r="KGW22" s="54" t="s">
        <v>40</v>
      </c>
      <c r="KGX22" s="55" t="n">
        <v>0.9</v>
      </c>
      <c r="KGY22" s="56" t="n">
        <v>45726</v>
      </c>
      <c r="KGZ22" s="56" t="n">
        <v>45740</v>
      </c>
      <c r="KHA22" s="31"/>
      <c r="KHB22" s="31" t="n">
        <f aca="false">IF(OR(ISBLANK(début_tâche),ISBLANK(fin_tâche)),"",fin_tâche-début_tâche+1)</f>
        <v>15</v>
      </c>
      <c r="KIZ22" s="52"/>
      <c r="KJA22" s="53" t="s">
        <v>36</v>
      </c>
      <c r="KJB22" s="54" t="s">
        <v>40</v>
      </c>
      <c r="KJC22" s="55" t="n">
        <v>0.9</v>
      </c>
      <c r="KJD22" s="56" t="n">
        <v>45726</v>
      </c>
      <c r="KJE22" s="56" t="n">
        <v>45740</v>
      </c>
      <c r="KJF22" s="31"/>
      <c r="KJG22" s="31" t="n">
        <f aca="false">IF(OR(ISBLANK(début_tâche),ISBLANK(fin_tâche)),"",fin_tâche-début_tâche+1)</f>
        <v>15</v>
      </c>
      <c r="KLE22" s="52"/>
      <c r="KLF22" s="53" t="s">
        <v>36</v>
      </c>
      <c r="KLG22" s="54" t="s">
        <v>40</v>
      </c>
      <c r="KLH22" s="55" t="n">
        <v>0.9</v>
      </c>
      <c r="KLI22" s="56" t="n">
        <v>45726</v>
      </c>
      <c r="KLJ22" s="56" t="n">
        <v>45740</v>
      </c>
      <c r="KLK22" s="31"/>
      <c r="KLL22" s="31" t="n">
        <f aca="false">IF(OR(ISBLANK(début_tâche),ISBLANK(fin_tâche)),"",fin_tâche-début_tâche+1)</f>
        <v>15</v>
      </c>
      <c r="KNJ22" s="52"/>
      <c r="KNK22" s="53" t="s">
        <v>36</v>
      </c>
      <c r="KNL22" s="54" t="s">
        <v>40</v>
      </c>
      <c r="KNM22" s="55" t="n">
        <v>0.9</v>
      </c>
      <c r="KNN22" s="56" t="n">
        <v>45726</v>
      </c>
      <c r="KNO22" s="56" t="n">
        <v>45740</v>
      </c>
      <c r="KNP22" s="31"/>
      <c r="KNQ22" s="31" t="n">
        <f aca="false">IF(OR(ISBLANK(début_tâche),ISBLANK(fin_tâche)),"",fin_tâche-début_tâche+1)</f>
        <v>15</v>
      </c>
      <c r="KPO22" s="52"/>
      <c r="KPP22" s="53" t="s">
        <v>36</v>
      </c>
      <c r="KPQ22" s="54" t="s">
        <v>40</v>
      </c>
      <c r="KPR22" s="55" t="n">
        <v>0.9</v>
      </c>
      <c r="KPS22" s="56" t="n">
        <v>45726</v>
      </c>
      <c r="KPT22" s="56" t="n">
        <v>45740</v>
      </c>
      <c r="KPU22" s="31"/>
      <c r="KPV22" s="31" t="n">
        <f aca="false">IF(OR(ISBLANK(début_tâche),ISBLANK(fin_tâche)),"",fin_tâche-début_tâche+1)</f>
        <v>15</v>
      </c>
      <c r="KRT22" s="52"/>
      <c r="KRU22" s="53" t="s">
        <v>36</v>
      </c>
      <c r="KRV22" s="54" t="s">
        <v>40</v>
      </c>
      <c r="KRW22" s="55" t="n">
        <v>0.9</v>
      </c>
      <c r="KRX22" s="56" t="n">
        <v>45726</v>
      </c>
      <c r="KRY22" s="56" t="n">
        <v>45740</v>
      </c>
      <c r="KRZ22" s="31"/>
      <c r="KSA22" s="31" t="n">
        <f aca="false">IF(OR(ISBLANK(début_tâche),ISBLANK(fin_tâche)),"",fin_tâche-début_tâche+1)</f>
        <v>15</v>
      </c>
      <c r="KTY22" s="52"/>
      <c r="KTZ22" s="53" t="s">
        <v>36</v>
      </c>
      <c r="KUA22" s="54" t="s">
        <v>40</v>
      </c>
      <c r="KUB22" s="55" t="n">
        <v>0.9</v>
      </c>
      <c r="KUC22" s="56" t="n">
        <v>45726</v>
      </c>
      <c r="KUD22" s="56" t="n">
        <v>45740</v>
      </c>
      <c r="KUE22" s="31"/>
      <c r="KUF22" s="31" t="n">
        <f aca="false">IF(OR(ISBLANK(début_tâche),ISBLANK(fin_tâche)),"",fin_tâche-début_tâche+1)</f>
        <v>15</v>
      </c>
      <c r="KWD22" s="52"/>
      <c r="KWE22" s="53" t="s">
        <v>36</v>
      </c>
      <c r="KWF22" s="54" t="s">
        <v>40</v>
      </c>
      <c r="KWG22" s="55" t="n">
        <v>0.9</v>
      </c>
      <c r="KWH22" s="56" t="n">
        <v>45726</v>
      </c>
      <c r="KWI22" s="56" t="n">
        <v>45740</v>
      </c>
      <c r="KWJ22" s="31"/>
      <c r="KWK22" s="31" t="n">
        <f aca="false">IF(OR(ISBLANK(début_tâche),ISBLANK(fin_tâche)),"",fin_tâche-début_tâche+1)</f>
        <v>15</v>
      </c>
      <c r="KYI22" s="52"/>
      <c r="KYJ22" s="53" t="s">
        <v>36</v>
      </c>
      <c r="KYK22" s="54" t="s">
        <v>40</v>
      </c>
      <c r="KYL22" s="55" t="n">
        <v>0.9</v>
      </c>
      <c r="KYM22" s="56" t="n">
        <v>45726</v>
      </c>
      <c r="KYN22" s="56" t="n">
        <v>45740</v>
      </c>
      <c r="KYO22" s="31"/>
      <c r="KYP22" s="31" t="n">
        <f aca="false">IF(OR(ISBLANK(début_tâche),ISBLANK(fin_tâche)),"",fin_tâche-début_tâche+1)</f>
        <v>15</v>
      </c>
      <c r="LAN22" s="52"/>
      <c r="LAO22" s="53" t="s">
        <v>36</v>
      </c>
      <c r="LAP22" s="54" t="s">
        <v>40</v>
      </c>
      <c r="LAQ22" s="55" t="n">
        <v>0.9</v>
      </c>
      <c r="LAR22" s="56" t="n">
        <v>45726</v>
      </c>
      <c r="LAS22" s="56" t="n">
        <v>45740</v>
      </c>
      <c r="LAT22" s="31"/>
      <c r="LAU22" s="31" t="n">
        <f aca="false">IF(OR(ISBLANK(début_tâche),ISBLANK(fin_tâche)),"",fin_tâche-début_tâche+1)</f>
        <v>15</v>
      </c>
      <c r="LCS22" s="52"/>
      <c r="LCT22" s="53" t="s">
        <v>36</v>
      </c>
      <c r="LCU22" s="54" t="s">
        <v>40</v>
      </c>
      <c r="LCV22" s="55" t="n">
        <v>0.9</v>
      </c>
      <c r="LCW22" s="56" t="n">
        <v>45726</v>
      </c>
      <c r="LCX22" s="56" t="n">
        <v>45740</v>
      </c>
      <c r="LCY22" s="31"/>
      <c r="LCZ22" s="31" t="n">
        <f aca="false">IF(OR(ISBLANK(début_tâche),ISBLANK(fin_tâche)),"",fin_tâche-début_tâche+1)</f>
        <v>15</v>
      </c>
      <c r="LEX22" s="52"/>
      <c r="LEY22" s="53" t="s">
        <v>36</v>
      </c>
      <c r="LEZ22" s="54" t="s">
        <v>40</v>
      </c>
      <c r="LFA22" s="55" t="n">
        <v>0.9</v>
      </c>
      <c r="LFB22" s="56" t="n">
        <v>45726</v>
      </c>
      <c r="LFC22" s="56" t="n">
        <v>45740</v>
      </c>
      <c r="LFD22" s="31"/>
      <c r="LFE22" s="31" t="n">
        <f aca="false">IF(OR(ISBLANK(début_tâche),ISBLANK(fin_tâche)),"",fin_tâche-début_tâche+1)</f>
        <v>15</v>
      </c>
      <c r="LHC22" s="52"/>
      <c r="LHD22" s="53" t="s">
        <v>36</v>
      </c>
      <c r="LHE22" s="54" t="s">
        <v>40</v>
      </c>
      <c r="LHF22" s="55" t="n">
        <v>0.9</v>
      </c>
      <c r="LHG22" s="56" t="n">
        <v>45726</v>
      </c>
      <c r="LHH22" s="56" t="n">
        <v>45740</v>
      </c>
      <c r="LHI22" s="31"/>
      <c r="LHJ22" s="31" t="n">
        <f aca="false">IF(OR(ISBLANK(début_tâche),ISBLANK(fin_tâche)),"",fin_tâche-début_tâche+1)</f>
        <v>15</v>
      </c>
      <c r="LJH22" s="52"/>
      <c r="LJI22" s="53" t="s">
        <v>36</v>
      </c>
      <c r="LJJ22" s="54" t="s">
        <v>40</v>
      </c>
      <c r="LJK22" s="55" t="n">
        <v>0.9</v>
      </c>
      <c r="LJL22" s="56" t="n">
        <v>45726</v>
      </c>
      <c r="LJM22" s="56" t="n">
        <v>45740</v>
      </c>
      <c r="LJN22" s="31"/>
      <c r="LJO22" s="31" t="n">
        <f aca="false">IF(OR(ISBLANK(début_tâche),ISBLANK(fin_tâche)),"",fin_tâche-début_tâche+1)</f>
        <v>15</v>
      </c>
      <c r="LLM22" s="52"/>
      <c r="LLN22" s="53" t="s">
        <v>36</v>
      </c>
      <c r="LLO22" s="54" t="s">
        <v>40</v>
      </c>
      <c r="LLP22" s="55" t="n">
        <v>0.9</v>
      </c>
      <c r="LLQ22" s="56" t="n">
        <v>45726</v>
      </c>
      <c r="LLR22" s="56" t="n">
        <v>45740</v>
      </c>
      <c r="LLS22" s="31"/>
      <c r="LLT22" s="31" t="n">
        <f aca="false">IF(OR(ISBLANK(début_tâche),ISBLANK(fin_tâche)),"",fin_tâche-début_tâche+1)</f>
        <v>15</v>
      </c>
      <c r="LNR22" s="52"/>
      <c r="LNS22" s="53" t="s">
        <v>36</v>
      </c>
      <c r="LNT22" s="54" t="s">
        <v>40</v>
      </c>
      <c r="LNU22" s="55" t="n">
        <v>0.9</v>
      </c>
      <c r="LNV22" s="56" t="n">
        <v>45726</v>
      </c>
      <c r="LNW22" s="56" t="n">
        <v>45740</v>
      </c>
      <c r="LNX22" s="31"/>
      <c r="LNY22" s="31" t="n">
        <f aca="false">IF(OR(ISBLANK(début_tâche),ISBLANK(fin_tâche)),"",fin_tâche-début_tâche+1)</f>
        <v>15</v>
      </c>
      <c r="LPW22" s="52"/>
      <c r="LPX22" s="53" t="s">
        <v>36</v>
      </c>
      <c r="LPY22" s="54" t="s">
        <v>40</v>
      </c>
      <c r="LPZ22" s="55" t="n">
        <v>0.9</v>
      </c>
      <c r="LQA22" s="56" t="n">
        <v>45726</v>
      </c>
      <c r="LQB22" s="56" t="n">
        <v>45740</v>
      </c>
      <c r="LQC22" s="31"/>
      <c r="LQD22" s="31" t="n">
        <f aca="false">IF(OR(ISBLANK(début_tâche),ISBLANK(fin_tâche)),"",fin_tâche-début_tâche+1)</f>
        <v>15</v>
      </c>
      <c r="LSB22" s="52"/>
      <c r="LSC22" s="53" t="s">
        <v>36</v>
      </c>
      <c r="LSD22" s="54" t="s">
        <v>40</v>
      </c>
      <c r="LSE22" s="55" t="n">
        <v>0.9</v>
      </c>
      <c r="LSF22" s="56" t="n">
        <v>45726</v>
      </c>
      <c r="LSG22" s="56" t="n">
        <v>45740</v>
      </c>
      <c r="LSH22" s="31"/>
      <c r="LSI22" s="31" t="n">
        <f aca="false">IF(OR(ISBLANK(début_tâche),ISBLANK(fin_tâche)),"",fin_tâche-début_tâche+1)</f>
        <v>15</v>
      </c>
      <c r="LUG22" s="52"/>
      <c r="LUH22" s="53" t="s">
        <v>36</v>
      </c>
      <c r="LUI22" s="54" t="s">
        <v>40</v>
      </c>
      <c r="LUJ22" s="55" t="n">
        <v>0.9</v>
      </c>
      <c r="LUK22" s="56" t="n">
        <v>45726</v>
      </c>
      <c r="LUL22" s="56" t="n">
        <v>45740</v>
      </c>
      <c r="LUM22" s="31"/>
      <c r="LUN22" s="31" t="n">
        <f aca="false">IF(OR(ISBLANK(début_tâche),ISBLANK(fin_tâche)),"",fin_tâche-début_tâche+1)</f>
        <v>15</v>
      </c>
      <c r="LWL22" s="52"/>
      <c r="LWM22" s="53" t="s">
        <v>36</v>
      </c>
      <c r="LWN22" s="54" t="s">
        <v>40</v>
      </c>
      <c r="LWO22" s="55" t="n">
        <v>0.9</v>
      </c>
      <c r="LWP22" s="56" t="n">
        <v>45726</v>
      </c>
      <c r="LWQ22" s="56" t="n">
        <v>45740</v>
      </c>
      <c r="LWR22" s="31"/>
      <c r="LWS22" s="31" t="n">
        <f aca="false">IF(OR(ISBLANK(début_tâche),ISBLANK(fin_tâche)),"",fin_tâche-début_tâche+1)</f>
        <v>15</v>
      </c>
      <c r="LYQ22" s="52"/>
      <c r="LYR22" s="53" t="s">
        <v>36</v>
      </c>
      <c r="LYS22" s="54" t="s">
        <v>40</v>
      </c>
      <c r="LYT22" s="55" t="n">
        <v>0.9</v>
      </c>
      <c r="LYU22" s="56" t="n">
        <v>45726</v>
      </c>
      <c r="LYV22" s="56" t="n">
        <v>45740</v>
      </c>
      <c r="LYW22" s="31"/>
      <c r="LYX22" s="31" t="n">
        <f aca="false">IF(OR(ISBLANK(début_tâche),ISBLANK(fin_tâche)),"",fin_tâche-début_tâche+1)</f>
        <v>15</v>
      </c>
      <c r="MAV22" s="52"/>
      <c r="MAW22" s="53" t="s">
        <v>36</v>
      </c>
      <c r="MAX22" s="54" t="s">
        <v>40</v>
      </c>
      <c r="MAY22" s="55" t="n">
        <v>0.9</v>
      </c>
      <c r="MAZ22" s="56" t="n">
        <v>45726</v>
      </c>
      <c r="MBA22" s="56" t="n">
        <v>45740</v>
      </c>
      <c r="MBB22" s="31"/>
      <c r="MBC22" s="31" t="n">
        <f aca="false">IF(OR(ISBLANK(début_tâche),ISBLANK(fin_tâche)),"",fin_tâche-début_tâche+1)</f>
        <v>15</v>
      </c>
      <c r="MDA22" s="52"/>
      <c r="MDB22" s="53" t="s">
        <v>36</v>
      </c>
      <c r="MDC22" s="54" t="s">
        <v>40</v>
      </c>
      <c r="MDD22" s="55" t="n">
        <v>0.9</v>
      </c>
      <c r="MDE22" s="56" t="n">
        <v>45726</v>
      </c>
      <c r="MDF22" s="56" t="n">
        <v>45740</v>
      </c>
      <c r="MDG22" s="31"/>
      <c r="MDH22" s="31" t="n">
        <f aca="false">IF(OR(ISBLANK(début_tâche),ISBLANK(fin_tâche)),"",fin_tâche-début_tâche+1)</f>
        <v>15</v>
      </c>
      <c r="MFF22" s="52"/>
      <c r="MFG22" s="53" t="s">
        <v>36</v>
      </c>
      <c r="MFH22" s="54" t="s">
        <v>40</v>
      </c>
      <c r="MFI22" s="55" t="n">
        <v>0.9</v>
      </c>
      <c r="MFJ22" s="56" t="n">
        <v>45726</v>
      </c>
      <c r="MFK22" s="56" t="n">
        <v>45740</v>
      </c>
      <c r="MFL22" s="31"/>
      <c r="MFM22" s="31" t="n">
        <f aca="false">IF(OR(ISBLANK(début_tâche),ISBLANK(fin_tâche)),"",fin_tâche-début_tâche+1)</f>
        <v>15</v>
      </c>
      <c r="MHK22" s="52"/>
      <c r="MHL22" s="53" t="s">
        <v>36</v>
      </c>
      <c r="MHM22" s="54" t="s">
        <v>40</v>
      </c>
      <c r="MHN22" s="55" t="n">
        <v>0.9</v>
      </c>
      <c r="MHO22" s="56" t="n">
        <v>45726</v>
      </c>
      <c r="MHP22" s="56" t="n">
        <v>45740</v>
      </c>
      <c r="MHQ22" s="31"/>
      <c r="MHR22" s="31" t="n">
        <f aca="false">IF(OR(ISBLANK(début_tâche),ISBLANK(fin_tâche)),"",fin_tâche-début_tâche+1)</f>
        <v>15</v>
      </c>
      <c r="MJP22" s="52"/>
      <c r="MJQ22" s="53" t="s">
        <v>36</v>
      </c>
      <c r="MJR22" s="54" t="s">
        <v>40</v>
      </c>
      <c r="MJS22" s="55" t="n">
        <v>0.9</v>
      </c>
      <c r="MJT22" s="56" t="n">
        <v>45726</v>
      </c>
      <c r="MJU22" s="56" t="n">
        <v>45740</v>
      </c>
      <c r="MJV22" s="31"/>
      <c r="MJW22" s="31" t="n">
        <f aca="false">IF(OR(ISBLANK(début_tâche),ISBLANK(fin_tâche)),"",fin_tâche-début_tâche+1)</f>
        <v>15</v>
      </c>
      <c r="MLU22" s="52"/>
      <c r="MLV22" s="53" t="s">
        <v>36</v>
      </c>
      <c r="MLW22" s="54" t="s">
        <v>40</v>
      </c>
      <c r="MLX22" s="55" t="n">
        <v>0.9</v>
      </c>
      <c r="MLY22" s="56" t="n">
        <v>45726</v>
      </c>
      <c r="MLZ22" s="56" t="n">
        <v>45740</v>
      </c>
      <c r="MMA22" s="31"/>
      <c r="MMB22" s="31" t="n">
        <f aca="false">IF(OR(ISBLANK(début_tâche),ISBLANK(fin_tâche)),"",fin_tâche-début_tâche+1)</f>
        <v>15</v>
      </c>
      <c r="MNZ22" s="52"/>
      <c r="MOA22" s="53" t="s">
        <v>36</v>
      </c>
      <c r="MOB22" s="54" t="s">
        <v>40</v>
      </c>
      <c r="MOC22" s="55" t="n">
        <v>0.9</v>
      </c>
      <c r="MOD22" s="56" t="n">
        <v>45726</v>
      </c>
      <c r="MOE22" s="56" t="n">
        <v>45740</v>
      </c>
      <c r="MOF22" s="31"/>
      <c r="MOG22" s="31" t="n">
        <f aca="false">IF(OR(ISBLANK(début_tâche),ISBLANK(fin_tâche)),"",fin_tâche-début_tâche+1)</f>
        <v>15</v>
      </c>
      <c r="MQE22" s="52"/>
      <c r="MQF22" s="53" t="s">
        <v>36</v>
      </c>
      <c r="MQG22" s="54" t="s">
        <v>40</v>
      </c>
      <c r="MQH22" s="55" t="n">
        <v>0.9</v>
      </c>
      <c r="MQI22" s="56" t="n">
        <v>45726</v>
      </c>
      <c r="MQJ22" s="56" t="n">
        <v>45740</v>
      </c>
      <c r="MQK22" s="31"/>
      <c r="MQL22" s="31" t="n">
        <f aca="false">IF(OR(ISBLANK(début_tâche),ISBLANK(fin_tâche)),"",fin_tâche-début_tâche+1)</f>
        <v>15</v>
      </c>
      <c r="MSJ22" s="52"/>
      <c r="MSK22" s="53" t="s">
        <v>36</v>
      </c>
      <c r="MSL22" s="54" t="s">
        <v>40</v>
      </c>
      <c r="MSM22" s="55" t="n">
        <v>0.9</v>
      </c>
      <c r="MSN22" s="56" t="n">
        <v>45726</v>
      </c>
      <c r="MSO22" s="56" t="n">
        <v>45740</v>
      </c>
      <c r="MSP22" s="31"/>
      <c r="MSQ22" s="31" t="n">
        <f aca="false">IF(OR(ISBLANK(début_tâche),ISBLANK(fin_tâche)),"",fin_tâche-début_tâche+1)</f>
        <v>15</v>
      </c>
      <c r="MUO22" s="52"/>
      <c r="MUP22" s="53" t="s">
        <v>36</v>
      </c>
      <c r="MUQ22" s="54" t="s">
        <v>40</v>
      </c>
      <c r="MUR22" s="55" t="n">
        <v>0.9</v>
      </c>
      <c r="MUS22" s="56" t="n">
        <v>45726</v>
      </c>
      <c r="MUT22" s="56" t="n">
        <v>45740</v>
      </c>
      <c r="MUU22" s="31"/>
      <c r="MUV22" s="31" t="n">
        <f aca="false">IF(OR(ISBLANK(début_tâche),ISBLANK(fin_tâche)),"",fin_tâche-début_tâche+1)</f>
        <v>15</v>
      </c>
      <c r="MWT22" s="52"/>
      <c r="MWU22" s="53" t="s">
        <v>36</v>
      </c>
      <c r="MWV22" s="54" t="s">
        <v>40</v>
      </c>
      <c r="MWW22" s="55" t="n">
        <v>0.9</v>
      </c>
      <c r="MWX22" s="56" t="n">
        <v>45726</v>
      </c>
      <c r="MWY22" s="56" t="n">
        <v>45740</v>
      </c>
      <c r="MWZ22" s="31"/>
      <c r="MXA22" s="31" t="n">
        <f aca="false">IF(OR(ISBLANK(début_tâche),ISBLANK(fin_tâche)),"",fin_tâche-début_tâche+1)</f>
        <v>15</v>
      </c>
      <c r="MYY22" s="52"/>
      <c r="MYZ22" s="53" t="s">
        <v>36</v>
      </c>
      <c r="MZA22" s="54" t="s">
        <v>40</v>
      </c>
      <c r="MZB22" s="55" t="n">
        <v>0.9</v>
      </c>
      <c r="MZC22" s="56" t="n">
        <v>45726</v>
      </c>
      <c r="MZD22" s="56" t="n">
        <v>45740</v>
      </c>
      <c r="MZE22" s="31"/>
      <c r="MZF22" s="31" t="n">
        <f aca="false">IF(OR(ISBLANK(début_tâche),ISBLANK(fin_tâche)),"",fin_tâche-début_tâche+1)</f>
        <v>15</v>
      </c>
      <c r="NBD22" s="52"/>
      <c r="NBE22" s="53" t="s">
        <v>36</v>
      </c>
      <c r="NBF22" s="54" t="s">
        <v>40</v>
      </c>
      <c r="NBG22" s="55" t="n">
        <v>0.9</v>
      </c>
      <c r="NBH22" s="56" t="n">
        <v>45726</v>
      </c>
      <c r="NBI22" s="56" t="n">
        <v>45740</v>
      </c>
      <c r="NBJ22" s="31"/>
      <c r="NBK22" s="31" t="n">
        <f aca="false">IF(OR(ISBLANK(début_tâche),ISBLANK(fin_tâche)),"",fin_tâche-début_tâche+1)</f>
        <v>15</v>
      </c>
      <c r="NDI22" s="52"/>
      <c r="NDJ22" s="53" t="s">
        <v>36</v>
      </c>
      <c r="NDK22" s="54" t="s">
        <v>40</v>
      </c>
      <c r="NDL22" s="55" t="n">
        <v>0.9</v>
      </c>
      <c r="NDM22" s="56" t="n">
        <v>45726</v>
      </c>
      <c r="NDN22" s="56" t="n">
        <v>45740</v>
      </c>
      <c r="NDO22" s="31"/>
      <c r="NDP22" s="31" t="n">
        <f aca="false">IF(OR(ISBLANK(début_tâche),ISBLANK(fin_tâche)),"",fin_tâche-début_tâche+1)</f>
        <v>15</v>
      </c>
      <c r="NFN22" s="52"/>
      <c r="NFO22" s="53" t="s">
        <v>36</v>
      </c>
      <c r="NFP22" s="54" t="s">
        <v>40</v>
      </c>
      <c r="NFQ22" s="55" t="n">
        <v>0.9</v>
      </c>
      <c r="NFR22" s="56" t="n">
        <v>45726</v>
      </c>
      <c r="NFS22" s="56" t="n">
        <v>45740</v>
      </c>
      <c r="NFT22" s="31"/>
      <c r="NFU22" s="31" t="n">
        <f aca="false">IF(OR(ISBLANK(début_tâche),ISBLANK(fin_tâche)),"",fin_tâche-début_tâche+1)</f>
        <v>15</v>
      </c>
      <c r="NHS22" s="52"/>
      <c r="NHT22" s="53" t="s">
        <v>36</v>
      </c>
      <c r="NHU22" s="54" t="s">
        <v>40</v>
      </c>
      <c r="NHV22" s="55" t="n">
        <v>0.9</v>
      </c>
      <c r="NHW22" s="56" t="n">
        <v>45726</v>
      </c>
      <c r="NHX22" s="56" t="n">
        <v>45740</v>
      </c>
      <c r="NHY22" s="31"/>
      <c r="NHZ22" s="31" t="n">
        <f aca="false">IF(OR(ISBLANK(début_tâche),ISBLANK(fin_tâche)),"",fin_tâche-début_tâche+1)</f>
        <v>15</v>
      </c>
      <c r="NJX22" s="52"/>
      <c r="NJY22" s="53" t="s">
        <v>36</v>
      </c>
      <c r="NJZ22" s="54" t="s">
        <v>40</v>
      </c>
      <c r="NKA22" s="55" t="n">
        <v>0.9</v>
      </c>
      <c r="NKB22" s="56" t="n">
        <v>45726</v>
      </c>
      <c r="NKC22" s="56" t="n">
        <v>45740</v>
      </c>
      <c r="NKD22" s="31"/>
      <c r="NKE22" s="31" t="n">
        <f aca="false">IF(OR(ISBLANK(début_tâche),ISBLANK(fin_tâche)),"",fin_tâche-début_tâche+1)</f>
        <v>15</v>
      </c>
      <c r="NMC22" s="52"/>
      <c r="NMD22" s="53" t="s">
        <v>36</v>
      </c>
      <c r="NME22" s="54" t="s">
        <v>40</v>
      </c>
      <c r="NMF22" s="55" t="n">
        <v>0.9</v>
      </c>
      <c r="NMG22" s="56" t="n">
        <v>45726</v>
      </c>
      <c r="NMH22" s="56" t="n">
        <v>45740</v>
      </c>
      <c r="NMI22" s="31"/>
      <c r="NMJ22" s="31" t="n">
        <f aca="false">IF(OR(ISBLANK(début_tâche),ISBLANK(fin_tâche)),"",fin_tâche-début_tâche+1)</f>
        <v>15</v>
      </c>
      <c r="NOH22" s="52"/>
      <c r="NOI22" s="53" t="s">
        <v>36</v>
      </c>
      <c r="NOJ22" s="54" t="s">
        <v>40</v>
      </c>
      <c r="NOK22" s="55" t="n">
        <v>0.9</v>
      </c>
      <c r="NOL22" s="56" t="n">
        <v>45726</v>
      </c>
      <c r="NOM22" s="56" t="n">
        <v>45740</v>
      </c>
      <c r="NON22" s="31"/>
      <c r="NOO22" s="31" t="n">
        <f aca="false">IF(OR(ISBLANK(début_tâche),ISBLANK(fin_tâche)),"",fin_tâche-début_tâche+1)</f>
        <v>15</v>
      </c>
      <c r="NQM22" s="52"/>
      <c r="NQN22" s="53" t="s">
        <v>36</v>
      </c>
      <c r="NQO22" s="54" t="s">
        <v>40</v>
      </c>
      <c r="NQP22" s="55" t="n">
        <v>0.9</v>
      </c>
      <c r="NQQ22" s="56" t="n">
        <v>45726</v>
      </c>
      <c r="NQR22" s="56" t="n">
        <v>45740</v>
      </c>
      <c r="NQS22" s="31"/>
      <c r="NQT22" s="31" t="n">
        <f aca="false">IF(OR(ISBLANK(début_tâche),ISBLANK(fin_tâche)),"",fin_tâche-début_tâche+1)</f>
        <v>15</v>
      </c>
      <c r="NSR22" s="52"/>
      <c r="NSS22" s="53" t="s">
        <v>36</v>
      </c>
      <c r="NST22" s="54" t="s">
        <v>40</v>
      </c>
      <c r="NSU22" s="55" t="n">
        <v>0.9</v>
      </c>
      <c r="NSV22" s="56" t="n">
        <v>45726</v>
      </c>
      <c r="NSW22" s="56" t="n">
        <v>45740</v>
      </c>
      <c r="NSX22" s="31"/>
      <c r="NSY22" s="31" t="n">
        <f aca="false">IF(OR(ISBLANK(début_tâche),ISBLANK(fin_tâche)),"",fin_tâche-début_tâche+1)</f>
        <v>15</v>
      </c>
      <c r="NUW22" s="52"/>
      <c r="NUX22" s="53" t="s">
        <v>36</v>
      </c>
      <c r="NUY22" s="54" t="s">
        <v>40</v>
      </c>
      <c r="NUZ22" s="55" t="n">
        <v>0.9</v>
      </c>
      <c r="NVA22" s="56" t="n">
        <v>45726</v>
      </c>
      <c r="NVB22" s="56" t="n">
        <v>45740</v>
      </c>
      <c r="NVC22" s="31"/>
      <c r="NVD22" s="31" t="n">
        <f aca="false">IF(OR(ISBLANK(début_tâche),ISBLANK(fin_tâche)),"",fin_tâche-début_tâche+1)</f>
        <v>15</v>
      </c>
      <c r="NXB22" s="52"/>
      <c r="NXC22" s="53" t="s">
        <v>36</v>
      </c>
      <c r="NXD22" s="54" t="s">
        <v>40</v>
      </c>
      <c r="NXE22" s="55" t="n">
        <v>0.9</v>
      </c>
      <c r="NXF22" s="56" t="n">
        <v>45726</v>
      </c>
      <c r="NXG22" s="56" t="n">
        <v>45740</v>
      </c>
      <c r="NXH22" s="31"/>
      <c r="NXI22" s="31" t="n">
        <f aca="false">IF(OR(ISBLANK(début_tâche),ISBLANK(fin_tâche)),"",fin_tâche-début_tâche+1)</f>
        <v>15</v>
      </c>
      <c r="NZG22" s="52"/>
      <c r="NZH22" s="53" t="s">
        <v>36</v>
      </c>
      <c r="NZI22" s="54" t="s">
        <v>40</v>
      </c>
      <c r="NZJ22" s="55" t="n">
        <v>0.9</v>
      </c>
      <c r="NZK22" s="56" t="n">
        <v>45726</v>
      </c>
      <c r="NZL22" s="56" t="n">
        <v>45740</v>
      </c>
      <c r="NZM22" s="31"/>
      <c r="NZN22" s="31" t="n">
        <f aca="false">IF(OR(ISBLANK(début_tâche),ISBLANK(fin_tâche)),"",fin_tâche-début_tâche+1)</f>
        <v>15</v>
      </c>
      <c r="OBL22" s="52"/>
      <c r="OBM22" s="53" t="s">
        <v>36</v>
      </c>
      <c r="OBN22" s="54" t="s">
        <v>40</v>
      </c>
      <c r="OBO22" s="55" t="n">
        <v>0.9</v>
      </c>
      <c r="OBP22" s="56" t="n">
        <v>45726</v>
      </c>
      <c r="OBQ22" s="56" t="n">
        <v>45740</v>
      </c>
      <c r="OBR22" s="31"/>
      <c r="OBS22" s="31" t="n">
        <f aca="false">IF(OR(ISBLANK(début_tâche),ISBLANK(fin_tâche)),"",fin_tâche-début_tâche+1)</f>
        <v>15</v>
      </c>
      <c r="ODQ22" s="52"/>
      <c r="ODR22" s="53" t="s">
        <v>36</v>
      </c>
      <c r="ODS22" s="54" t="s">
        <v>40</v>
      </c>
      <c r="ODT22" s="55" t="n">
        <v>0.9</v>
      </c>
      <c r="ODU22" s="56" t="n">
        <v>45726</v>
      </c>
      <c r="ODV22" s="56" t="n">
        <v>45740</v>
      </c>
      <c r="ODW22" s="31"/>
      <c r="ODX22" s="31" t="n">
        <f aca="false">IF(OR(ISBLANK(début_tâche),ISBLANK(fin_tâche)),"",fin_tâche-début_tâche+1)</f>
        <v>15</v>
      </c>
      <c r="OFV22" s="52"/>
      <c r="OFW22" s="53" t="s">
        <v>36</v>
      </c>
      <c r="OFX22" s="54" t="s">
        <v>40</v>
      </c>
      <c r="OFY22" s="55" t="n">
        <v>0.9</v>
      </c>
      <c r="OFZ22" s="56" t="n">
        <v>45726</v>
      </c>
      <c r="OGA22" s="56" t="n">
        <v>45740</v>
      </c>
      <c r="OGB22" s="31"/>
      <c r="OGC22" s="31" t="n">
        <f aca="false">IF(OR(ISBLANK(début_tâche),ISBLANK(fin_tâche)),"",fin_tâche-début_tâche+1)</f>
        <v>15</v>
      </c>
      <c r="OIA22" s="52"/>
      <c r="OIB22" s="53" t="s">
        <v>36</v>
      </c>
      <c r="OIC22" s="54" t="s">
        <v>40</v>
      </c>
      <c r="OID22" s="55" t="n">
        <v>0.9</v>
      </c>
      <c r="OIE22" s="56" t="n">
        <v>45726</v>
      </c>
      <c r="OIF22" s="56" t="n">
        <v>45740</v>
      </c>
      <c r="OIG22" s="31"/>
      <c r="OIH22" s="31" t="n">
        <f aca="false">IF(OR(ISBLANK(début_tâche),ISBLANK(fin_tâche)),"",fin_tâche-début_tâche+1)</f>
        <v>15</v>
      </c>
      <c r="OKF22" s="52"/>
      <c r="OKG22" s="53" t="s">
        <v>36</v>
      </c>
      <c r="OKH22" s="54" t="s">
        <v>40</v>
      </c>
      <c r="OKI22" s="55" t="n">
        <v>0.9</v>
      </c>
      <c r="OKJ22" s="56" t="n">
        <v>45726</v>
      </c>
      <c r="OKK22" s="56" t="n">
        <v>45740</v>
      </c>
      <c r="OKL22" s="31"/>
      <c r="OKM22" s="31" t="n">
        <f aca="false">IF(OR(ISBLANK(début_tâche),ISBLANK(fin_tâche)),"",fin_tâche-début_tâche+1)</f>
        <v>15</v>
      </c>
      <c r="OMK22" s="52"/>
      <c r="OML22" s="53" t="s">
        <v>36</v>
      </c>
      <c r="OMM22" s="54" t="s">
        <v>40</v>
      </c>
      <c r="OMN22" s="55" t="n">
        <v>0.9</v>
      </c>
      <c r="OMO22" s="56" t="n">
        <v>45726</v>
      </c>
      <c r="OMP22" s="56" t="n">
        <v>45740</v>
      </c>
      <c r="OMQ22" s="31"/>
      <c r="OMR22" s="31" t="n">
        <f aca="false">IF(OR(ISBLANK(début_tâche),ISBLANK(fin_tâche)),"",fin_tâche-début_tâche+1)</f>
        <v>15</v>
      </c>
      <c r="OOP22" s="52"/>
      <c r="OOQ22" s="53" t="s">
        <v>36</v>
      </c>
      <c r="OOR22" s="54" t="s">
        <v>40</v>
      </c>
      <c r="OOS22" s="55" t="n">
        <v>0.9</v>
      </c>
      <c r="OOT22" s="56" t="n">
        <v>45726</v>
      </c>
      <c r="OOU22" s="56" t="n">
        <v>45740</v>
      </c>
      <c r="OOV22" s="31"/>
      <c r="OOW22" s="31" t="n">
        <f aca="false">IF(OR(ISBLANK(début_tâche),ISBLANK(fin_tâche)),"",fin_tâche-début_tâche+1)</f>
        <v>15</v>
      </c>
      <c r="OQU22" s="52"/>
      <c r="OQV22" s="53" t="s">
        <v>36</v>
      </c>
      <c r="OQW22" s="54" t="s">
        <v>40</v>
      </c>
      <c r="OQX22" s="55" t="n">
        <v>0.9</v>
      </c>
      <c r="OQY22" s="56" t="n">
        <v>45726</v>
      </c>
      <c r="OQZ22" s="56" t="n">
        <v>45740</v>
      </c>
      <c r="ORA22" s="31"/>
      <c r="ORB22" s="31" t="n">
        <f aca="false">IF(OR(ISBLANK(début_tâche),ISBLANK(fin_tâche)),"",fin_tâche-début_tâche+1)</f>
        <v>15</v>
      </c>
      <c r="OSZ22" s="52"/>
      <c r="OTA22" s="53" t="s">
        <v>36</v>
      </c>
      <c r="OTB22" s="54" t="s">
        <v>40</v>
      </c>
      <c r="OTC22" s="55" t="n">
        <v>0.9</v>
      </c>
      <c r="OTD22" s="56" t="n">
        <v>45726</v>
      </c>
      <c r="OTE22" s="56" t="n">
        <v>45740</v>
      </c>
      <c r="OTF22" s="31"/>
      <c r="OTG22" s="31" t="n">
        <f aca="false">IF(OR(ISBLANK(début_tâche),ISBLANK(fin_tâche)),"",fin_tâche-début_tâche+1)</f>
        <v>15</v>
      </c>
      <c r="OVE22" s="52"/>
      <c r="OVF22" s="53" t="s">
        <v>36</v>
      </c>
      <c r="OVG22" s="54" t="s">
        <v>40</v>
      </c>
      <c r="OVH22" s="55" t="n">
        <v>0.9</v>
      </c>
      <c r="OVI22" s="56" t="n">
        <v>45726</v>
      </c>
      <c r="OVJ22" s="56" t="n">
        <v>45740</v>
      </c>
      <c r="OVK22" s="31"/>
      <c r="OVL22" s="31" t="n">
        <f aca="false">IF(OR(ISBLANK(début_tâche),ISBLANK(fin_tâche)),"",fin_tâche-début_tâche+1)</f>
        <v>15</v>
      </c>
      <c r="OXJ22" s="52"/>
      <c r="OXK22" s="53" t="s">
        <v>36</v>
      </c>
      <c r="OXL22" s="54" t="s">
        <v>40</v>
      </c>
      <c r="OXM22" s="55" t="n">
        <v>0.9</v>
      </c>
      <c r="OXN22" s="56" t="n">
        <v>45726</v>
      </c>
      <c r="OXO22" s="56" t="n">
        <v>45740</v>
      </c>
      <c r="OXP22" s="31"/>
      <c r="OXQ22" s="31" t="n">
        <f aca="false">IF(OR(ISBLANK(début_tâche),ISBLANK(fin_tâche)),"",fin_tâche-début_tâche+1)</f>
        <v>15</v>
      </c>
      <c r="OZO22" s="52"/>
      <c r="OZP22" s="53" t="s">
        <v>36</v>
      </c>
      <c r="OZQ22" s="54" t="s">
        <v>40</v>
      </c>
      <c r="OZR22" s="55" t="n">
        <v>0.9</v>
      </c>
      <c r="OZS22" s="56" t="n">
        <v>45726</v>
      </c>
      <c r="OZT22" s="56" t="n">
        <v>45740</v>
      </c>
      <c r="OZU22" s="31"/>
      <c r="OZV22" s="31" t="n">
        <f aca="false">IF(OR(ISBLANK(début_tâche),ISBLANK(fin_tâche)),"",fin_tâche-début_tâche+1)</f>
        <v>15</v>
      </c>
      <c r="PBT22" s="52"/>
      <c r="PBU22" s="53" t="s">
        <v>36</v>
      </c>
      <c r="PBV22" s="54" t="s">
        <v>40</v>
      </c>
      <c r="PBW22" s="55" t="n">
        <v>0.9</v>
      </c>
      <c r="PBX22" s="56" t="n">
        <v>45726</v>
      </c>
      <c r="PBY22" s="56" t="n">
        <v>45740</v>
      </c>
      <c r="PBZ22" s="31"/>
      <c r="PCA22" s="31" t="n">
        <f aca="false">IF(OR(ISBLANK(début_tâche),ISBLANK(fin_tâche)),"",fin_tâche-début_tâche+1)</f>
        <v>15</v>
      </c>
      <c r="PDY22" s="52"/>
      <c r="PDZ22" s="53" t="s">
        <v>36</v>
      </c>
      <c r="PEA22" s="54" t="s">
        <v>40</v>
      </c>
      <c r="PEB22" s="55" t="n">
        <v>0.9</v>
      </c>
      <c r="PEC22" s="56" t="n">
        <v>45726</v>
      </c>
      <c r="PED22" s="56" t="n">
        <v>45740</v>
      </c>
      <c r="PEE22" s="31"/>
      <c r="PEF22" s="31" t="n">
        <f aca="false">IF(OR(ISBLANK(début_tâche),ISBLANK(fin_tâche)),"",fin_tâche-début_tâche+1)</f>
        <v>15</v>
      </c>
      <c r="PGD22" s="52"/>
      <c r="PGE22" s="53" t="s">
        <v>36</v>
      </c>
      <c r="PGF22" s="54" t="s">
        <v>40</v>
      </c>
      <c r="PGG22" s="55" t="n">
        <v>0.9</v>
      </c>
      <c r="PGH22" s="56" t="n">
        <v>45726</v>
      </c>
      <c r="PGI22" s="56" t="n">
        <v>45740</v>
      </c>
      <c r="PGJ22" s="31"/>
      <c r="PGK22" s="31" t="n">
        <f aca="false">IF(OR(ISBLANK(début_tâche),ISBLANK(fin_tâche)),"",fin_tâche-début_tâche+1)</f>
        <v>15</v>
      </c>
      <c r="PII22" s="52"/>
      <c r="PIJ22" s="53" t="s">
        <v>36</v>
      </c>
      <c r="PIK22" s="54" t="s">
        <v>40</v>
      </c>
      <c r="PIL22" s="55" t="n">
        <v>0.9</v>
      </c>
      <c r="PIM22" s="56" t="n">
        <v>45726</v>
      </c>
      <c r="PIN22" s="56" t="n">
        <v>45740</v>
      </c>
      <c r="PIO22" s="31"/>
      <c r="PIP22" s="31" t="n">
        <f aca="false">IF(OR(ISBLANK(début_tâche),ISBLANK(fin_tâche)),"",fin_tâche-début_tâche+1)</f>
        <v>15</v>
      </c>
      <c r="PKN22" s="52"/>
      <c r="PKO22" s="53" t="s">
        <v>36</v>
      </c>
      <c r="PKP22" s="54" t="s">
        <v>40</v>
      </c>
      <c r="PKQ22" s="55" t="n">
        <v>0.9</v>
      </c>
      <c r="PKR22" s="56" t="n">
        <v>45726</v>
      </c>
      <c r="PKS22" s="56" t="n">
        <v>45740</v>
      </c>
      <c r="PKT22" s="31"/>
      <c r="PKU22" s="31" t="n">
        <f aca="false">IF(OR(ISBLANK(début_tâche),ISBLANK(fin_tâche)),"",fin_tâche-début_tâche+1)</f>
        <v>15</v>
      </c>
      <c r="PMS22" s="52"/>
      <c r="PMT22" s="53" t="s">
        <v>36</v>
      </c>
      <c r="PMU22" s="54" t="s">
        <v>40</v>
      </c>
      <c r="PMV22" s="55" t="n">
        <v>0.9</v>
      </c>
      <c r="PMW22" s="56" t="n">
        <v>45726</v>
      </c>
      <c r="PMX22" s="56" t="n">
        <v>45740</v>
      </c>
      <c r="PMY22" s="31"/>
      <c r="PMZ22" s="31" t="n">
        <f aca="false">IF(OR(ISBLANK(début_tâche),ISBLANK(fin_tâche)),"",fin_tâche-début_tâche+1)</f>
        <v>15</v>
      </c>
      <c r="POX22" s="52"/>
      <c r="POY22" s="53" t="s">
        <v>36</v>
      </c>
      <c r="POZ22" s="54" t="s">
        <v>40</v>
      </c>
      <c r="PPA22" s="55" t="n">
        <v>0.9</v>
      </c>
      <c r="PPB22" s="56" t="n">
        <v>45726</v>
      </c>
      <c r="PPC22" s="56" t="n">
        <v>45740</v>
      </c>
      <c r="PPD22" s="31"/>
      <c r="PPE22" s="31" t="n">
        <f aca="false">IF(OR(ISBLANK(début_tâche),ISBLANK(fin_tâche)),"",fin_tâche-début_tâche+1)</f>
        <v>15</v>
      </c>
      <c r="PRC22" s="52"/>
      <c r="PRD22" s="53" t="s">
        <v>36</v>
      </c>
      <c r="PRE22" s="54" t="s">
        <v>40</v>
      </c>
      <c r="PRF22" s="55" t="n">
        <v>0.9</v>
      </c>
      <c r="PRG22" s="56" t="n">
        <v>45726</v>
      </c>
      <c r="PRH22" s="56" t="n">
        <v>45740</v>
      </c>
      <c r="PRI22" s="31"/>
      <c r="PRJ22" s="31" t="n">
        <f aca="false">IF(OR(ISBLANK(début_tâche),ISBLANK(fin_tâche)),"",fin_tâche-début_tâche+1)</f>
        <v>15</v>
      </c>
      <c r="PTH22" s="52"/>
      <c r="PTI22" s="53" t="s">
        <v>36</v>
      </c>
      <c r="PTJ22" s="54" t="s">
        <v>40</v>
      </c>
      <c r="PTK22" s="55" t="n">
        <v>0.9</v>
      </c>
      <c r="PTL22" s="56" t="n">
        <v>45726</v>
      </c>
      <c r="PTM22" s="56" t="n">
        <v>45740</v>
      </c>
      <c r="PTN22" s="31"/>
      <c r="PTO22" s="31" t="n">
        <f aca="false">IF(OR(ISBLANK(début_tâche),ISBLANK(fin_tâche)),"",fin_tâche-début_tâche+1)</f>
        <v>15</v>
      </c>
      <c r="PVM22" s="52"/>
      <c r="PVN22" s="53" t="s">
        <v>36</v>
      </c>
      <c r="PVO22" s="54" t="s">
        <v>40</v>
      </c>
      <c r="PVP22" s="55" t="n">
        <v>0.9</v>
      </c>
      <c r="PVQ22" s="56" t="n">
        <v>45726</v>
      </c>
      <c r="PVR22" s="56" t="n">
        <v>45740</v>
      </c>
      <c r="PVS22" s="31"/>
      <c r="PVT22" s="31" t="n">
        <f aca="false">IF(OR(ISBLANK(début_tâche),ISBLANK(fin_tâche)),"",fin_tâche-début_tâche+1)</f>
        <v>15</v>
      </c>
      <c r="PXR22" s="52"/>
      <c r="PXS22" s="53" t="s">
        <v>36</v>
      </c>
      <c r="PXT22" s="54" t="s">
        <v>40</v>
      </c>
      <c r="PXU22" s="55" t="n">
        <v>0.9</v>
      </c>
      <c r="PXV22" s="56" t="n">
        <v>45726</v>
      </c>
      <c r="PXW22" s="56" t="n">
        <v>45740</v>
      </c>
      <c r="PXX22" s="31"/>
      <c r="PXY22" s="31" t="n">
        <f aca="false">IF(OR(ISBLANK(début_tâche),ISBLANK(fin_tâche)),"",fin_tâche-début_tâche+1)</f>
        <v>15</v>
      </c>
      <c r="PZW22" s="52"/>
      <c r="PZX22" s="53" t="s">
        <v>36</v>
      </c>
      <c r="PZY22" s="54" t="s">
        <v>40</v>
      </c>
      <c r="PZZ22" s="55" t="n">
        <v>0.9</v>
      </c>
      <c r="QAA22" s="56" t="n">
        <v>45726</v>
      </c>
      <c r="QAB22" s="56" t="n">
        <v>45740</v>
      </c>
      <c r="QAC22" s="31"/>
      <c r="QAD22" s="31" t="n">
        <f aca="false">IF(OR(ISBLANK(début_tâche),ISBLANK(fin_tâche)),"",fin_tâche-début_tâche+1)</f>
        <v>15</v>
      </c>
      <c r="QCB22" s="52"/>
      <c r="QCC22" s="53" t="s">
        <v>36</v>
      </c>
      <c r="QCD22" s="54" t="s">
        <v>40</v>
      </c>
      <c r="QCE22" s="55" t="n">
        <v>0.9</v>
      </c>
      <c r="QCF22" s="56" t="n">
        <v>45726</v>
      </c>
      <c r="QCG22" s="56" t="n">
        <v>45740</v>
      </c>
      <c r="QCH22" s="31"/>
      <c r="QCI22" s="31" t="n">
        <f aca="false">IF(OR(ISBLANK(début_tâche),ISBLANK(fin_tâche)),"",fin_tâche-début_tâche+1)</f>
        <v>15</v>
      </c>
      <c r="QEG22" s="52"/>
      <c r="QEH22" s="53" t="s">
        <v>36</v>
      </c>
      <c r="QEI22" s="54" t="s">
        <v>40</v>
      </c>
      <c r="QEJ22" s="55" t="n">
        <v>0.9</v>
      </c>
      <c r="QEK22" s="56" t="n">
        <v>45726</v>
      </c>
      <c r="QEL22" s="56" t="n">
        <v>45740</v>
      </c>
      <c r="QEM22" s="31"/>
      <c r="QEN22" s="31" t="n">
        <f aca="false">IF(OR(ISBLANK(début_tâche),ISBLANK(fin_tâche)),"",fin_tâche-début_tâche+1)</f>
        <v>15</v>
      </c>
      <c r="QGL22" s="52"/>
      <c r="QGM22" s="53" t="s">
        <v>36</v>
      </c>
      <c r="QGN22" s="54" t="s">
        <v>40</v>
      </c>
      <c r="QGO22" s="55" t="n">
        <v>0.9</v>
      </c>
      <c r="QGP22" s="56" t="n">
        <v>45726</v>
      </c>
      <c r="QGQ22" s="56" t="n">
        <v>45740</v>
      </c>
      <c r="QGR22" s="31"/>
      <c r="QGS22" s="31" t="n">
        <f aca="false">IF(OR(ISBLANK(début_tâche),ISBLANK(fin_tâche)),"",fin_tâche-début_tâche+1)</f>
        <v>15</v>
      </c>
      <c r="QIQ22" s="52"/>
      <c r="QIR22" s="53" t="s">
        <v>36</v>
      </c>
      <c r="QIS22" s="54" t="s">
        <v>40</v>
      </c>
      <c r="QIT22" s="55" t="n">
        <v>0.9</v>
      </c>
      <c r="QIU22" s="56" t="n">
        <v>45726</v>
      </c>
      <c r="QIV22" s="56" t="n">
        <v>45740</v>
      </c>
      <c r="QIW22" s="31"/>
      <c r="QIX22" s="31" t="n">
        <f aca="false">IF(OR(ISBLANK(début_tâche),ISBLANK(fin_tâche)),"",fin_tâche-début_tâche+1)</f>
        <v>15</v>
      </c>
      <c r="QKV22" s="52"/>
      <c r="QKW22" s="53" t="s">
        <v>36</v>
      </c>
      <c r="QKX22" s="54" t="s">
        <v>40</v>
      </c>
      <c r="QKY22" s="55" t="n">
        <v>0.9</v>
      </c>
      <c r="QKZ22" s="56" t="n">
        <v>45726</v>
      </c>
      <c r="QLA22" s="56" t="n">
        <v>45740</v>
      </c>
      <c r="QLB22" s="31"/>
      <c r="QLC22" s="31" t="n">
        <f aca="false">IF(OR(ISBLANK(début_tâche),ISBLANK(fin_tâche)),"",fin_tâche-début_tâche+1)</f>
        <v>15</v>
      </c>
      <c r="QNA22" s="52"/>
      <c r="QNB22" s="53" t="s">
        <v>36</v>
      </c>
      <c r="QNC22" s="54" t="s">
        <v>40</v>
      </c>
      <c r="QND22" s="55" t="n">
        <v>0.9</v>
      </c>
      <c r="QNE22" s="56" t="n">
        <v>45726</v>
      </c>
      <c r="QNF22" s="56" t="n">
        <v>45740</v>
      </c>
      <c r="QNG22" s="31"/>
      <c r="QNH22" s="31" t="n">
        <f aca="false">IF(OR(ISBLANK(début_tâche),ISBLANK(fin_tâche)),"",fin_tâche-début_tâche+1)</f>
        <v>15</v>
      </c>
      <c r="QPF22" s="52"/>
      <c r="QPG22" s="53" t="s">
        <v>36</v>
      </c>
      <c r="QPH22" s="54" t="s">
        <v>40</v>
      </c>
      <c r="QPI22" s="55" t="n">
        <v>0.9</v>
      </c>
      <c r="QPJ22" s="56" t="n">
        <v>45726</v>
      </c>
      <c r="QPK22" s="56" t="n">
        <v>45740</v>
      </c>
      <c r="QPL22" s="31"/>
      <c r="QPM22" s="31" t="n">
        <f aca="false">IF(OR(ISBLANK(début_tâche),ISBLANK(fin_tâche)),"",fin_tâche-début_tâche+1)</f>
        <v>15</v>
      </c>
      <c r="QRK22" s="52"/>
      <c r="QRL22" s="53" t="s">
        <v>36</v>
      </c>
      <c r="QRM22" s="54" t="s">
        <v>40</v>
      </c>
      <c r="QRN22" s="55" t="n">
        <v>0.9</v>
      </c>
      <c r="QRO22" s="56" t="n">
        <v>45726</v>
      </c>
      <c r="QRP22" s="56" t="n">
        <v>45740</v>
      </c>
      <c r="QRQ22" s="31"/>
      <c r="QRR22" s="31" t="n">
        <f aca="false">IF(OR(ISBLANK(début_tâche),ISBLANK(fin_tâche)),"",fin_tâche-début_tâche+1)</f>
        <v>15</v>
      </c>
      <c r="QTP22" s="52"/>
      <c r="QTQ22" s="53" t="s">
        <v>36</v>
      </c>
      <c r="QTR22" s="54" t="s">
        <v>40</v>
      </c>
      <c r="QTS22" s="55" t="n">
        <v>0.9</v>
      </c>
      <c r="QTT22" s="56" t="n">
        <v>45726</v>
      </c>
      <c r="QTU22" s="56" t="n">
        <v>45740</v>
      </c>
      <c r="QTV22" s="31"/>
      <c r="QTW22" s="31" t="n">
        <f aca="false">IF(OR(ISBLANK(début_tâche),ISBLANK(fin_tâche)),"",fin_tâche-début_tâche+1)</f>
        <v>15</v>
      </c>
      <c r="QVU22" s="52"/>
      <c r="QVV22" s="53" t="s">
        <v>36</v>
      </c>
      <c r="QVW22" s="54" t="s">
        <v>40</v>
      </c>
      <c r="QVX22" s="55" t="n">
        <v>0.9</v>
      </c>
      <c r="QVY22" s="56" t="n">
        <v>45726</v>
      </c>
      <c r="QVZ22" s="56" t="n">
        <v>45740</v>
      </c>
      <c r="QWA22" s="31"/>
      <c r="QWB22" s="31" t="n">
        <f aca="false">IF(OR(ISBLANK(début_tâche),ISBLANK(fin_tâche)),"",fin_tâche-début_tâche+1)</f>
        <v>15</v>
      </c>
      <c r="QXZ22" s="52"/>
      <c r="QYA22" s="53" t="s">
        <v>36</v>
      </c>
      <c r="QYB22" s="54" t="s">
        <v>40</v>
      </c>
      <c r="QYC22" s="55" t="n">
        <v>0.9</v>
      </c>
      <c r="QYD22" s="56" t="n">
        <v>45726</v>
      </c>
      <c r="QYE22" s="56" t="n">
        <v>45740</v>
      </c>
      <c r="QYF22" s="31"/>
      <c r="QYG22" s="31" t="n">
        <f aca="false">IF(OR(ISBLANK(début_tâche),ISBLANK(fin_tâche)),"",fin_tâche-début_tâche+1)</f>
        <v>15</v>
      </c>
      <c r="RAE22" s="52"/>
      <c r="RAF22" s="53" t="s">
        <v>36</v>
      </c>
      <c r="RAG22" s="54" t="s">
        <v>40</v>
      </c>
      <c r="RAH22" s="55" t="n">
        <v>0.9</v>
      </c>
      <c r="RAI22" s="56" t="n">
        <v>45726</v>
      </c>
      <c r="RAJ22" s="56" t="n">
        <v>45740</v>
      </c>
      <c r="RAK22" s="31"/>
      <c r="RAL22" s="31" t="n">
        <f aca="false">IF(OR(ISBLANK(début_tâche),ISBLANK(fin_tâche)),"",fin_tâche-début_tâche+1)</f>
        <v>15</v>
      </c>
      <c r="RCJ22" s="52"/>
      <c r="RCK22" s="53" t="s">
        <v>36</v>
      </c>
      <c r="RCL22" s="54" t="s">
        <v>40</v>
      </c>
      <c r="RCM22" s="55" t="n">
        <v>0.9</v>
      </c>
      <c r="RCN22" s="56" t="n">
        <v>45726</v>
      </c>
      <c r="RCO22" s="56" t="n">
        <v>45740</v>
      </c>
      <c r="RCP22" s="31"/>
      <c r="RCQ22" s="31" t="n">
        <f aca="false">IF(OR(ISBLANK(début_tâche),ISBLANK(fin_tâche)),"",fin_tâche-début_tâche+1)</f>
        <v>15</v>
      </c>
      <c r="REO22" s="52"/>
      <c r="REP22" s="53" t="s">
        <v>36</v>
      </c>
      <c r="REQ22" s="54" t="s">
        <v>40</v>
      </c>
      <c r="RER22" s="55" t="n">
        <v>0.9</v>
      </c>
      <c r="RES22" s="56" t="n">
        <v>45726</v>
      </c>
      <c r="RET22" s="56" t="n">
        <v>45740</v>
      </c>
      <c r="REU22" s="31"/>
      <c r="REV22" s="31" t="n">
        <f aca="false">IF(OR(ISBLANK(début_tâche),ISBLANK(fin_tâche)),"",fin_tâche-début_tâche+1)</f>
        <v>15</v>
      </c>
      <c r="RGT22" s="52"/>
      <c r="RGU22" s="53" t="s">
        <v>36</v>
      </c>
      <c r="RGV22" s="54" t="s">
        <v>40</v>
      </c>
      <c r="RGW22" s="55" t="n">
        <v>0.9</v>
      </c>
      <c r="RGX22" s="56" t="n">
        <v>45726</v>
      </c>
      <c r="RGY22" s="56" t="n">
        <v>45740</v>
      </c>
      <c r="RGZ22" s="31"/>
      <c r="RHA22" s="31" t="n">
        <f aca="false">IF(OR(ISBLANK(début_tâche),ISBLANK(fin_tâche)),"",fin_tâche-début_tâche+1)</f>
        <v>15</v>
      </c>
      <c r="RIY22" s="52"/>
      <c r="RIZ22" s="53" t="s">
        <v>36</v>
      </c>
      <c r="RJA22" s="54" t="s">
        <v>40</v>
      </c>
      <c r="RJB22" s="55" t="n">
        <v>0.9</v>
      </c>
      <c r="RJC22" s="56" t="n">
        <v>45726</v>
      </c>
      <c r="RJD22" s="56" t="n">
        <v>45740</v>
      </c>
      <c r="RJE22" s="31"/>
      <c r="RJF22" s="31" t="n">
        <f aca="false">IF(OR(ISBLANK(début_tâche),ISBLANK(fin_tâche)),"",fin_tâche-début_tâche+1)</f>
        <v>15</v>
      </c>
      <c r="RLD22" s="52"/>
      <c r="RLE22" s="53" t="s">
        <v>36</v>
      </c>
      <c r="RLF22" s="54" t="s">
        <v>40</v>
      </c>
      <c r="RLG22" s="55" t="n">
        <v>0.9</v>
      </c>
      <c r="RLH22" s="56" t="n">
        <v>45726</v>
      </c>
      <c r="RLI22" s="56" t="n">
        <v>45740</v>
      </c>
      <c r="RLJ22" s="31"/>
      <c r="RLK22" s="31" t="n">
        <f aca="false">IF(OR(ISBLANK(début_tâche),ISBLANK(fin_tâche)),"",fin_tâche-début_tâche+1)</f>
        <v>15</v>
      </c>
      <c r="RNI22" s="52"/>
      <c r="RNJ22" s="53" t="s">
        <v>36</v>
      </c>
      <c r="RNK22" s="54" t="s">
        <v>40</v>
      </c>
      <c r="RNL22" s="55" t="n">
        <v>0.9</v>
      </c>
      <c r="RNM22" s="56" t="n">
        <v>45726</v>
      </c>
      <c r="RNN22" s="56" t="n">
        <v>45740</v>
      </c>
      <c r="RNO22" s="31"/>
      <c r="RNP22" s="31" t="n">
        <f aca="false">IF(OR(ISBLANK(début_tâche),ISBLANK(fin_tâche)),"",fin_tâche-début_tâche+1)</f>
        <v>15</v>
      </c>
      <c r="RPN22" s="52"/>
      <c r="RPO22" s="53" t="s">
        <v>36</v>
      </c>
      <c r="RPP22" s="54" t="s">
        <v>40</v>
      </c>
      <c r="RPQ22" s="55" t="n">
        <v>0.9</v>
      </c>
      <c r="RPR22" s="56" t="n">
        <v>45726</v>
      </c>
      <c r="RPS22" s="56" t="n">
        <v>45740</v>
      </c>
      <c r="RPT22" s="31"/>
      <c r="RPU22" s="31" t="n">
        <f aca="false">IF(OR(ISBLANK(début_tâche),ISBLANK(fin_tâche)),"",fin_tâche-début_tâche+1)</f>
        <v>15</v>
      </c>
      <c r="RRS22" s="52"/>
      <c r="RRT22" s="53" t="s">
        <v>36</v>
      </c>
      <c r="RRU22" s="54" t="s">
        <v>40</v>
      </c>
      <c r="RRV22" s="55" t="n">
        <v>0.9</v>
      </c>
      <c r="RRW22" s="56" t="n">
        <v>45726</v>
      </c>
      <c r="RRX22" s="56" t="n">
        <v>45740</v>
      </c>
      <c r="RRY22" s="31"/>
      <c r="RRZ22" s="31" t="n">
        <f aca="false">IF(OR(ISBLANK(début_tâche),ISBLANK(fin_tâche)),"",fin_tâche-début_tâche+1)</f>
        <v>15</v>
      </c>
      <c r="RTX22" s="52"/>
      <c r="RTY22" s="53" t="s">
        <v>36</v>
      </c>
      <c r="RTZ22" s="54" t="s">
        <v>40</v>
      </c>
      <c r="RUA22" s="55" t="n">
        <v>0.9</v>
      </c>
      <c r="RUB22" s="56" t="n">
        <v>45726</v>
      </c>
      <c r="RUC22" s="56" t="n">
        <v>45740</v>
      </c>
      <c r="RUD22" s="31"/>
      <c r="RUE22" s="31" t="n">
        <f aca="false">IF(OR(ISBLANK(début_tâche),ISBLANK(fin_tâche)),"",fin_tâche-début_tâche+1)</f>
        <v>15</v>
      </c>
      <c r="RWC22" s="52"/>
      <c r="RWD22" s="53" t="s">
        <v>36</v>
      </c>
      <c r="RWE22" s="54" t="s">
        <v>40</v>
      </c>
      <c r="RWF22" s="55" t="n">
        <v>0.9</v>
      </c>
      <c r="RWG22" s="56" t="n">
        <v>45726</v>
      </c>
      <c r="RWH22" s="56" t="n">
        <v>45740</v>
      </c>
      <c r="RWI22" s="31"/>
      <c r="RWJ22" s="31" t="n">
        <f aca="false">IF(OR(ISBLANK(début_tâche),ISBLANK(fin_tâche)),"",fin_tâche-début_tâche+1)</f>
        <v>15</v>
      </c>
      <c r="RYH22" s="52"/>
      <c r="RYI22" s="53" t="s">
        <v>36</v>
      </c>
      <c r="RYJ22" s="54" t="s">
        <v>40</v>
      </c>
      <c r="RYK22" s="55" t="n">
        <v>0.9</v>
      </c>
      <c r="RYL22" s="56" t="n">
        <v>45726</v>
      </c>
      <c r="RYM22" s="56" t="n">
        <v>45740</v>
      </c>
      <c r="RYN22" s="31"/>
      <c r="RYO22" s="31" t="n">
        <f aca="false">IF(OR(ISBLANK(début_tâche),ISBLANK(fin_tâche)),"",fin_tâche-début_tâche+1)</f>
        <v>15</v>
      </c>
      <c r="SAM22" s="52"/>
      <c r="SAN22" s="53" t="s">
        <v>36</v>
      </c>
      <c r="SAO22" s="54" t="s">
        <v>40</v>
      </c>
      <c r="SAP22" s="55" t="n">
        <v>0.9</v>
      </c>
      <c r="SAQ22" s="56" t="n">
        <v>45726</v>
      </c>
      <c r="SAR22" s="56" t="n">
        <v>45740</v>
      </c>
      <c r="SAS22" s="31"/>
      <c r="SAT22" s="31" t="n">
        <f aca="false">IF(OR(ISBLANK(début_tâche),ISBLANK(fin_tâche)),"",fin_tâche-début_tâche+1)</f>
        <v>15</v>
      </c>
      <c r="SCR22" s="52"/>
      <c r="SCS22" s="53" t="s">
        <v>36</v>
      </c>
      <c r="SCT22" s="54" t="s">
        <v>40</v>
      </c>
      <c r="SCU22" s="55" t="n">
        <v>0.9</v>
      </c>
      <c r="SCV22" s="56" t="n">
        <v>45726</v>
      </c>
      <c r="SCW22" s="56" t="n">
        <v>45740</v>
      </c>
      <c r="SCX22" s="31"/>
      <c r="SCY22" s="31" t="n">
        <f aca="false">IF(OR(ISBLANK(début_tâche),ISBLANK(fin_tâche)),"",fin_tâche-début_tâche+1)</f>
        <v>15</v>
      </c>
      <c r="SEW22" s="52"/>
      <c r="SEX22" s="53" t="s">
        <v>36</v>
      </c>
      <c r="SEY22" s="54" t="s">
        <v>40</v>
      </c>
      <c r="SEZ22" s="55" t="n">
        <v>0.9</v>
      </c>
      <c r="SFA22" s="56" t="n">
        <v>45726</v>
      </c>
      <c r="SFB22" s="56" t="n">
        <v>45740</v>
      </c>
      <c r="SFC22" s="31"/>
      <c r="SFD22" s="31" t="n">
        <f aca="false">IF(OR(ISBLANK(début_tâche),ISBLANK(fin_tâche)),"",fin_tâche-début_tâche+1)</f>
        <v>15</v>
      </c>
      <c r="SHB22" s="52"/>
      <c r="SHC22" s="53" t="s">
        <v>36</v>
      </c>
      <c r="SHD22" s="54" t="s">
        <v>40</v>
      </c>
      <c r="SHE22" s="55" t="n">
        <v>0.9</v>
      </c>
      <c r="SHF22" s="56" t="n">
        <v>45726</v>
      </c>
      <c r="SHG22" s="56" t="n">
        <v>45740</v>
      </c>
      <c r="SHH22" s="31"/>
      <c r="SHI22" s="31" t="n">
        <f aca="false">IF(OR(ISBLANK(début_tâche),ISBLANK(fin_tâche)),"",fin_tâche-début_tâche+1)</f>
        <v>15</v>
      </c>
      <c r="SJG22" s="52"/>
      <c r="SJH22" s="53" t="s">
        <v>36</v>
      </c>
      <c r="SJI22" s="54" t="s">
        <v>40</v>
      </c>
      <c r="SJJ22" s="55" t="n">
        <v>0.9</v>
      </c>
      <c r="SJK22" s="56" t="n">
        <v>45726</v>
      </c>
      <c r="SJL22" s="56" t="n">
        <v>45740</v>
      </c>
      <c r="SJM22" s="31"/>
      <c r="SJN22" s="31" t="n">
        <f aca="false">IF(OR(ISBLANK(début_tâche),ISBLANK(fin_tâche)),"",fin_tâche-début_tâche+1)</f>
        <v>15</v>
      </c>
      <c r="SLL22" s="52"/>
      <c r="SLM22" s="53" t="s">
        <v>36</v>
      </c>
      <c r="SLN22" s="54" t="s">
        <v>40</v>
      </c>
      <c r="SLO22" s="55" t="n">
        <v>0.9</v>
      </c>
      <c r="SLP22" s="56" t="n">
        <v>45726</v>
      </c>
      <c r="SLQ22" s="56" t="n">
        <v>45740</v>
      </c>
      <c r="SLR22" s="31"/>
      <c r="SLS22" s="31" t="n">
        <f aca="false">IF(OR(ISBLANK(début_tâche),ISBLANK(fin_tâche)),"",fin_tâche-début_tâche+1)</f>
        <v>15</v>
      </c>
      <c r="SNQ22" s="52"/>
      <c r="SNR22" s="53" t="s">
        <v>36</v>
      </c>
      <c r="SNS22" s="54" t="s">
        <v>40</v>
      </c>
      <c r="SNT22" s="55" t="n">
        <v>0.9</v>
      </c>
      <c r="SNU22" s="56" t="n">
        <v>45726</v>
      </c>
      <c r="SNV22" s="56" t="n">
        <v>45740</v>
      </c>
      <c r="SNW22" s="31"/>
      <c r="SNX22" s="31" t="n">
        <f aca="false">IF(OR(ISBLANK(début_tâche),ISBLANK(fin_tâche)),"",fin_tâche-début_tâche+1)</f>
        <v>15</v>
      </c>
      <c r="SPV22" s="52"/>
      <c r="SPW22" s="53" t="s">
        <v>36</v>
      </c>
      <c r="SPX22" s="54" t="s">
        <v>40</v>
      </c>
      <c r="SPY22" s="55" t="n">
        <v>0.9</v>
      </c>
      <c r="SPZ22" s="56" t="n">
        <v>45726</v>
      </c>
      <c r="SQA22" s="56" t="n">
        <v>45740</v>
      </c>
      <c r="SQB22" s="31"/>
      <c r="SQC22" s="31" t="n">
        <f aca="false">IF(OR(ISBLANK(début_tâche),ISBLANK(fin_tâche)),"",fin_tâche-début_tâche+1)</f>
        <v>15</v>
      </c>
      <c r="SSA22" s="52"/>
      <c r="SSB22" s="53" t="s">
        <v>36</v>
      </c>
      <c r="SSC22" s="54" t="s">
        <v>40</v>
      </c>
      <c r="SSD22" s="55" t="n">
        <v>0.9</v>
      </c>
      <c r="SSE22" s="56" t="n">
        <v>45726</v>
      </c>
      <c r="SSF22" s="56" t="n">
        <v>45740</v>
      </c>
      <c r="SSG22" s="31"/>
      <c r="SSH22" s="31" t="n">
        <f aca="false">IF(OR(ISBLANK(début_tâche),ISBLANK(fin_tâche)),"",fin_tâche-début_tâche+1)</f>
        <v>15</v>
      </c>
      <c r="SUF22" s="52"/>
      <c r="SUG22" s="53" t="s">
        <v>36</v>
      </c>
      <c r="SUH22" s="54" t="s">
        <v>40</v>
      </c>
      <c r="SUI22" s="55" t="n">
        <v>0.9</v>
      </c>
      <c r="SUJ22" s="56" t="n">
        <v>45726</v>
      </c>
      <c r="SUK22" s="56" t="n">
        <v>45740</v>
      </c>
      <c r="SUL22" s="31"/>
      <c r="SUM22" s="31" t="n">
        <f aca="false">IF(OR(ISBLANK(début_tâche),ISBLANK(fin_tâche)),"",fin_tâche-début_tâche+1)</f>
        <v>15</v>
      </c>
      <c r="SWK22" s="52"/>
      <c r="SWL22" s="53" t="s">
        <v>36</v>
      </c>
      <c r="SWM22" s="54" t="s">
        <v>40</v>
      </c>
      <c r="SWN22" s="55" t="n">
        <v>0.9</v>
      </c>
      <c r="SWO22" s="56" t="n">
        <v>45726</v>
      </c>
      <c r="SWP22" s="56" t="n">
        <v>45740</v>
      </c>
      <c r="SWQ22" s="31"/>
      <c r="SWR22" s="31" t="n">
        <f aca="false">IF(OR(ISBLANK(début_tâche),ISBLANK(fin_tâche)),"",fin_tâche-début_tâche+1)</f>
        <v>15</v>
      </c>
      <c r="SYP22" s="52"/>
      <c r="SYQ22" s="53" t="s">
        <v>36</v>
      </c>
      <c r="SYR22" s="54" t="s">
        <v>40</v>
      </c>
      <c r="SYS22" s="55" t="n">
        <v>0.9</v>
      </c>
      <c r="SYT22" s="56" t="n">
        <v>45726</v>
      </c>
      <c r="SYU22" s="56" t="n">
        <v>45740</v>
      </c>
      <c r="SYV22" s="31"/>
      <c r="SYW22" s="31" t="n">
        <f aca="false">IF(OR(ISBLANK(début_tâche),ISBLANK(fin_tâche)),"",fin_tâche-début_tâche+1)</f>
        <v>15</v>
      </c>
      <c r="TAU22" s="52"/>
      <c r="TAV22" s="53" t="s">
        <v>36</v>
      </c>
      <c r="TAW22" s="54" t="s">
        <v>40</v>
      </c>
      <c r="TAX22" s="55" t="n">
        <v>0.9</v>
      </c>
      <c r="TAY22" s="56" t="n">
        <v>45726</v>
      </c>
      <c r="TAZ22" s="56" t="n">
        <v>45740</v>
      </c>
      <c r="TBA22" s="31"/>
      <c r="TBB22" s="31" t="n">
        <f aca="false">IF(OR(ISBLANK(début_tâche),ISBLANK(fin_tâche)),"",fin_tâche-début_tâche+1)</f>
        <v>15</v>
      </c>
      <c r="TCZ22" s="52"/>
      <c r="TDA22" s="53" t="s">
        <v>36</v>
      </c>
      <c r="TDB22" s="54" t="s">
        <v>40</v>
      </c>
      <c r="TDC22" s="55" t="n">
        <v>0.9</v>
      </c>
      <c r="TDD22" s="56" t="n">
        <v>45726</v>
      </c>
      <c r="TDE22" s="56" t="n">
        <v>45740</v>
      </c>
      <c r="TDF22" s="31"/>
      <c r="TDG22" s="31" t="n">
        <f aca="false">IF(OR(ISBLANK(début_tâche),ISBLANK(fin_tâche)),"",fin_tâche-début_tâche+1)</f>
        <v>15</v>
      </c>
      <c r="TFE22" s="52"/>
      <c r="TFF22" s="53" t="s">
        <v>36</v>
      </c>
      <c r="TFG22" s="54" t="s">
        <v>40</v>
      </c>
      <c r="TFH22" s="55" t="n">
        <v>0.9</v>
      </c>
      <c r="TFI22" s="56" t="n">
        <v>45726</v>
      </c>
      <c r="TFJ22" s="56" t="n">
        <v>45740</v>
      </c>
      <c r="TFK22" s="31"/>
      <c r="TFL22" s="31" t="n">
        <f aca="false">IF(OR(ISBLANK(début_tâche),ISBLANK(fin_tâche)),"",fin_tâche-début_tâche+1)</f>
        <v>15</v>
      </c>
      <c r="THJ22" s="52"/>
      <c r="THK22" s="53" t="s">
        <v>36</v>
      </c>
      <c r="THL22" s="54" t="s">
        <v>40</v>
      </c>
      <c r="THM22" s="55" t="n">
        <v>0.9</v>
      </c>
      <c r="THN22" s="56" t="n">
        <v>45726</v>
      </c>
      <c r="THO22" s="56" t="n">
        <v>45740</v>
      </c>
      <c r="THP22" s="31"/>
      <c r="THQ22" s="31" t="n">
        <f aca="false">IF(OR(ISBLANK(début_tâche),ISBLANK(fin_tâche)),"",fin_tâche-début_tâche+1)</f>
        <v>15</v>
      </c>
      <c r="TJO22" s="52"/>
      <c r="TJP22" s="53" t="s">
        <v>36</v>
      </c>
      <c r="TJQ22" s="54" t="s">
        <v>40</v>
      </c>
      <c r="TJR22" s="55" t="n">
        <v>0.9</v>
      </c>
      <c r="TJS22" s="56" t="n">
        <v>45726</v>
      </c>
      <c r="TJT22" s="56" t="n">
        <v>45740</v>
      </c>
      <c r="TJU22" s="31"/>
      <c r="TJV22" s="31" t="n">
        <f aca="false">IF(OR(ISBLANK(début_tâche),ISBLANK(fin_tâche)),"",fin_tâche-début_tâche+1)</f>
        <v>15</v>
      </c>
      <c r="TLT22" s="52"/>
      <c r="TLU22" s="53" t="s">
        <v>36</v>
      </c>
      <c r="TLV22" s="54" t="s">
        <v>40</v>
      </c>
      <c r="TLW22" s="55" t="n">
        <v>0.9</v>
      </c>
      <c r="TLX22" s="56" t="n">
        <v>45726</v>
      </c>
      <c r="TLY22" s="56" t="n">
        <v>45740</v>
      </c>
      <c r="TLZ22" s="31"/>
      <c r="TMA22" s="31" t="n">
        <f aca="false">IF(OR(ISBLANK(début_tâche),ISBLANK(fin_tâche)),"",fin_tâche-début_tâche+1)</f>
        <v>15</v>
      </c>
      <c r="TNY22" s="52"/>
      <c r="TNZ22" s="53" t="s">
        <v>36</v>
      </c>
      <c r="TOA22" s="54" t="s">
        <v>40</v>
      </c>
      <c r="TOB22" s="55" t="n">
        <v>0.9</v>
      </c>
      <c r="TOC22" s="56" t="n">
        <v>45726</v>
      </c>
      <c r="TOD22" s="56" t="n">
        <v>45740</v>
      </c>
      <c r="TOE22" s="31"/>
      <c r="TOF22" s="31" t="n">
        <f aca="false">IF(OR(ISBLANK(début_tâche),ISBLANK(fin_tâche)),"",fin_tâche-début_tâche+1)</f>
        <v>15</v>
      </c>
      <c r="TQD22" s="52"/>
      <c r="TQE22" s="53" t="s">
        <v>36</v>
      </c>
      <c r="TQF22" s="54" t="s">
        <v>40</v>
      </c>
      <c r="TQG22" s="55" t="n">
        <v>0.9</v>
      </c>
      <c r="TQH22" s="56" t="n">
        <v>45726</v>
      </c>
      <c r="TQI22" s="56" t="n">
        <v>45740</v>
      </c>
      <c r="TQJ22" s="31"/>
      <c r="TQK22" s="31" t="n">
        <f aca="false">IF(OR(ISBLANK(début_tâche),ISBLANK(fin_tâche)),"",fin_tâche-début_tâche+1)</f>
        <v>15</v>
      </c>
      <c r="TSI22" s="52"/>
      <c r="TSJ22" s="53" t="s">
        <v>36</v>
      </c>
      <c r="TSK22" s="54" t="s">
        <v>40</v>
      </c>
      <c r="TSL22" s="55" t="n">
        <v>0.9</v>
      </c>
      <c r="TSM22" s="56" t="n">
        <v>45726</v>
      </c>
      <c r="TSN22" s="56" t="n">
        <v>45740</v>
      </c>
      <c r="TSO22" s="31"/>
      <c r="TSP22" s="31" t="n">
        <f aca="false">IF(OR(ISBLANK(début_tâche),ISBLANK(fin_tâche)),"",fin_tâche-début_tâche+1)</f>
        <v>15</v>
      </c>
      <c r="TUN22" s="52"/>
      <c r="TUO22" s="53" t="s">
        <v>36</v>
      </c>
      <c r="TUP22" s="54" t="s">
        <v>40</v>
      </c>
      <c r="TUQ22" s="55" t="n">
        <v>0.9</v>
      </c>
      <c r="TUR22" s="56" t="n">
        <v>45726</v>
      </c>
      <c r="TUS22" s="56" t="n">
        <v>45740</v>
      </c>
      <c r="TUT22" s="31"/>
      <c r="TUU22" s="31" t="n">
        <f aca="false">IF(OR(ISBLANK(début_tâche),ISBLANK(fin_tâche)),"",fin_tâche-début_tâche+1)</f>
        <v>15</v>
      </c>
      <c r="TWS22" s="52"/>
      <c r="TWT22" s="53" t="s">
        <v>36</v>
      </c>
      <c r="TWU22" s="54" t="s">
        <v>40</v>
      </c>
      <c r="TWV22" s="55" t="n">
        <v>0.9</v>
      </c>
      <c r="TWW22" s="56" t="n">
        <v>45726</v>
      </c>
      <c r="TWX22" s="56" t="n">
        <v>45740</v>
      </c>
      <c r="TWY22" s="31"/>
      <c r="TWZ22" s="31" t="n">
        <f aca="false">IF(OR(ISBLANK(début_tâche),ISBLANK(fin_tâche)),"",fin_tâche-début_tâche+1)</f>
        <v>15</v>
      </c>
      <c r="TYX22" s="52"/>
      <c r="TYY22" s="53" t="s">
        <v>36</v>
      </c>
      <c r="TYZ22" s="54" t="s">
        <v>40</v>
      </c>
      <c r="TZA22" s="55" t="n">
        <v>0.9</v>
      </c>
      <c r="TZB22" s="56" t="n">
        <v>45726</v>
      </c>
      <c r="TZC22" s="56" t="n">
        <v>45740</v>
      </c>
      <c r="TZD22" s="31"/>
      <c r="TZE22" s="31" t="n">
        <f aca="false">IF(OR(ISBLANK(début_tâche),ISBLANK(fin_tâche)),"",fin_tâche-début_tâche+1)</f>
        <v>15</v>
      </c>
      <c r="UBC22" s="52"/>
      <c r="UBD22" s="53" t="s">
        <v>36</v>
      </c>
      <c r="UBE22" s="54" t="s">
        <v>40</v>
      </c>
      <c r="UBF22" s="55" t="n">
        <v>0.9</v>
      </c>
      <c r="UBG22" s="56" t="n">
        <v>45726</v>
      </c>
      <c r="UBH22" s="56" t="n">
        <v>45740</v>
      </c>
      <c r="UBI22" s="31"/>
      <c r="UBJ22" s="31" t="n">
        <f aca="false">IF(OR(ISBLANK(début_tâche),ISBLANK(fin_tâche)),"",fin_tâche-début_tâche+1)</f>
        <v>15</v>
      </c>
      <c r="UDH22" s="52"/>
      <c r="UDI22" s="53" t="s">
        <v>36</v>
      </c>
      <c r="UDJ22" s="54" t="s">
        <v>40</v>
      </c>
      <c r="UDK22" s="55" t="n">
        <v>0.9</v>
      </c>
      <c r="UDL22" s="56" t="n">
        <v>45726</v>
      </c>
      <c r="UDM22" s="56" t="n">
        <v>45740</v>
      </c>
      <c r="UDN22" s="31"/>
      <c r="UDO22" s="31" t="n">
        <f aca="false">IF(OR(ISBLANK(début_tâche),ISBLANK(fin_tâche)),"",fin_tâche-début_tâche+1)</f>
        <v>15</v>
      </c>
      <c r="UFM22" s="52"/>
      <c r="UFN22" s="53" t="s">
        <v>36</v>
      </c>
      <c r="UFO22" s="54" t="s">
        <v>40</v>
      </c>
      <c r="UFP22" s="55" t="n">
        <v>0.9</v>
      </c>
      <c r="UFQ22" s="56" t="n">
        <v>45726</v>
      </c>
      <c r="UFR22" s="56" t="n">
        <v>45740</v>
      </c>
      <c r="UFS22" s="31"/>
      <c r="UFT22" s="31" t="n">
        <f aca="false">IF(OR(ISBLANK(début_tâche),ISBLANK(fin_tâche)),"",fin_tâche-début_tâche+1)</f>
        <v>15</v>
      </c>
      <c r="UHR22" s="52"/>
      <c r="UHS22" s="53" t="s">
        <v>36</v>
      </c>
      <c r="UHT22" s="54" t="s">
        <v>40</v>
      </c>
      <c r="UHU22" s="55" t="n">
        <v>0.9</v>
      </c>
      <c r="UHV22" s="56" t="n">
        <v>45726</v>
      </c>
      <c r="UHW22" s="56" t="n">
        <v>45740</v>
      </c>
      <c r="UHX22" s="31"/>
      <c r="UHY22" s="31" t="n">
        <f aca="false">IF(OR(ISBLANK(début_tâche),ISBLANK(fin_tâche)),"",fin_tâche-début_tâche+1)</f>
        <v>15</v>
      </c>
      <c r="UJW22" s="52"/>
      <c r="UJX22" s="53" t="s">
        <v>36</v>
      </c>
      <c r="UJY22" s="54" t="s">
        <v>40</v>
      </c>
      <c r="UJZ22" s="55" t="n">
        <v>0.9</v>
      </c>
      <c r="UKA22" s="56" t="n">
        <v>45726</v>
      </c>
      <c r="UKB22" s="56" t="n">
        <v>45740</v>
      </c>
      <c r="UKC22" s="31"/>
      <c r="UKD22" s="31" t="n">
        <f aca="false">IF(OR(ISBLANK(début_tâche),ISBLANK(fin_tâche)),"",fin_tâche-début_tâche+1)</f>
        <v>15</v>
      </c>
      <c r="UMB22" s="52"/>
      <c r="UMC22" s="53" t="s">
        <v>36</v>
      </c>
      <c r="UMD22" s="54" t="s">
        <v>40</v>
      </c>
      <c r="UME22" s="55" t="n">
        <v>0.9</v>
      </c>
      <c r="UMF22" s="56" t="n">
        <v>45726</v>
      </c>
      <c r="UMG22" s="56" t="n">
        <v>45740</v>
      </c>
      <c r="UMH22" s="31"/>
      <c r="UMI22" s="31" t="n">
        <f aca="false">IF(OR(ISBLANK(début_tâche),ISBLANK(fin_tâche)),"",fin_tâche-début_tâche+1)</f>
        <v>15</v>
      </c>
      <c r="UOG22" s="52"/>
      <c r="UOH22" s="53" t="s">
        <v>36</v>
      </c>
      <c r="UOI22" s="54" t="s">
        <v>40</v>
      </c>
      <c r="UOJ22" s="55" t="n">
        <v>0.9</v>
      </c>
      <c r="UOK22" s="56" t="n">
        <v>45726</v>
      </c>
      <c r="UOL22" s="56" t="n">
        <v>45740</v>
      </c>
      <c r="UOM22" s="31"/>
      <c r="UON22" s="31" t="n">
        <f aca="false">IF(OR(ISBLANK(début_tâche),ISBLANK(fin_tâche)),"",fin_tâche-début_tâche+1)</f>
        <v>15</v>
      </c>
      <c r="UQL22" s="52"/>
      <c r="UQM22" s="53" t="s">
        <v>36</v>
      </c>
      <c r="UQN22" s="54" t="s">
        <v>40</v>
      </c>
      <c r="UQO22" s="55" t="n">
        <v>0.9</v>
      </c>
      <c r="UQP22" s="56" t="n">
        <v>45726</v>
      </c>
      <c r="UQQ22" s="56" t="n">
        <v>45740</v>
      </c>
      <c r="UQR22" s="31"/>
      <c r="UQS22" s="31" t="n">
        <f aca="false">IF(OR(ISBLANK(début_tâche),ISBLANK(fin_tâche)),"",fin_tâche-début_tâche+1)</f>
        <v>15</v>
      </c>
      <c r="USQ22" s="52"/>
      <c r="USR22" s="53" t="s">
        <v>36</v>
      </c>
      <c r="USS22" s="54" t="s">
        <v>40</v>
      </c>
      <c r="UST22" s="55" t="n">
        <v>0.9</v>
      </c>
      <c r="USU22" s="56" t="n">
        <v>45726</v>
      </c>
      <c r="USV22" s="56" t="n">
        <v>45740</v>
      </c>
      <c r="USW22" s="31"/>
      <c r="USX22" s="31" t="n">
        <f aca="false">IF(OR(ISBLANK(début_tâche),ISBLANK(fin_tâche)),"",fin_tâche-début_tâche+1)</f>
        <v>15</v>
      </c>
      <c r="UUV22" s="52"/>
      <c r="UUW22" s="53" t="s">
        <v>36</v>
      </c>
      <c r="UUX22" s="54" t="s">
        <v>40</v>
      </c>
      <c r="UUY22" s="55" t="n">
        <v>0.9</v>
      </c>
      <c r="UUZ22" s="56" t="n">
        <v>45726</v>
      </c>
      <c r="UVA22" s="56" t="n">
        <v>45740</v>
      </c>
      <c r="UVB22" s="31"/>
      <c r="UVC22" s="31" t="n">
        <f aca="false">IF(OR(ISBLANK(début_tâche),ISBLANK(fin_tâche)),"",fin_tâche-début_tâche+1)</f>
        <v>15</v>
      </c>
      <c r="UXA22" s="52"/>
      <c r="UXB22" s="53" t="s">
        <v>36</v>
      </c>
      <c r="UXC22" s="54" t="s">
        <v>40</v>
      </c>
      <c r="UXD22" s="55" t="n">
        <v>0.9</v>
      </c>
      <c r="UXE22" s="56" t="n">
        <v>45726</v>
      </c>
      <c r="UXF22" s="56" t="n">
        <v>45740</v>
      </c>
      <c r="UXG22" s="31"/>
      <c r="UXH22" s="31" t="n">
        <f aca="false">IF(OR(ISBLANK(début_tâche),ISBLANK(fin_tâche)),"",fin_tâche-début_tâche+1)</f>
        <v>15</v>
      </c>
      <c r="UZF22" s="52"/>
      <c r="UZG22" s="53" t="s">
        <v>36</v>
      </c>
      <c r="UZH22" s="54" t="s">
        <v>40</v>
      </c>
      <c r="UZI22" s="55" t="n">
        <v>0.9</v>
      </c>
      <c r="UZJ22" s="56" t="n">
        <v>45726</v>
      </c>
      <c r="UZK22" s="56" t="n">
        <v>45740</v>
      </c>
      <c r="UZL22" s="31"/>
      <c r="UZM22" s="31" t="n">
        <f aca="false">IF(OR(ISBLANK(début_tâche),ISBLANK(fin_tâche)),"",fin_tâche-début_tâche+1)</f>
        <v>15</v>
      </c>
      <c r="VBK22" s="52"/>
      <c r="VBL22" s="53" t="s">
        <v>36</v>
      </c>
      <c r="VBM22" s="54" t="s">
        <v>40</v>
      </c>
      <c r="VBN22" s="55" t="n">
        <v>0.9</v>
      </c>
      <c r="VBO22" s="56" t="n">
        <v>45726</v>
      </c>
      <c r="VBP22" s="56" t="n">
        <v>45740</v>
      </c>
      <c r="VBQ22" s="31"/>
      <c r="VBR22" s="31" t="n">
        <f aca="false">IF(OR(ISBLANK(début_tâche),ISBLANK(fin_tâche)),"",fin_tâche-début_tâche+1)</f>
        <v>15</v>
      </c>
      <c r="VDP22" s="52"/>
      <c r="VDQ22" s="53" t="s">
        <v>36</v>
      </c>
      <c r="VDR22" s="54" t="s">
        <v>40</v>
      </c>
      <c r="VDS22" s="55" t="n">
        <v>0.9</v>
      </c>
      <c r="VDT22" s="56" t="n">
        <v>45726</v>
      </c>
      <c r="VDU22" s="56" t="n">
        <v>45740</v>
      </c>
      <c r="VDV22" s="31"/>
      <c r="VDW22" s="31" t="n">
        <f aca="false">IF(OR(ISBLANK(début_tâche),ISBLANK(fin_tâche)),"",fin_tâche-début_tâche+1)</f>
        <v>15</v>
      </c>
      <c r="VFU22" s="52"/>
      <c r="VFV22" s="53" t="s">
        <v>36</v>
      </c>
      <c r="VFW22" s="54" t="s">
        <v>40</v>
      </c>
      <c r="VFX22" s="55" t="n">
        <v>0.9</v>
      </c>
      <c r="VFY22" s="56" t="n">
        <v>45726</v>
      </c>
      <c r="VFZ22" s="56" t="n">
        <v>45740</v>
      </c>
      <c r="VGA22" s="31"/>
      <c r="VGB22" s="31" t="n">
        <f aca="false">IF(OR(ISBLANK(début_tâche),ISBLANK(fin_tâche)),"",fin_tâche-début_tâche+1)</f>
        <v>15</v>
      </c>
      <c r="VHZ22" s="52"/>
      <c r="VIA22" s="53" t="s">
        <v>36</v>
      </c>
      <c r="VIB22" s="54" t="s">
        <v>40</v>
      </c>
      <c r="VIC22" s="55" t="n">
        <v>0.9</v>
      </c>
      <c r="VID22" s="56" t="n">
        <v>45726</v>
      </c>
      <c r="VIE22" s="56" t="n">
        <v>45740</v>
      </c>
      <c r="VIF22" s="31"/>
      <c r="VIG22" s="31" t="n">
        <f aca="false">IF(OR(ISBLANK(début_tâche),ISBLANK(fin_tâche)),"",fin_tâche-début_tâche+1)</f>
        <v>15</v>
      </c>
      <c r="VKE22" s="52"/>
      <c r="VKF22" s="53" t="s">
        <v>36</v>
      </c>
      <c r="VKG22" s="54" t="s">
        <v>40</v>
      </c>
      <c r="VKH22" s="55" t="n">
        <v>0.9</v>
      </c>
      <c r="VKI22" s="56" t="n">
        <v>45726</v>
      </c>
      <c r="VKJ22" s="56" t="n">
        <v>45740</v>
      </c>
      <c r="VKK22" s="31"/>
      <c r="VKL22" s="31" t="n">
        <f aca="false">IF(OR(ISBLANK(début_tâche),ISBLANK(fin_tâche)),"",fin_tâche-début_tâche+1)</f>
        <v>15</v>
      </c>
      <c r="VMJ22" s="52"/>
      <c r="VMK22" s="53" t="s">
        <v>36</v>
      </c>
      <c r="VML22" s="54" t="s">
        <v>40</v>
      </c>
      <c r="VMM22" s="55" t="n">
        <v>0.9</v>
      </c>
      <c r="VMN22" s="56" t="n">
        <v>45726</v>
      </c>
      <c r="VMO22" s="56" t="n">
        <v>45740</v>
      </c>
      <c r="VMP22" s="31"/>
      <c r="VMQ22" s="31" t="n">
        <f aca="false">IF(OR(ISBLANK(début_tâche),ISBLANK(fin_tâche)),"",fin_tâche-début_tâche+1)</f>
        <v>15</v>
      </c>
      <c r="VOO22" s="52"/>
      <c r="VOP22" s="53" t="s">
        <v>36</v>
      </c>
      <c r="VOQ22" s="54" t="s">
        <v>40</v>
      </c>
      <c r="VOR22" s="55" t="n">
        <v>0.9</v>
      </c>
      <c r="VOS22" s="56" t="n">
        <v>45726</v>
      </c>
      <c r="VOT22" s="56" t="n">
        <v>45740</v>
      </c>
      <c r="VOU22" s="31"/>
      <c r="VOV22" s="31" t="n">
        <f aca="false">IF(OR(ISBLANK(début_tâche),ISBLANK(fin_tâche)),"",fin_tâche-début_tâche+1)</f>
        <v>15</v>
      </c>
      <c r="VQT22" s="52"/>
      <c r="VQU22" s="53" t="s">
        <v>36</v>
      </c>
      <c r="VQV22" s="54" t="s">
        <v>40</v>
      </c>
      <c r="VQW22" s="55" t="n">
        <v>0.9</v>
      </c>
      <c r="VQX22" s="56" t="n">
        <v>45726</v>
      </c>
      <c r="VQY22" s="56" t="n">
        <v>45740</v>
      </c>
      <c r="VQZ22" s="31"/>
      <c r="VRA22" s="31" t="n">
        <f aca="false">IF(OR(ISBLANK(début_tâche),ISBLANK(fin_tâche)),"",fin_tâche-début_tâche+1)</f>
        <v>15</v>
      </c>
      <c r="VSY22" s="52"/>
      <c r="VSZ22" s="53" t="s">
        <v>36</v>
      </c>
      <c r="VTA22" s="54" t="s">
        <v>40</v>
      </c>
      <c r="VTB22" s="55" t="n">
        <v>0.9</v>
      </c>
      <c r="VTC22" s="56" t="n">
        <v>45726</v>
      </c>
      <c r="VTD22" s="56" t="n">
        <v>45740</v>
      </c>
      <c r="VTE22" s="31"/>
      <c r="VTF22" s="31" t="n">
        <f aca="false">IF(OR(ISBLANK(début_tâche),ISBLANK(fin_tâche)),"",fin_tâche-début_tâche+1)</f>
        <v>15</v>
      </c>
      <c r="VVD22" s="52"/>
      <c r="VVE22" s="53" t="s">
        <v>36</v>
      </c>
      <c r="VVF22" s="54" t="s">
        <v>40</v>
      </c>
      <c r="VVG22" s="55" t="n">
        <v>0.9</v>
      </c>
      <c r="VVH22" s="56" t="n">
        <v>45726</v>
      </c>
      <c r="VVI22" s="56" t="n">
        <v>45740</v>
      </c>
      <c r="VVJ22" s="31"/>
      <c r="VVK22" s="31" t="n">
        <f aca="false">IF(OR(ISBLANK(début_tâche),ISBLANK(fin_tâche)),"",fin_tâche-début_tâche+1)</f>
        <v>15</v>
      </c>
      <c r="VXI22" s="52"/>
      <c r="VXJ22" s="53" t="s">
        <v>36</v>
      </c>
      <c r="VXK22" s="54" t="s">
        <v>40</v>
      </c>
      <c r="VXL22" s="55" t="n">
        <v>0.9</v>
      </c>
      <c r="VXM22" s="56" t="n">
        <v>45726</v>
      </c>
      <c r="VXN22" s="56" t="n">
        <v>45740</v>
      </c>
      <c r="VXO22" s="31"/>
      <c r="VXP22" s="31" t="n">
        <f aca="false">IF(OR(ISBLANK(début_tâche),ISBLANK(fin_tâche)),"",fin_tâche-début_tâche+1)</f>
        <v>15</v>
      </c>
      <c r="VZN22" s="52"/>
      <c r="VZO22" s="53" t="s">
        <v>36</v>
      </c>
      <c r="VZP22" s="54" t="s">
        <v>40</v>
      </c>
      <c r="VZQ22" s="55" t="n">
        <v>0.9</v>
      </c>
      <c r="VZR22" s="56" t="n">
        <v>45726</v>
      </c>
      <c r="VZS22" s="56" t="n">
        <v>45740</v>
      </c>
      <c r="VZT22" s="31"/>
      <c r="VZU22" s="31" t="n">
        <f aca="false">IF(OR(ISBLANK(début_tâche),ISBLANK(fin_tâche)),"",fin_tâche-début_tâche+1)</f>
        <v>15</v>
      </c>
      <c r="WBS22" s="52"/>
      <c r="WBT22" s="53" t="s">
        <v>36</v>
      </c>
      <c r="WBU22" s="54" t="s">
        <v>40</v>
      </c>
      <c r="WBV22" s="55" t="n">
        <v>0.9</v>
      </c>
      <c r="WBW22" s="56" t="n">
        <v>45726</v>
      </c>
      <c r="WBX22" s="56" t="n">
        <v>45740</v>
      </c>
      <c r="WBY22" s="31"/>
      <c r="WBZ22" s="31" t="n">
        <f aca="false">IF(OR(ISBLANK(début_tâche),ISBLANK(fin_tâche)),"",fin_tâche-début_tâche+1)</f>
        <v>15</v>
      </c>
      <c r="WDX22" s="52"/>
      <c r="WDY22" s="53" t="s">
        <v>36</v>
      </c>
      <c r="WDZ22" s="54" t="s">
        <v>40</v>
      </c>
      <c r="WEA22" s="55" t="n">
        <v>0.9</v>
      </c>
      <c r="WEB22" s="56" t="n">
        <v>45726</v>
      </c>
      <c r="WEC22" s="56" t="n">
        <v>45740</v>
      </c>
      <c r="WED22" s="31"/>
      <c r="WEE22" s="31" t="n">
        <f aca="false">IF(OR(ISBLANK(début_tâche),ISBLANK(fin_tâche)),"",fin_tâche-début_tâche+1)</f>
        <v>15</v>
      </c>
      <c r="WGC22" s="52"/>
      <c r="WGD22" s="53" t="s">
        <v>36</v>
      </c>
      <c r="WGE22" s="54" t="s">
        <v>40</v>
      </c>
      <c r="WGF22" s="55" t="n">
        <v>0.9</v>
      </c>
      <c r="WGG22" s="56" t="n">
        <v>45726</v>
      </c>
      <c r="WGH22" s="56" t="n">
        <v>45740</v>
      </c>
      <c r="WGI22" s="31"/>
      <c r="WGJ22" s="31" t="n">
        <f aca="false">IF(OR(ISBLANK(début_tâche),ISBLANK(fin_tâche)),"",fin_tâche-début_tâche+1)</f>
        <v>15</v>
      </c>
      <c r="WIH22" s="52"/>
      <c r="WII22" s="53" t="s">
        <v>36</v>
      </c>
      <c r="WIJ22" s="54" t="s">
        <v>40</v>
      </c>
      <c r="WIK22" s="55" t="n">
        <v>0.9</v>
      </c>
      <c r="WIL22" s="56" t="n">
        <v>45726</v>
      </c>
      <c r="WIM22" s="56" t="n">
        <v>45740</v>
      </c>
      <c r="WIN22" s="31"/>
      <c r="WIO22" s="31" t="n">
        <f aca="false">IF(OR(ISBLANK(début_tâche),ISBLANK(fin_tâche)),"",fin_tâche-début_tâche+1)</f>
        <v>15</v>
      </c>
      <c r="WKM22" s="52"/>
      <c r="WKN22" s="53" t="s">
        <v>36</v>
      </c>
      <c r="WKO22" s="54" t="s">
        <v>40</v>
      </c>
      <c r="WKP22" s="55" t="n">
        <v>0.9</v>
      </c>
      <c r="WKQ22" s="56" t="n">
        <v>45726</v>
      </c>
      <c r="WKR22" s="56" t="n">
        <v>45740</v>
      </c>
      <c r="WKS22" s="31"/>
      <c r="WKT22" s="31" t="n">
        <f aca="false">IF(OR(ISBLANK(début_tâche),ISBLANK(fin_tâche)),"",fin_tâche-début_tâche+1)</f>
        <v>15</v>
      </c>
      <c r="WMR22" s="52"/>
      <c r="WMS22" s="53" t="s">
        <v>36</v>
      </c>
      <c r="WMT22" s="54" t="s">
        <v>40</v>
      </c>
      <c r="WMU22" s="55" t="n">
        <v>0.9</v>
      </c>
      <c r="WMV22" s="56" t="n">
        <v>45726</v>
      </c>
      <c r="WMW22" s="56" t="n">
        <v>45740</v>
      </c>
      <c r="WMX22" s="31"/>
      <c r="WMY22" s="31" t="n">
        <f aca="false">IF(OR(ISBLANK(début_tâche),ISBLANK(fin_tâche)),"",fin_tâche-début_tâche+1)</f>
        <v>15</v>
      </c>
      <c r="WOW22" s="52"/>
      <c r="WOX22" s="53" t="s">
        <v>36</v>
      </c>
      <c r="WOY22" s="54" t="s">
        <v>40</v>
      </c>
      <c r="WOZ22" s="55" t="n">
        <v>0.9</v>
      </c>
      <c r="WPA22" s="56" t="n">
        <v>45726</v>
      </c>
      <c r="WPB22" s="56" t="n">
        <v>45740</v>
      </c>
      <c r="WPC22" s="31"/>
      <c r="WPD22" s="31" t="n">
        <f aca="false">IF(OR(ISBLANK(début_tâche),ISBLANK(fin_tâche)),"",fin_tâche-début_tâche+1)</f>
        <v>15</v>
      </c>
      <c r="WRB22" s="52"/>
      <c r="WRC22" s="53" t="s">
        <v>36</v>
      </c>
      <c r="WRD22" s="54" t="s">
        <v>40</v>
      </c>
      <c r="WRE22" s="55" t="n">
        <v>0.9</v>
      </c>
      <c r="WRF22" s="56" t="n">
        <v>45726</v>
      </c>
      <c r="WRG22" s="56" t="n">
        <v>45740</v>
      </c>
      <c r="WRH22" s="31"/>
      <c r="WRI22" s="31" t="n">
        <f aca="false">IF(OR(ISBLANK(début_tâche),ISBLANK(fin_tâche)),"",fin_tâche-début_tâche+1)</f>
        <v>15</v>
      </c>
      <c r="WTG22" s="52"/>
      <c r="WTH22" s="53" t="s">
        <v>36</v>
      </c>
      <c r="WTI22" s="54" t="s">
        <v>40</v>
      </c>
      <c r="WTJ22" s="55" t="n">
        <v>0.9</v>
      </c>
      <c r="WTK22" s="56" t="n">
        <v>45726</v>
      </c>
      <c r="WTL22" s="56" t="n">
        <v>45740</v>
      </c>
      <c r="WTM22" s="31"/>
      <c r="WTN22" s="31" t="n">
        <f aca="false">IF(OR(ISBLANK(début_tâche),ISBLANK(fin_tâche)),"",fin_tâche-début_tâche+1)</f>
        <v>15</v>
      </c>
      <c r="WVL22" s="52"/>
      <c r="WVM22" s="53" t="s">
        <v>36</v>
      </c>
      <c r="WVN22" s="54" t="s">
        <v>40</v>
      </c>
      <c r="WVO22" s="55" t="n">
        <v>0.9</v>
      </c>
      <c r="WVP22" s="56" t="n">
        <v>45726</v>
      </c>
      <c r="WVQ22" s="56" t="n">
        <v>45740</v>
      </c>
      <c r="WVR22" s="31"/>
      <c r="WVS22" s="31" t="n">
        <f aca="false">IF(OR(ISBLANK(début_tâche),ISBLANK(fin_tâche)),"",fin_tâche-début_tâche+1)</f>
        <v>15</v>
      </c>
      <c r="WXQ22" s="52"/>
      <c r="WXR22" s="53" t="s">
        <v>36</v>
      </c>
      <c r="WXS22" s="54" t="s">
        <v>40</v>
      </c>
      <c r="WXT22" s="55" t="n">
        <v>0.9</v>
      </c>
      <c r="WXU22" s="56" t="n">
        <v>45726</v>
      </c>
      <c r="WXV22" s="56" t="n">
        <v>45740</v>
      </c>
      <c r="WXW22" s="31"/>
      <c r="WXX22" s="31" t="n">
        <f aca="false">IF(OR(ISBLANK(début_tâche),ISBLANK(fin_tâche)),"",fin_tâche-début_tâche+1)</f>
        <v>15</v>
      </c>
      <c r="WZV22" s="52"/>
      <c r="WZW22" s="53" t="s">
        <v>36</v>
      </c>
      <c r="WZX22" s="54" t="s">
        <v>40</v>
      </c>
      <c r="WZY22" s="55" t="n">
        <v>0.9</v>
      </c>
      <c r="WZZ22" s="56" t="n">
        <v>45726</v>
      </c>
      <c r="XAA22" s="56" t="n">
        <v>45740</v>
      </c>
      <c r="XAB22" s="31"/>
      <c r="XAC22" s="31" t="n">
        <f aca="false">IF(OR(ISBLANK(début_tâche),ISBLANK(fin_tâche)),"",fin_tâche-début_tâche+1)</f>
        <v>15</v>
      </c>
      <c r="XCA22" s="52"/>
      <c r="XCB22" s="53" t="s">
        <v>36</v>
      </c>
      <c r="XCC22" s="54" t="s">
        <v>40</v>
      </c>
      <c r="XCD22" s="55" t="n">
        <v>0.9</v>
      </c>
      <c r="XCE22" s="56" t="n">
        <v>45726</v>
      </c>
      <c r="XCF22" s="56" t="n">
        <v>45740</v>
      </c>
      <c r="XCG22" s="31"/>
      <c r="XCH22" s="31" t="n">
        <f aca="false">IF(OR(ISBLANK(début_tâche),ISBLANK(fin_tâche)),"",fin_tâche-début_tâche+1)</f>
        <v>15</v>
      </c>
      <c r="XEF22" s="52"/>
      <c r="XEG22" s="53" t="s">
        <v>36</v>
      </c>
      <c r="XEH22" s="54" t="s">
        <v>40</v>
      </c>
      <c r="XEI22" s="55" t="n">
        <v>0.9</v>
      </c>
      <c r="XEJ22" s="56" t="n">
        <v>45726</v>
      </c>
      <c r="XEK22" s="56" t="n">
        <v>45740</v>
      </c>
      <c r="XEL22" s="31"/>
      <c r="XEM22" s="31" t="n">
        <f aca="false">IF(OR(ISBLANK(début_tâche),ISBLANK(fin_tâche)),"",fin_tâche-début_tâche+1)</f>
        <v>15</v>
      </c>
    </row>
    <row r="23" s="32" customFormat="true" ht="30" hidden="false" customHeight="true" outlineLevel="0" collapsed="false">
      <c r="A23" s="1"/>
      <c r="B23" s="58" t="s">
        <v>41</v>
      </c>
      <c r="C23" s="59" t="s">
        <v>42</v>
      </c>
      <c r="D23" s="55" t="n">
        <v>0.5</v>
      </c>
      <c r="E23" s="56" t="n">
        <v>45729</v>
      </c>
      <c r="F23" s="56" t="n">
        <f aca="false">E23+17</f>
        <v>45746</v>
      </c>
      <c r="G23" s="31"/>
      <c r="H23" s="31" t="n">
        <f aca="false">IF(OR(ISBLANK(début_tâche),ISBLANK(fin_tâche)),"",fin_tâche-début_tâche+1)</f>
        <v>18</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row>
    <row r="24" s="32" customFormat="true" ht="30" hidden="false" customHeight="true" outlineLevel="0" collapsed="false">
      <c r="A24" s="1"/>
      <c r="B24" s="58" t="s">
        <v>43</v>
      </c>
      <c r="C24" s="59" t="s">
        <v>42</v>
      </c>
      <c r="D24" s="55" t="n">
        <v>1</v>
      </c>
      <c r="E24" s="56" t="n">
        <v>45726</v>
      </c>
      <c r="F24" s="56" t="n">
        <f aca="false">E24+5</f>
        <v>45731</v>
      </c>
      <c r="G24" s="31"/>
      <c r="H24" s="31" t="n">
        <f aca="false">IF(OR(ISBLANK(début_tâche),ISBLANK(fin_tâche)),"",fin_tâche-début_tâche+1)</f>
        <v>6</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row>
    <row r="25" s="32" customFormat="true" ht="30" hidden="false" customHeight="true" outlineLevel="0" collapsed="false">
      <c r="A25" s="1"/>
      <c r="B25" s="58" t="s">
        <v>44</v>
      </c>
      <c r="C25" s="59" t="s">
        <v>45</v>
      </c>
      <c r="D25" s="55" t="n">
        <v>0.1</v>
      </c>
      <c r="E25" s="56" t="n">
        <v>45733</v>
      </c>
      <c r="F25" s="56" t="n">
        <f aca="false">E25+20</f>
        <v>45753</v>
      </c>
      <c r="G25" s="31"/>
      <c r="H25" s="31" t="n">
        <f aca="false">IF(OR(ISBLANK(début_tâche),ISBLANK(fin_tâche)),"",fin_tâche-début_tâche+1)</f>
        <v>21</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row>
    <row r="26" s="32" customFormat="true" ht="30" hidden="false" customHeight="true" outlineLevel="0" collapsed="false">
      <c r="A26" s="1"/>
      <c r="B26" s="58" t="s">
        <v>46</v>
      </c>
      <c r="C26" s="59" t="s">
        <v>47</v>
      </c>
      <c r="D26" s="55" t="n">
        <v>0.9</v>
      </c>
      <c r="E26" s="56" t="n">
        <v>45728</v>
      </c>
      <c r="F26" s="56" t="n">
        <f aca="false">E26+7</f>
        <v>45735</v>
      </c>
      <c r="G26" s="31"/>
      <c r="H26" s="31"/>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row>
    <row r="27" s="32" customFormat="true" ht="30" hidden="false" customHeight="true" outlineLevel="0" collapsed="false">
      <c r="A27" s="1"/>
      <c r="B27" s="58" t="s">
        <v>48</v>
      </c>
      <c r="C27" s="59" t="s">
        <v>45</v>
      </c>
      <c r="D27" s="55" t="n">
        <v>0.7</v>
      </c>
      <c r="E27" s="56" t="n">
        <v>45729</v>
      </c>
      <c r="F27" s="56" t="n">
        <v>45747</v>
      </c>
      <c r="G27" s="31"/>
      <c r="H27" s="31"/>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row>
    <row r="28" s="32" customFormat="true" ht="30" hidden="false" customHeight="true" outlineLevel="0" collapsed="false">
      <c r="A28" s="1"/>
      <c r="B28" s="58" t="s">
        <v>49</v>
      </c>
      <c r="C28" s="59" t="s">
        <v>47</v>
      </c>
      <c r="D28" s="55" t="n">
        <v>1</v>
      </c>
      <c r="E28" s="56" t="n">
        <v>45730</v>
      </c>
      <c r="F28" s="56" t="n">
        <v>45732</v>
      </c>
      <c r="G28" s="31"/>
      <c r="H28" s="31"/>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row>
    <row r="29" s="32" customFormat="true" ht="30" hidden="false" customHeight="true" outlineLevel="0" collapsed="false">
      <c r="A29" s="1"/>
      <c r="B29" s="58" t="s">
        <v>50</v>
      </c>
      <c r="C29" s="59" t="s">
        <v>37</v>
      </c>
      <c r="D29" s="55" t="n">
        <v>0</v>
      </c>
      <c r="E29" s="56" t="n">
        <v>45743</v>
      </c>
      <c r="F29" s="56" t="n">
        <f aca="false">E29+7</f>
        <v>45750</v>
      </c>
      <c r="G29" s="31"/>
      <c r="H29" s="31"/>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row>
    <row r="30" s="32" customFormat="true" ht="30" hidden="false" customHeight="true" outlineLevel="0" collapsed="false">
      <c r="A30" s="1" t="s">
        <v>34</v>
      </c>
      <c r="B30" s="60" t="s">
        <v>51</v>
      </c>
      <c r="C30" s="61"/>
      <c r="D30" s="62"/>
      <c r="E30" s="63"/>
      <c r="F30" s="64"/>
      <c r="G30" s="31"/>
      <c r="H30" s="31" t="str">
        <f aca="false">IF(OR(ISBLANK(début_tâche),ISBLANK(fin_tâche)),"",fin_tâche-début_tâche+1)</f>
        <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row>
    <row r="31" s="32" customFormat="true" ht="30" hidden="false" customHeight="true" outlineLevel="0" collapsed="false">
      <c r="A31" s="1"/>
      <c r="B31" s="65" t="s">
        <v>52</v>
      </c>
      <c r="C31" s="66" t="s">
        <v>53</v>
      </c>
      <c r="D31" s="67"/>
      <c r="E31" s="68" t="n">
        <v>45750</v>
      </c>
      <c r="F31" s="68" t="n">
        <v>45757</v>
      </c>
      <c r="G31" s="31"/>
      <c r="H31" s="31" t="n">
        <f aca="false">IF(OR(ISBLANK(début_tâche),ISBLANK(fin_tâche)),"",fin_tâche-début_tâche+1)</f>
        <v>8</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row>
    <row r="32" s="32" customFormat="true" ht="30" hidden="false" customHeight="true" outlineLevel="0" collapsed="false">
      <c r="A32" s="1"/>
      <c r="B32" s="65" t="s">
        <v>54</v>
      </c>
      <c r="C32" s="66" t="s">
        <v>55</v>
      </c>
      <c r="D32" s="67"/>
      <c r="E32" s="68" t="n">
        <v>45754</v>
      </c>
      <c r="F32" s="68" t="n">
        <v>45763</v>
      </c>
      <c r="G32" s="31"/>
      <c r="H32" s="31" t="n">
        <f aca="false">IF(OR(ISBLANK(début_tâche),ISBLANK(fin_tâche)),"",fin_tâche-début_tâche+1)</f>
        <v>10</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row>
    <row r="33" s="32" customFormat="true" ht="30" hidden="false" customHeight="true" outlineLevel="0" collapsed="false">
      <c r="A33" s="1" t="s">
        <v>56</v>
      </c>
      <c r="B33" s="69"/>
      <c r="C33" s="70"/>
      <c r="D33" s="71"/>
      <c r="E33" s="72"/>
      <c r="F33" s="72"/>
      <c r="G33" s="31"/>
      <c r="H33" s="31" t="str">
        <f aca="false">IF(OR(ISBLANK(début_tâche),ISBLANK(fin_tâche)),"",fin_tâche-début_tâche+1)</f>
        <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row>
    <row r="34" s="32" customFormat="true" ht="30" hidden="false" customHeight="true" outlineLevel="0" collapsed="false">
      <c r="A34" s="3" t="s">
        <v>57</v>
      </c>
      <c r="B34" s="73" t="s">
        <v>58</v>
      </c>
      <c r="C34" s="74"/>
      <c r="D34" s="75"/>
      <c r="E34" s="76"/>
      <c r="F34" s="77"/>
      <c r="G34" s="78"/>
      <c r="H34" s="78" t="str">
        <f aca="false">IF(OR(ISBLANK(début_tâche),ISBLANK(fin_tâche)),"",fin_tâche-début_tâche+1)</f>
        <v/>
      </c>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row>
    <row r="35" customFormat="false" ht="30" hidden="false" customHeight="true" outlineLevel="0" collapsed="false">
      <c r="G35" s="80"/>
    </row>
    <row r="36" customFormat="false" ht="30" hidden="false" customHeight="true" outlineLevel="0" collapsed="false">
      <c r="C36" s="81"/>
      <c r="F36" s="82"/>
    </row>
    <row r="37" customFormat="false" ht="30" hidden="false" customHeight="true" outlineLevel="0" collapsed="false">
      <c r="C37" s="83"/>
    </row>
    <row r="1048576" customFormat="false" ht="12.8" hidden="false" customHeight="true" outlineLevel="0" collapsed="false"/>
  </sheetData>
  <mergeCells count="10">
    <mergeCell ref="C3:D3"/>
    <mergeCell ref="E3:F3"/>
    <mergeCell ref="C4:D4"/>
    <mergeCell ref="I4:O4"/>
    <mergeCell ref="P4:V4"/>
    <mergeCell ref="W4:AC4"/>
    <mergeCell ref="AD4:AJ4"/>
    <mergeCell ref="AK4:AQ4"/>
    <mergeCell ref="AR4:AX4"/>
    <mergeCell ref="AY4:BE4"/>
  </mergeCells>
  <conditionalFormatting sqref="BI22 DN22 FS22 HX22 KC22 MH22 OM22 QR22 SW22 VB22 XG22 ZL22 ABQ22 ADV22 AGA22 AIF22 AKK22 AMP22 AOU22 AQZ22 ATE22 AVJ22 AXO22 AZT22 BBY22 BED22 BGI22 BIN22 BKS22 BMX22 BPC22 BRH22 BTM22 BVR22 BXW22 CAB22 CCG22 CEL22 CGQ22 CIV22 CLA22 CNF22 CPK22 CRP22 CTU22 CVZ22 CYE22 DAJ22 DCO22 DET22 DGY22 DJD22 DLI22 DNN22 DPS22 DRX22 DUC22 DWH22 DYM22 EAR22 ECW22 EFB22 EHG22 EJL22 ELQ22 ENV22 EQA22 ESF22 EUK22 EWP22 EYU22 FAZ22 FDE22 FFJ22 FHO22 FJT22 FLY22 FOD22 FQI22 FSN22 FUS22 FWX22 FZC22 GBH22 GDM22 GFR22 GHW22 GKB22 GMG22 GOL22 GQQ22 GSV22 GVA22 GXF22 GZK22 HBP22 HDU22 HFZ22 HIE22 HKJ22 HMO22 HOT22 HQY22 HTD22 HVI22 HXN22 HZS22 IBX22 IEC22 IGH22 IIM22 IKR22 IMW22 IPB22 IRG22 ITL22 IVQ22 IXV22 JAA22 JCF22 JEK22 JGP22 JIU22 JKZ22 JNE22 JPJ22 JRO22 JTT22 JVY22 JYD22 KAI22 KCN22 KES22 KGX22 KJC22 KLH22 KNM22 KPR22 KRW22 KUB22 KWG22 KYL22 LAQ22 LCV22 LFA22 LHF22 LJK22 LLP22 LNU22 LPZ22 LSE22 LUJ22 LWO22 LYT22 MAY22 MDD22 MFI22 MHN22 MJS22 MLX22 MOC22 MQH22 MSM22 MUR22 MWW22 MZB22 NBG22 NDL22 NFQ22 NHV22 NKA22 NMF22 NOK22 NQP22 NSU22 NUZ22 NXE22 NZJ22 OBO22 ODT22 OFY22 OID22 OKI22 OMN22 OOS22 OQX22 OTC22 OVH22 OXM22 OZR22 PBW22 PEB22 PGG22 PIL22 PKQ22 PMV22 PPA22 PRF22 PTK22 PVP22 PXU22 PZZ22 QCE22 QEJ22 QGO22 QIT22 QKY22 QND22 QPI22 QRN22 QTS22 QVX22 QYC22 RAH22 RCM22 RER22 RGW22 RJB22 RLG22 RNL22 RPQ22 RRV22 RUA22 RWF22 RYK22 SAP22 SCU22 SEZ22 SHE22 SJJ22 SLO22 SNT22 SPY22 SSD22 SUI22 SWN22 SYS22 TAX22 TDC22 TFH22 THM22 TJR22 TLW22 TOB22 TQG22 TSL22 TUQ22 TWV22 TZA22 UBF22 UDK22 UFP22 UHU22 UJZ22 UME22 UOJ22 UQO22 UST22 UUY22 UXD22 UZI22 VBN22 VDS22 VFX22 VIC22 VKH22 VMM22 VOR22 VQW22 VTB22 VVG22 VXL22 VZQ22 WBV22 WEA22 WGF22 WIK22 WKP22 WMU22 WOZ22 WRE22 WTJ22 WVO22 WXT22 WZY22 XCD22 XEI22 D7:D34">
    <cfRule type="dataBar" priority="2">
      <dataBar showValue="1" minLength="10" maxLength="90">
        <cfvo type="num" val="0"/>
        <cfvo type="num" val="1"/>
        <color rgb="FFBFBFBF"/>
      </dataBar>
      <extLst>
        <ext xmlns:x14="http://schemas.microsoft.com/office/spreadsheetml/2009/9/main" uri="{B025F937-C7B1-47D3-B67F-A62EFF666E3E}">
          <x14:id>{5CE8C0E8-373E-4B1C-BB6A-5323A696F3D3}</x14:id>
        </ext>
      </extLst>
    </cfRule>
  </conditionalFormatting>
  <conditionalFormatting sqref="I7:BD34 BN22:DI22 DS22:FN22 FX22:HS22 IC22:JX22 KH22:MC22 MM22:OH22 OR22:QM22 QW22:SR22 TB22:UW22 VG22:XB22 XL22:ZG22 ZQ22:ABL22 ABV22:ADQ22 AEA22:AFV22 AGF22:AIA22 AIK22:AKF22 AKP22:AMK22 AMU22:AOP22 AOZ22:AQU22 ARE22:ASZ22 ATJ22:AVE22 AVO22:AXJ22 AXT22:AZO22 AZY22:BBT22 BCD22:BDY22 BEI22:BGD22 BGN22:BII22 BIS22:BKN22 BKX22:BMS22 BNC22:BOX22 BPH22:BRC22 BRM22:BTH22 BTR22:BVM22 BVW22:BXR22 BYB22:BZW22 CAG22:CCB22 CCL22:CEG22 CEQ22:CGL22 CGV22:CIQ22 CJA22:CKV22 CLF22:CNA22 CNK22:CPF22 CPP22:CRK22 CRU22:CTP22 CTZ22:CVU22 CWE22:CXZ22 CYJ22:DAE22 DAO22:DCJ22 DCT22:DEO22 DEY22:DGT22 DHD22:DIY22 DJI22:DLD22 DLN22:DNI22 DNS22:DPN22 DPX22:DRS22 DSC22:DTX22 DUH22:DWC22 DWM22:DYH22 DYR22:EAM22 EAW22:ECR22 EDB22:EEW22 EFG22:EHB22 EHL22:EJG22 EJQ22:ELL22 ELV22:ENQ22 EOA22:EPV22 EQF22:ESA22 ESK22:EUF22 EUP22:EWK22 EWU22:EYP22 EYZ22:FAU22 FBE22:FCZ22 FDJ22:FFE22 FFO22:FHJ22 FHT22:FJO22 FJY22:FLT22 FMD22:FNY22 FOI22:FQD22 FQN22:FSI22 FSS22:FUN22 FUX22:FWS22 FXC22:FYX22 FZH22:GBC22 GBM22:GDH22 GDR22:GFM22 GFW22:GHR22 GIB22:GJW22 GKG22:GMB22 GML22:GOG22 GOQ22:GQL22 GQV22:GSQ22 GTA22:GUV22 GVF22:GXA22 GXK22:GZF22 GZP22:HBK22 HBU22:HDP22 HDZ22:HFU22 HGE22:HHZ22 HIJ22:HKE22 HKO22:HMJ22 HMT22:HOO22 HOY22:HQT22 HRD22:HSY22 HTI22:HVD22 HVN22:HXI22 HXS22:HZN22 HZX22:IBS22 ICC22:IDX22 IEH22:IGC22 IGM22:IIH22 IIR22:IKM22 IKW22:IMR22 INB22:IOW22 IPG22:IRB22 IRL22:ITG22 ITQ22:IVL22 IVV22:IXQ22 IYA22:IZV22 JAF22:JCA22 JCK22:JEF22 JEP22:JGK22 JGU22:JIP22 JIZ22:JKU22 JLE22:JMZ22 JNJ22:JPE22 JPO22:JRJ22 JRT22:JTO22 JTY22:JVT22 JWD22:JXY22 JYI22:KAD22 KAN22:KCI22 KCS22:KEN22 KEX22:KGS22 KHC22:KIX22 KJH22:KLC22 KLM22:KNH22 KNR22:KPM22 KPW22:KRR22 KSB22:KTW22 KUG22:KWB22 KWL22:KYG22 KYQ22:LAL22 LAV22:LCQ22 LDA22:LEV22 LFF22:LHA22 LHK22:LJF22 LJP22:LLK22 LLU22:LNP22 LNZ22:LPU22 LQE22:LRZ22 LSJ22:LUE22 LUO22:LWJ22 LWT22:LYO22 LYY22:MAT22 MBD22:MCY22 MDI22:MFD22 MFN22:MHI22 MHS22:MJN22 MJX22:MLS22 MMC22:MNX22 MOH22:MQC22 MQM22:MSH22 MSR22:MUM22 MUW22:MWR22 MXB22:MYW22 MZG22:NBB22 NBL22:NDG22 NDQ22:NFL22 NFV22:NHQ22 NIA22:NJV22 NKF22:NMA22 NMK22:NOF22 NOP22:NQK22 NQU22:NSP22 NSZ22:NUU22 NVE22:NWZ22 NXJ22:NZE22 NZO22:OBJ22 OBT22:ODO22 ODY22:OFT22 OGD22:OHY22 OII22:OKD22 OKN22:OMI22 OMS22:OON22 OOX22:OQS22 ORC22:OSX22 OTH22:OVC22 OVM22:OXH22 OXR22:OZM22 OZW22:PBR22 PCB22:PDW22 PEG22:PGB22 PGL22:PIG22 PIQ22:PKL22 PKV22:PMQ22 PNA22:POV22 PPF22:PRA22 PRK22:PTF22 PTP22:PVK22 PVU22:PXP22 PXZ22:PZU22 QAE22:QBZ22 QCJ22:QEE22 QEO22:QGJ22 QGT22:QIO22 QIY22:QKT22 QLD22:QMY22 QNI22:QPD22 QPN22:QRI22 QRS22:QTN22 QTX22:QVS22 QWC22:QXX22 QYH22:RAC22 RAM22:RCH22 RCR22:REM22 REW22:RGR22 RHB22:RIW22 RJG22:RLB22 RLL22:RNG22 RNQ22:RPL22 RPV22:RRQ22 RSA22:RTV22 RUF22:RWA22 RWK22:RYF22 RYP22:SAK22 SAU22:SCP22 SCZ22:SEU22 SFE22:SGZ22 SHJ22:SJE22 SJO22:SLJ22 SLT22:SNO22 SNY22:SPT22 SQD22:SRY22 SSI22:SUD22 SUN22:SWI22 SWS22:SYN22 SYX22:TAS22 TBC22:TCX22 TDH22:TFC22 TFM22:THH22 THR22:TJM22 TJW22:TLR22 TMB22:TNW22 TOG22:TQB22 TQL22:TSG22 TSQ22:TUL22 TUV22:TWQ22 TXA22:TYV22 TZF22:UBA22 UBK22:UDF22 UDP22:UFK22 UFU22:UHP22 UHZ22:UJU22 UKE22:ULZ22 UMJ22:UOE22 UOO22:UQJ22 UQT22:USO22 USY22:UUT22 UVD22:UWY22 UXI22:UZD22 UZN22:VBI22 VBS22:VDN22 VDX22:VFS22 VGC22:VHX22 VIH22:VKC22 VKM22:VMH22 VMR22:VOM22 VOW22:VQR22 VRB22:VSW22 VTG22:VVB22 VVL22:VXG22 VXQ22:VZL22 VZV22:WBQ22 WCA22:WDV22 WEF22:WGA22 WGK22:WIF22 WIP22:WKK22 WKU22:WMP22 WMZ22:WOU22 WPE22:WQZ22 WRJ22:WTE22 WTO22:WVJ22 WVT22:WXO22 WXY22:WZT22 XAD22:XBY22 XCI22:XED22 XEN22:XFD22">
    <cfRule type="expression" priority="3" aboveAverage="0" equalAverage="0" bottom="0" percent="0" rank="0" text="" dxfId="0">
      <formula>AND(début_tâche&lt;=I$5,ROUNDDOWN((fin_tâche-début_tâche+1)*avancement_tâche,0)+début_tâche-1&gt;=I$5)</formula>
    </cfRule>
    <cfRule type="expression" priority="4" aboveAverage="0" equalAverage="0" bottom="0" percent="0" rank="0" text="" dxfId="1">
      <formula>AND(fin_tâche&gt;=I$5,début_tâche&lt;J$5)</formula>
    </cfRule>
  </conditionalFormatting>
  <conditionalFormatting sqref="I5:BD34 BN22:DI22 DS22:FN22 FX22:HS22 IC22:JX22 KH22:MC22 MM22:OH22 OR22:QM22 QW22:SR22 TB22:UW22 VG22:XB22 XL22:ZG22 ZQ22:ABL22 ABV22:ADQ22 AEA22:AFV22 AGF22:AIA22 AIK22:AKF22 AKP22:AMK22 AMU22:AOP22 AOZ22:AQU22 ARE22:ASZ22 ATJ22:AVE22 AVO22:AXJ22 AXT22:AZO22 AZY22:BBT22 BCD22:BDY22 BEI22:BGD22 BGN22:BII22 BIS22:BKN22 BKX22:BMS22 BNC22:BOX22 BPH22:BRC22 BRM22:BTH22 BTR22:BVM22 BVW22:BXR22 BYB22:BZW22 CAG22:CCB22 CCL22:CEG22 CEQ22:CGL22 CGV22:CIQ22 CJA22:CKV22 CLF22:CNA22 CNK22:CPF22 CPP22:CRK22 CRU22:CTP22 CTZ22:CVU22 CWE22:CXZ22 CYJ22:DAE22 DAO22:DCJ22 DCT22:DEO22 DEY22:DGT22 DHD22:DIY22 DJI22:DLD22 DLN22:DNI22 DNS22:DPN22 DPX22:DRS22 DSC22:DTX22 DUH22:DWC22 DWM22:DYH22 DYR22:EAM22 EAW22:ECR22 EDB22:EEW22 EFG22:EHB22 EHL22:EJG22 EJQ22:ELL22 ELV22:ENQ22 EOA22:EPV22 EQF22:ESA22 ESK22:EUF22 EUP22:EWK22 EWU22:EYP22 EYZ22:FAU22 FBE22:FCZ22 FDJ22:FFE22 FFO22:FHJ22 FHT22:FJO22 FJY22:FLT22 FMD22:FNY22 FOI22:FQD22 FQN22:FSI22 FSS22:FUN22 FUX22:FWS22 FXC22:FYX22 FZH22:GBC22 GBM22:GDH22 GDR22:GFM22 GFW22:GHR22 GIB22:GJW22 GKG22:GMB22 GML22:GOG22 GOQ22:GQL22 GQV22:GSQ22 GTA22:GUV22 GVF22:GXA22 GXK22:GZF22 GZP22:HBK22 HBU22:HDP22 HDZ22:HFU22 HGE22:HHZ22 HIJ22:HKE22 HKO22:HMJ22 HMT22:HOO22 HOY22:HQT22 HRD22:HSY22 HTI22:HVD22 HVN22:HXI22 HXS22:HZN22 HZX22:IBS22 ICC22:IDX22 IEH22:IGC22 IGM22:IIH22 IIR22:IKM22 IKW22:IMR22 INB22:IOW22 IPG22:IRB22 IRL22:ITG22 ITQ22:IVL22 IVV22:IXQ22 IYA22:IZV22 JAF22:JCA22 JCK22:JEF22 JEP22:JGK22 JGU22:JIP22 JIZ22:JKU22 JLE22:JMZ22 JNJ22:JPE22 JPO22:JRJ22 JRT22:JTO22 JTY22:JVT22 JWD22:JXY22 JYI22:KAD22 KAN22:KCI22 KCS22:KEN22 KEX22:KGS22 KHC22:KIX22 KJH22:KLC22 KLM22:KNH22 KNR22:KPM22 KPW22:KRR22 KSB22:KTW22 KUG22:KWB22 KWL22:KYG22 KYQ22:LAL22 LAV22:LCQ22 LDA22:LEV22 LFF22:LHA22 LHK22:LJF22 LJP22:LLK22 LLU22:LNP22 LNZ22:LPU22 LQE22:LRZ22 LSJ22:LUE22 LUO22:LWJ22 LWT22:LYO22 LYY22:MAT22 MBD22:MCY22 MDI22:MFD22 MFN22:MHI22 MHS22:MJN22 MJX22:MLS22 MMC22:MNX22 MOH22:MQC22 MQM22:MSH22 MSR22:MUM22 MUW22:MWR22 MXB22:MYW22 MZG22:NBB22 NBL22:NDG22 NDQ22:NFL22 NFV22:NHQ22 NIA22:NJV22 NKF22:NMA22 NMK22:NOF22 NOP22:NQK22 NQU22:NSP22 NSZ22:NUU22 NVE22:NWZ22 NXJ22:NZE22 NZO22:OBJ22 OBT22:ODO22 ODY22:OFT22 OGD22:OHY22 OII22:OKD22 OKN22:OMI22 OMS22:OON22 OOX22:OQS22 ORC22:OSX22 OTH22:OVC22 OVM22:OXH22 OXR22:OZM22 OZW22:PBR22 PCB22:PDW22 PEG22:PGB22 PGL22:PIG22 PIQ22:PKL22 PKV22:PMQ22 PNA22:POV22 PPF22:PRA22 PRK22:PTF22 PTP22:PVK22 PVU22:PXP22 PXZ22:PZU22 QAE22:QBZ22 QCJ22:QEE22 QEO22:QGJ22 QGT22:QIO22 QIY22:QKT22 QLD22:QMY22 QNI22:QPD22 QPN22:QRI22 QRS22:QTN22 QTX22:QVS22 QWC22:QXX22 QYH22:RAC22 RAM22:RCH22 RCR22:REM22 REW22:RGR22 RHB22:RIW22 RJG22:RLB22 RLL22:RNG22 RNQ22:RPL22 RPV22:RRQ22 RSA22:RTV22 RUF22:RWA22 RWK22:RYF22 RYP22:SAK22 SAU22:SCP22 SCZ22:SEU22 SFE22:SGZ22 SHJ22:SJE22 SJO22:SLJ22 SLT22:SNO22 SNY22:SPT22 SQD22:SRY22 SSI22:SUD22 SUN22:SWI22 SWS22:SYN22 SYX22:TAS22 TBC22:TCX22 TDH22:TFC22 TFM22:THH22 THR22:TJM22 TJW22:TLR22 TMB22:TNW22 TOG22:TQB22 TQL22:TSG22 TSQ22:TUL22 TUV22:TWQ22 TXA22:TYV22 TZF22:UBA22 UBK22:UDF22 UDP22:UFK22 UFU22:UHP22 UHZ22:UJU22 UKE22:ULZ22 UMJ22:UOE22 UOO22:UQJ22 UQT22:USO22 USY22:UUT22 UVD22:UWY22 UXI22:UZD22 UZN22:VBI22 VBS22:VDN22 VDX22:VFS22 VGC22:VHX22 VIH22:VKC22 VKM22:VMH22 VMR22:VOM22 VOW22:VQR22 VRB22:VSW22 VTG22:VVB22 VVL22:VXG22 VXQ22:VZL22 VZV22:WBQ22 WCA22:WDV22 WEF22:WGA22 WGK22:WIF22 WIP22:WKK22 WKU22:WMP22 WMZ22:WOU22 WPE22:WQZ22 WRJ22:WTE22 WTO22:WVJ22 WVT22:WXO22 WXY22:WZT22 XAD22:XBY22 XCI22:XED22 XEN22:XFD22">
    <cfRule type="expression" priority="5" aboveAverage="0" equalAverage="0" bottom="0" percent="0" rank="0" text="" dxfId="2">
      <formula>AND(TODAY()&gt;=I$5,TODAY()&lt;J$5)</formula>
    </cfRule>
  </conditionalFormatting>
  <conditionalFormatting sqref="BE5:BE34 DJ22 FO22 HT22 JY22 MD22 OI22 QN22 SS22 UX22 XC22 ZH22 ABM22 ADR22 AFW22 AIB22 AKG22 AML22 AOQ22 AQV22 ATA22 AVF22 AXK22 AZP22 BBU22 BDZ22 BGE22 BIJ22 BKO22 BMT22 BOY22 BRD22 BTI22 BVN22 BXS22 BZX22 CCC22 CEH22 CGM22 CIR22 CKW22 CNB22 CPG22 CRL22 CTQ22 CVV22 CYA22 DAF22 DCK22 DEP22 DGU22 DIZ22 DLE22 DNJ22 DPO22 DRT22 DTY22 DWD22 DYI22 EAN22 ECS22 EEX22 EHC22 EJH22 ELM22 ENR22 EPW22 ESB22 EUG22 EWL22 EYQ22 FAV22 FDA22 FFF22 FHK22 FJP22 FLU22 FNZ22 FQE22 FSJ22 FUO22 FWT22 FYY22 GBD22 GDI22 GFN22 GHS22 GJX22 GMC22 GOH22 GQM22 GSR22 GUW22 GXB22 GZG22 HBL22 HDQ22 HFV22 HIA22 HKF22 HMK22 HOP22 HQU22 HSZ22 HVE22 HXJ22 HZO22 IBT22 IDY22 IGD22 III22 IKN22 IMS22 IOX22 IRC22 ITH22 IVM22 IXR22 IZW22 JCB22 JEG22 JGL22 JIQ22 JKV22 JNA22 JPF22 JRK22 JTP22 JVU22 JXZ22 KAE22 KCJ22 KEO22 KGT22 KIY22 KLD22 KNI22 KPN22 KRS22 KTX22 KWC22 KYH22 LAM22 LCR22 LEW22 LHB22 LJG22 LLL22 LNQ22 LPV22 LSA22 LUF22 LWK22 LYP22 MAU22 MCZ22 MFE22 MHJ22 MJO22 MLT22 MNY22 MQD22 MSI22 MUN22 MWS22 MYX22 NBC22 NDH22 NFM22 NHR22 NJW22 NMB22 NOG22 NQL22 NSQ22 NUV22 NXA22 NZF22 OBK22 ODP22 OFU22 OHZ22 OKE22 OMJ22 OOO22 OQT22 OSY22 OVD22 OXI22 OZN22 PBS22 PDX22 PGC22 PIH22 PKM22 PMR22 POW22 PRB22 PTG22 PVL22 PXQ22 PZV22 QCA22 QEF22 QGK22 QIP22 QKU22 QMZ22 QPE22 QRJ22 QTO22 QVT22 QXY22 RAD22 RCI22 REN22 RGS22 RIX22 RLC22 RNH22 RPM22 RRR22 RTW22 RWB22 RYG22 SAL22 SCQ22 SEV22 SHA22 SJF22 SLK22 SNP22 SPU22 SRZ22 SUE22 SWJ22 SYO22 TAT22 TCY22 TFD22 THI22 TJN22 TLS22 TNX22 TQC22 TSH22 TUM22 TWR22 TYW22 UBB22 UDG22 UFL22 UHQ22 UJV22 UMA22 UOF22 UQK22 USP22 UUU22 UWZ22 UZE22 VBJ22 VDO22 VFT22 VHY22 VKD22 VMI22 VON22 VQS22 VSX22 VVC22 VXH22 VZM22 WBR22 WDW22 WGB22 WIG22 WKL22 WMQ22 WOV22 WRA22 WTF22 WVK22 WXP22 WZU22 XBZ22 XEE22">
    <cfRule type="expression" priority="6" aboveAverage="0" equalAverage="0" bottom="0" percent="0" rank="0" text="" dxfId="3">
      <formula>AND(TODAY()&gt;=BE$5,TODAY(&lt;#ref!)</formula>
    </cfRule>
  </conditionalFormatting>
  <conditionalFormatting sqref="BE7:BE34 DJ22 FO22 HT22 JY22 MD22 OI22 QN22 SS22 UX22 XC22 ZH22 ABM22 ADR22 AFW22 AIB22 AKG22 AML22 AOQ22 AQV22 ATA22 AVF22 AXK22 AZP22 BBU22 BDZ22 BGE22 BIJ22 BKO22 BMT22 BOY22 BRD22 BTI22 BVN22 BXS22 BZX22 CCC22 CEH22 CGM22 CIR22 CKW22 CNB22 CPG22 CRL22 CTQ22 CVV22 CYA22 DAF22 DCK22 DEP22 DGU22 DIZ22 DLE22 DNJ22 DPO22 DRT22 DTY22 DWD22 DYI22 EAN22 ECS22 EEX22 EHC22 EJH22 ELM22 ENR22 EPW22 ESB22 EUG22 EWL22 EYQ22 FAV22 FDA22 FFF22 FHK22 FJP22 FLU22 FNZ22 FQE22 FSJ22 FUO22 FWT22 FYY22 GBD22 GDI22 GFN22 GHS22 GJX22 GMC22 GOH22 GQM22 GSR22 GUW22 GXB22 GZG22 HBL22 HDQ22 HFV22 HIA22 HKF22 HMK22 HOP22 HQU22 HSZ22 HVE22 HXJ22 HZO22 IBT22 IDY22 IGD22 III22 IKN22 IMS22 IOX22 IRC22 ITH22 IVM22 IXR22 IZW22 JCB22 JEG22 JGL22 JIQ22 JKV22 JNA22 JPF22 JRK22 JTP22 JVU22 JXZ22 KAE22 KCJ22 KEO22 KGT22 KIY22 KLD22 KNI22 KPN22 KRS22 KTX22 KWC22 KYH22 LAM22 LCR22 LEW22 LHB22 LJG22 LLL22 LNQ22 LPV22 LSA22 LUF22 LWK22 LYP22 MAU22 MCZ22 MFE22 MHJ22 MJO22 MLT22 MNY22 MQD22 MSI22 MUN22 MWS22 MYX22 NBC22 NDH22 NFM22 NHR22 NJW22 NMB22 NOG22 NQL22 NSQ22 NUV22 NXA22 NZF22 OBK22 ODP22 OFU22 OHZ22 OKE22 OMJ22 OOO22 OQT22 OSY22 OVD22 OXI22 OZN22 PBS22 PDX22 PGC22 PIH22 PKM22 PMR22 POW22 PRB22 PTG22 PVL22 PXQ22 PZV22 QCA22 QEF22 QGK22 QIP22 QKU22 QMZ22 QPE22 QRJ22 QTO22 QVT22 QXY22 RAD22 RCI22 REN22 RGS22 RIX22 RLC22 RNH22 RPM22 RRR22 RTW22 RWB22 RYG22 SAL22 SCQ22 SEV22 SHA22 SJF22 SLK22 SNP22 SPU22 SRZ22 SUE22 SWJ22 SYO22 TAT22 TCY22 TFD22 THI22 TJN22 TLS22 TNX22 TQC22 TSH22 TUM22 TWR22 TYW22 UBB22 UDG22 UFL22 UHQ22 UJV22 UMA22 UOF22 UQK22 USP22 UUU22 UWZ22 UZE22 VBJ22 VDO22 VFT22 VHY22 VKD22 VMI22 VON22 VQS22 VSX22 VVC22 VXH22 VZM22 WBR22 WDW22 WGB22 WIG22 WKL22 WMQ22 WOV22 WRA22 WTF22 WVK22 WXP22 WZU22 XBZ22 XEE22">
    <cfRule type="expression" priority="7" aboveAverage="0" equalAverage="0" bottom="0" percent="0" rank="0" text="" dxfId="4">
      <formula>AND(début_tâche&lt;=BE$5,ROUNDDOWN((fin_tâche-début_tâche+1)*avancement_tâche,0)+début_tâche-1&gt;=BE$5)</formula>
    </cfRule>
    <cfRule type="expression" priority="8" aboveAverage="0" equalAverage="0" bottom="0" percent="0" rank="0" text="" dxfId="5">
      <formula>AND(fin_tâche&gt;=BE$5,début_tâche&lt;#ref!)</formula>
    </cfRule>
  </conditionalFormatting>
  <dataValidations count="1">
    <dataValidation allowBlank="true" errorStyle="stop" operator="greaterThanOrEqual" prompt="La modification de ce nombre entraînera la défilement du diagramme de Gantt." promptTitle="Semaine d’affichage" showDropDown="false" showErrorMessage="false" showInputMessage="true" sqref="E4" type="whole">
      <formula1>1</formula1>
      <formula2>0</formula2>
    </dataValidation>
  </dataValidations>
  <hyperlinks>
    <hyperlink ref="I1" r:id="rId1" display="DIAGRAMME DE GANTT SIMPLE par Vertex42.com"/>
    <hyperlink ref="I2" r:id="rId2" display="https://www.vertex42.com/ExcelTemplates/simple-gantt-chart.html"/>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rowBreaks count="1" manualBreakCount="1">
    <brk id="33" man="true" max="16383" min="0"/>
  </rowBreaks>
  <colBreaks count="1" manualBreakCount="1">
    <brk id="2" man="true" max="65535" min="0"/>
  </colBreaks>
  <extLst>
    <ext xmlns:x14="http://schemas.microsoft.com/office/spreadsheetml/2009/9/main" uri="{78C0D931-6437-407d-A8EE-F0AAD7539E65}">
      <x14:conditionalFormattings>
        <x14:conditionalFormatting xmlns:xm="http://schemas.microsoft.com/office/excel/2006/main">
          <x14:cfRule type="dataBar" id="{5CE8C0E8-373E-4B1C-BB6A-5323A696F3D3}">
            <x14:dataBar minLength="10" maxLength="90" axisPosition="automatic" gradient="false">
              <x14:cfvo type="num">
                <xm:f>0</xm:f>
              </x14:cfvo>
              <x14:cfvo type="num">
                <xm:f>1</xm:f>
              </x14:cfvo>
              <x14:negativeFillColor rgb="FFFF0000"/>
              <x14:axisColor rgb="FF000000"/>
            </x14:dataBar>
          </x14:cfRule>
          <xm:sqref>BI22 DN22 FS22 HX22 KC22 MH22 OM22 QR22 SW22 VB22 XG22 ZL22 ABQ22 ADV22 AGA22 AIF22 AKK22 AMP22 AOU22 AQZ22 ATE22 AVJ22 AXO22 AZT22 BBY22 BED22 BGI22 BIN22 BKS22 BMX22 BPC22 BRH22 BTM22 BVR22 BXW22 CAB22 CCG22 CEL22 CGQ22 CIV22 CLA22 CNF22 CPK22 CRP22 CTU22 CVZ22 CYE22 DAJ22 DCO22 DET22 DGY22 DJD22 DLI22 DNN22 DPS22 DRX22 DUC22 DWH22 DYM22 EAR22 ECW22 EFB22 EHG22 EJL22 ELQ22 ENV22 EQA22 ESF22 EUK22 EWP22 EYU22 FAZ22 FDE22 FFJ22 FHO22 FJT22 FLY22 FOD22 FQI22 FSN22 FUS22 FWX22 FZC22 GBH22 GDM22 GFR22 GHW22 GKB22 GMG22 GOL22 GQQ22 GSV22 GVA22 GXF22 GZK22 HBP22 HDU22 HFZ22 HIE22 HKJ22 HMO22 HOT22 HQY22 HTD22 HVI22 HXN22 HZS22 IBX22 IEC22 IGH22 IIM22 IKR22 IMW22 IPB22 IRG22 ITL22 IVQ22 IXV22 JAA22 JCF22 JEK22 JGP22 JIU22 JKZ22 JNE22 JPJ22 JRO22 JTT22 JVY22 JYD22 KAI22 KCN22 KES22 KGX22 KJC22 KLH22 KNM22 KPR22 KRW22 KUB22 KWG22 KYL22 LAQ22 LCV22 LFA22 LHF22 LJK22 LLP22 LNU22 LPZ22 LSE22 LUJ22 LWO22 LYT22 MAY22 MDD22 MFI22 MHN22 MJS22 MLX22 MOC22 MQH22 MSM22 MUR22 MWW22 MZB22 NBG22 NDL22 NFQ22 NHV22 NKA22 NMF22 NOK22 NQP22 NSU22 NUZ22 NXE22 NZJ22 OBO22 ODT22 OFY22 OID22 OKI22 OMN22 OOS22 OQX22 OTC22 OVH22 OXM22 OZR22 PBW22 PEB22 PGG22 PIL22 PKQ22 PMV22 PPA22 PRF22 PTK22 PVP22 PXU22 PZZ22 QCE22 QEJ22 QGO22 QIT22 QKY22 QND22 QPI22 QRN22 QTS22 QVX22 QYC22 RAH22 RCM22 RER22 RGW22 RJB22 RLG22 RNL22 RPQ22 RRV22 RUA22 RWF22 RYK22 SAP22 SCU22 SEZ22 SHE22 SJJ22 SLO22 SNT22 SPY22 SSD22 SUI22 SWN22 SYS22 TAX22 TDC22 TFH22 THM22 TJR22 TLW22 TOB22 TQG22 TSL22 TUQ22 TWV22 TZA22 UBF22 UDK22 UFP22 UHU22 UJZ22 UME22 UOJ22 UQO22 UST22 UUY22 UXD22 UZI22 VBN22 VDS22 VFX22 VIC22 VKH22 VMM22 VOR22 VQW22 VTB22 VVG22 VXL22 VZQ22 WBV22 WEA22 WGF22 WIK22 WKP22 WMU22 WOZ22 WRE22 WTJ22 WVO22 WXT22 WZY22 XCD22 XEI22 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3.5" zeroHeight="false" outlineLevelRow="0" outlineLevelCol="0"/>
  <cols>
    <col collapsed="false" customWidth="true" hidden="false" outlineLevel="0" max="1" min="1" style="84" width="90.66"/>
    <col collapsed="false" customWidth="false" hidden="false" outlineLevel="0" max="16384" min="2" style="6" width="9.11"/>
  </cols>
  <sheetData>
    <row r="1" customFormat="false" ht="46.5" hidden="false" customHeight="true" outlineLevel="0" collapsed="false"/>
    <row r="2" s="86" customFormat="true" ht="30" hidden="false" customHeight="false" outlineLevel="0" collapsed="false">
      <c r="A2" s="85" t="s">
        <v>2</v>
      </c>
      <c r="B2" s="85"/>
    </row>
    <row r="3" s="89" customFormat="true" ht="27" hidden="false" customHeight="true" outlineLevel="0" collapsed="false">
      <c r="A3" s="87" t="s">
        <v>4</v>
      </c>
      <c r="B3" s="88"/>
    </row>
    <row r="4" s="91" customFormat="true" ht="30" hidden="false" customHeight="false" outlineLevel="0" collapsed="false">
      <c r="A4" s="90" t="s">
        <v>59</v>
      </c>
    </row>
    <row r="5" customFormat="false" ht="73.5" hidden="false" customHeight="true" outlineLevel="0" collapsed="false">
      <c r="A5" s="92" t="s">
        <v>60</v>
      </c>
    </row>
    <row r="6" customFormat="false" ht="26.25" hidden="false" customHeight="true" outlineLevel="0" collapsed="false">
      <c r="A6" s="90" t="s">
        <v>61</v>
      </c>
    </row>
    <row r="7" s="84" customFormat="true" ht="204.75" hidden="false" customHeight="true" outlineLevel="0" collapsed="false">
      <c r="A7" s="93" t="s">
        <v>62</v>
      </c>
    </row>
    <row r="8" s="91" customFormat="true" ht="30" hidden="false" customHeight="false" outlineLevel="0" collapsed="false">
      <c r="A8" s="90" t="s">
        <v>63</v>
      </c>
    </row>
    <row r="9" customFormat="false" ht="55.2" hidden="false" customHeight="false" outlineLevel="0" collapsed="false">
      <c r="A9" s="92" t="s">
        <v>64</v>
      </c>
    </row>
    <row r="10" s="84" customFormat="true" ht="27.75" hidden="false" customHeight="true" outlineLevel="0" collapsed="false">
      <c r="A10" s="94" t="s">
        <v>65</v>
      </c>
    </row>
    <row r="11" s="91" customFormat="true" ht="30" hidden="false" customHeight="false" outlineLevel="0" collapsed="false">
      <c r="A11" s="90" t="s">
        <v>66</v>
      </c>
    </row>
    <row r="12" customFormat="false" ht="30" hidden="false" customHeight="false" outlineLevel="0" collapsed="false">
      <c r="A12" s="92" t="s">
        <v>67</v>
      </c>
    </row>
    <row r="13" s="84" customFormat="true" ht="27.75" hidden="false" customHeight="true" outlineLevel="0" collapsed="false">
      <c r="A13" s="94" t="s">
        <v>68</v>
      </c>
    </row>
    <row r="14" s="91" customFormat="true" ht="30" hidden="false" customHeight="false" outlineLevel="0" collapsed="false">
      <c r="A14" s="90" t="s">
        <v>69</v>
      </c>
    </row>
    <row r="15" customFormat="false" ht="88.5" hidden="false" customHeight="true" outlineLevel="0" collapsed="false">
      <c r="A15" s="92" t="s">
        <v>70</v>
      </c>
    </row>
    <row r="16" customFormat="false" ht="96.75" hidden="false" customHeight="true" outlineLevel="0" collapsed="false">
      <c r="A16" s="92" t="s">
        <v>71</v>
      </c>
    </row>
  </sheetData>
  <hyperlinks>
    <hyperlink ref="A2" r:id="rId1" display="DIAGRAMME DE GANTT SIMPLE par Vertex42.com"/>
    <hyperlink ref="A3" r:id="rId2" display="https://www.vertex42.com/ExcelTemplates/simple-gantt-chart.html"/>
    <hyperlink ref="A10" r:id="rId3" display="Comment utiliser le diagramme de Gantt Simple"/>
    <hyperlink ref="A13" r:id="rId4" display="Modèles de gestion de projet"/>
  </hyperlinks>
  <printOptions headings="false" gridLines="false" gridLinesSet="true" horizontalCentered="false" verticalCentered="false"/>
  <pageMargins left="0.5" right="0.5" top="0.5" bottom="0.5" header="0.511811023622047" footer="0.511811023622047"/>
  <pageSetup paperSize="9" scale="94"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4</TotalTime>
  <Application>LibreOffice/24.2.0.3$Linux_X86_64 LibreOffice_project/420$Build-3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en-US</dc:language>
  <cp:lastModifiedBy/>
  <dcterms:modified xsi:type="dcterms:W3CDTF">2025-03-23T17:28:03Z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