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F14" i="1" l="1"/>
  <c r="F15" i="1"/>
  <c r="F16" i="1"/>
  <c r="F17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<sst xmlns="http://schemas.openxmlformats.org/spreadsheetml/2006/main" count="81" uniqueCount="42">
  <si>
    <t>UPX</t>
  </si>
  <si>
    <t>write_test</t>
  </si>
  <si>
    <t>16 KB</t>
  </si>
  <si>
    <t>0x00401220</t>
  </si>
  <si>
    <t>MessageBox</t>
  </si>
  <si>
    <t>26 KB</t>
  </si>
  <si>
    <t>0x0041106e</t>
  </si>
  <si>
    <t>7Zip</t>
  </si>
  <si>
    <t>412KB</t>
  </si>
  <si>
    <t>0x00441f02</t>
  </si>
  <si>
    <t>WinRAR</t>
  </si>
  <si>
    <t>1.4 MB</t>
  </si>
  <si>
    <t>0x0122b93a</t>
  </si>
  <si>
    <t>9 MB</t>
  </si>
  <si>
    <t>0x0943658</t>
  </si>
  <si>
    <t>Packer</t>
  </si>
  <si>
    <t>Binary</t>
  </si>
  <si>
    <t>Size</t>
  </si>
  <si>
    <t>OEP</t>
  </si>
  <si>
    <t>Wset Number</t>
  </si>
  <si>
    <t>Total Number JMPs</t>
  </si>
  <si>
    <t>JMP to OEP len</t>
  </si>
  <si>
    <t>% JMPs&gt;= JMP to OEP</t>
  </si>
  <si>
    <t>Category</t>
  </si>
  <si>
    <t>Solitaire</t>
  </si>
  <si>
    <t>Mew</t>
  </si>
  <si>
    <t>FSG</t>
  </si>
  <si>
    <t>0x00411109</t>
  </si>
  <si>
    <t>mpress</t>
  </si>
  <si>
    <t>1(the one which breaks WxorX)</t>
  </si>
  <si>
    <t>142260-296018</t>
  </si>
  <si>
    <t>0x004eb93a</t>
  </si>
  <si>
    <t>EXEpacker</t>
  </si>
  <si>
    <t>WinUpack</t>
  </si>
  <si>
    <t>28852-20243</t>
  </si>
  <si>
    <t>YodaC</t>
  </si>
  <si>
    <t>2923-2924-2560</t>
  </si>
  <si>
    <t>xcomp</t>
  </si>
  <si>
    <t>PeCompact</t>
  </si>
  <si>
    <t>16KB</t>
  </si>
  <si>
    <t>5-4-7840-22</t>
  </si>
  <si>
    <t>Write Interval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</si>
</sst>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2" fontId="2" fillId="3" borderId="1" xfId="0" applyNumberFormat="1" applyFont="1" applyFill="1" applyBorder="1" applyAlignment="1">
      <alignment horizontal="center" wrapText="1"/>
    </xf>
    <xf numFmtId="2" fontId="1" fillId="4" borderId="1" xfId="0" applyNumberFormat="1" applyFont="1" applyFill="1" applyBorder="1" applyAlignment="1">
      <alignment horizontal="center" wrapText="1"/>
    </xf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Foglio1!$A$2:$D$17</c:f>
              <c:multiLvlStrCache>
                <c:ptCount val="16"/>
                <c:lvl>
                  <c:pt idx="0">
                    <c:v>write_test</c:v>
                  </c:pt>
                  <c:pt idx="1">
                    <c:v>MessageBox</c:v>
                  </c:pt>
                  <c:pt idx="2">
                    <c:v>7Zip</c:v>
                  </c:pt>
                  <c:pt idx="3">
                    <c:v>WinRAR</c:v>
                  </c:pt>
                  <c:pt idx="4">
                    <c:v>Solitaire</c:v>
                  </c:pt>
                  <c:pt idx="5">
                    <c:v>write_test</c:v>
                  </c:pt>
                  <c:pt idx="6">
                    <c:v>write_test</c:v>
                  </c:pt>
                  <c:pt idx="7">
                    <c:v>write_test</c:v>
                  </c:pt>
                  <c:pt idx="8">
                    <c:v>MessageBox</c:v>
                  </c:pt>
                  <c:pt idx="9">
                    <c:v>7Zip</c:v>
                  </c:pt>
                  <c:pt idx="10">
                    <c:v>WinRAR</c:v>
                  </c:pt>
                  <c:pt idx="11">
                    <c:v>write_test</c:v>
                  </c:pt>
                  <c:pt idx="12">
                    <c:v>write_test</c:v>
                  </c:pt>
                  <c:pt idx="13">
                    <c:v>write_test</c:v>
                  </c:pt>
                  <c:pt idx="14">
                    <c:v>write_test</c:v>
                  </c:pt>
                  <c:pt idx="15">
                    <c:v>write_test</c:v>
                  </c:pt>
                </c:lvl>
                <c:lvl>
                  <c:pt idx="0">
                    <c:v>UPX</c:v>
                  </c:pt>
                  <c:pt idx="1">
                    <c:v>UPX</c:v>
                  </c:pt>
                  <c:pt idx="2">
                    <c:v>UPX</c:v>
                  </c:pt>
                  <c:pt idx="3">
                    <c:v>UPX</c:v>
                  </c:pt>
                  <c:pt idx="4">
                    <c:v>UPX</c:v>
                  </c:pt>
                  <c:pt idx="5">
                    <c:v>FSG</c:v>
                  </c:pt>
                  <c:pt idx="6">
                    <c:v>Mew</c:v>
                  </c:pt>
                  <c:pt idx="7">
                    <c:v>mpress</c:v>
                  </c:pt>
                  <c:pt idx="8">
                    <c:v>mpress</c:v>
                  </c:pt>
                  <c:pt idx="9">
                    <c:v>mpress</c:v>
                  </c:pt>
                  <c:pt idx="10">
                    <c:v>mpress</c:v>
                  </c:pt>
                  <c:pt idx="11">
                    <c:v>EXEpacker</c:v>
                  </c:pt>
                  <c:pt idx="12">
                    <c:v>WinUpack</c:v>
                  </c:pt>
                  <c:pt idx="13">
                    <c:v>YodaC</c:v>
                  </c:pt>
                  <c:pt idx="14">
                    <c:v>xcomp</c:v>
                  </c:pt>
                  <c:pt idx="15">
                    <c:v>PeCompact</c:v>
                  </c:pt>
                </c:lvl>
              </c:multiLvlStrCache>
            </c:multiLvlStrRef>
          </c:cat>
          <c:val>
            <c:numRef>
              <c:f>Foglio1!$E$2:$E$17</c:f>
            </c:numRef>
          </c:val>
        </c:ser>
        <c:ser>
          <c:idx val="1"/>
          <c:order val="1"/>
          <c:tx>
            <c:v>Jump/Write Interval Size</c:v>
          </c:tx>
          <c:invertIfNegative val="0"/>
          <c:cat>
            <c:multiLvlStrRef>
              <c:f>Foglio1!$A$2:$D$17</c:f>
              <c:multiLvlStrCache>
                <c:ptCount val="16"/>
                <c:lvl>
                  <c:pt idx="0">
                    <c:v>write_test</c:v>
                  </c:pt>
                  <c:pt idx="1">
                    <c:v>MessageBox</c:v>
                  </c:pt>
                  <c:pt idx="2">
                    <c:v>7Zip</c:v>
                  </c:pt>
                  <c:pt idx="3">
                    <c:v>WinRAR</c:v>
                  </c:pt>
                  <c:pt idx="4">
                    <c:v>Solitaire</c:v>
                  </c:pt>
                  <c:pt idx="5">
                    <c:v>write_test</c:v>
                  </c:pt>
                  <c:pt idx="6">
                    <c:v>write_test</c:v>
                  </c:pt>
                  <c:pt idx="7">
                    <c:v>write_test</c:v>
                  </c:pt>
                  <c:pt idx="8">
                    <c:v>MessageBox</c:v>
                  </c:pt>
                  <c:pt idx="9">
                    <c:v>7Zip</c:v>
                  </c:pt>
                  <c:pt idx="10">
                    <c:v>WinRAR</c:v>
                  </c:pt>
                  <c:pt idx="11">
                    <c:v>write_test</c:v>
                  </c:pt>
                  <c:pt idx="12">
                    <c:v>write_test</c:v>
                  </c:pt>
                  <c:pt idx="13">
                    <c:v>write_test</c:v>
                  </c:pt>
                  <c:pt idx="14">
                    <c:v>write_test</c:v>
                  </c:pt>
                  <c:pt idx="15">
                    <c:v>write_test</c:v>
                  </c:pt>
                </c:lvl>
                <c:lvl>
                  <c:pt idx="0">
                    <c:v>UPX</c:v>
                  </c:pt>
                  <c:pt idx="1">
                    <c:v>UPX</c:v>
                  </c:pt>
                  <c:pt idx="2">
                    <c:v>UPX</c:v>
                  </c:pt>
                  <c:pt idx="3">
                    <c:v>UPX</c:v>
                  </c:pt>
                  <c:pt idx="4">
                    <c:v>UPX</c:v>
                  </c:pt>
                  <c:pt idx="5">
                    <c:v>FSG</c:v>
                  </c:pt>
                  <c:pt idx="6">
                    <c:v>Mew</c:v>
                  </c:pt>
                  <c:pt idx="7">
                    <c:v>mpress</c:v>
                  </c:pt>
                  <c:pt idx="8">
                    <c:v>mpress</c:v>
                  </c:pt>
                  <c:pt idx="9">
                    <c:v>mpress</c:v>
                  </c:pt>
                  <c:pt idx="10">
                    <c:v>mpress</c:v>
                  </c:pt>
                  <c:pt idx="11">
                    <c:v>EXEpacker</c:v>
                  </c:pt>
                  <c:pt idx="12">
                    <c:v>WinUpack</c:v>
                  </c:pt>
                  <c:pt idx="13">
                    <c:v>YodaC</c:v>
                  </c:pt>
                  <c:pt idx="14">
                    <c:v>xcomp</c:v>
                  </c:pt>
                  <c:pt idx="15">
                    <c:v>PeCompact</c:v>
                  </c:pt>
                </c:lvl>
              </c:multiLvlStrCache>
            </c:multiLvlStrRef>
          </c:cat>
          <c:val>
            <c:numRef>
              <c:f>Foglio1!$F$2:$F$17</c:f>
              <c:numCache>
                <c:formatCode>0.00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0.42</c:v>
                </c:pt>
                <c:pt idx="3">
                  <c:v>0.53</c:v>
                </c:pt>
                <c:pt idx="4">
                  <c:v>0.46</c:v>
                </c:pt>
                <c:pt idx="5">
                  <c:v>1</c:v>
                </c:pt>
                <c:pt idx="6">
                  <c:v>1</c:v>
                </c:pt>
                <c:pt idx="7">
                  <c:v>0.13</c:v>
                </c:pt>
                <c:pt idx="8">
                  <c:v>0.16</c:v>
                </c:pt>
                <c:pt idx="9">
                  <c:v>0.12</c:v>
                </c:pt>
                <c:pt idx="10">
                  <c:v>0.06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61600"/>
        <c:axId val="97163520"/>
      </c:barChart>
      <c:catAx>
        <c:axId val="9716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97163520"/>
        <c:crosses val="autoZero"/>
        <c:auto val="1"/>
        <c:lblAlgn val="ctr"/>
        <c:lblOffset val="100"/>
        <c:noMultiLvlLbl val="0"/>
      </c:catAx>
      <c:valAx>
        <c:axId val="971635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7161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888003197131225"/>
          <c:y val="0.32150955088947208"/>
          <c:w val="0.12991966127690827"/>
          <c:h val="0.292050524934383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0</xdr:row>
      <xdr:rowOff>314325</xdr:rowOff>
    </xdr:from>
    <xdr:to>
      <xdr:col>29</xdr:col>
      <xdr:colOff>590550</xdr:colOff>
      <xdr:row>14</xdr:row>
      <xdr:rowOff>114300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W21" sqref="W21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7" hidden="1" customWidth="1"/>
    <col min="4" max="4" width="11" hidden="1" customWidth="1"/>
    <col min="5" max="5" width="7.42578125" hidden="1" customWidth="1"/>
    <col min="6" max="6" width="8.42578125" style="10" bestFit="1" customWidth="1"/>
    <col min="7" max="7" width="16.140625" bestFit="1" customWidth="1"/>
    <col min="8" max="8" width="17.5703125" hidden="1" customWidth="1"/>
    <col min="9" max="9" width="14.5703125" bestFit="1" customWidth="1"/>
    <col min="10" max="10" width="27.28515625" hidden="1" customWidth="1"/>
    <col min="11" max="11" width="8.42578125" bestFit="1" customWidth="1"/>
  </cols>
  <sheetData>
    <row r="1" spans="1:10" ht="27" thickBot="1" x14ac:dyDescent="0.3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8" t="s">
        <v>23</v>
      </c>
      <c r="G1" s="3" t="s">
        <v>41</v>
      </c>
      <c r="H1" s="3" t="s">
        <v>20</v>
      </c>
      <c r="I1" s="3" t="s">
        <v>21</v>
      </c>
      <c r="J1" s="4" t="s">
        <v>22</v>
      </c>
    </row>
    <row r="2" spans="1:10" ht="15.75" thickBot="1" x14ac:dyDescent="0.3">
      <c r="A2" s="6" t="s">
        <v>0</v>
      </c>
      <c r="B2" s="6" t="s">
        <v>1</v>
      </c>
      <c r="C2" s="6" t="s">
        <v>2</v>
      </c>
      <c r="D2" s="6" t="s">
        <v>3</v>
      </c>
      <c r="E2" s="6">
        <v>1</v>
      </c>
      <c r="F2" s="9">
        <f>100/100</f>
        <v>1</v>
      </c>
      <c r="G2" s="6">
        <v>21192</v>
      </c>
      <c r="H2" s="6">
        <v>1</v>
      </c>
      <c r="I2" s="6">
        <v>26387</v>
      </c>
      <c r="J2" s="1">
        <v>0</v>
      </c>
    </row>
    <row r="3" spans="1:10" ht="15.75" thickBot="1" x14ac:dyDescent="0.3">
      <c r="A3" s="6" t="s">
        <v>0</v>
      </c>
      <c r="B3" s="6" t="s">
        <v>4</v>
      </c>
      <c r="C3" s="6" t="s">
        <v>5</v>
      </c>
      <c r="D3" s="7" t="s">
        <v>6</v>
      </c>
      <c r="E3" s="6">
        <v>1</v>
      </c>
      <c r="F3" s="9">
        <f>100/100</f>
        <v>1</v>
      </c>
      <c r="G3" s="6">
        <v>103804</v>
      </c>
      <c r="H3" s="6">
        <v>1</v>
      </c>
      <c r="I3" s="6">
        <v>43658</v>
      </c>
      <c r="J3" s="1">
        <v>0</v>
      </c>
    </row>
    <row r="4" spans="1:10" ht="15.75" thickBot="1" x14ac:dyDescent="0.3">
      <c r="A4" s="6" t="s">
        <v>0</v>
      </c>
      <c r="B4" s="6" t="s">
        <v>7</v>
      </c>
      <c r="C4" s="6" t="s">
        <v>8</v>
      </c>
      <c r="D4" s="7" t="s">
        <v>9</v>
      </c>
      <c r="E4" s="6">
        <v>1</v>
      </c>
      <c r="F4" s="9">
        <f>42/100</f>
        <v>0.42</v>
      </c>
      <c r="G4" s="6">
        <v>443723</v>
      </c>
      <c r="H4" s="6">
        <v>1</v>
      </c>
      <c r="I4" s="6">
        <v>182186</v>
      </c>
      <c r="J4" s="1">
        <v>0</v>
      </c>
    </row>
    <row r="5" spans="1:10" ht="15.75" thickBot="1" x14ac:dyDescent="0.3">
      <c r="A5" s="6" t="s">
        <v>0</v>
      </c>
      <c r="B5" s="6" t="s">
        <v>10</v>
      </c>
      <c r="C5" s="6" t="s">
        <v>11</v>
      </c>
      <c r="D5" s="6" t="s">
        <v>12</v>
      </c>
      <c r="E5" s="6">
        <v>1</v>
      </c>
      <c r="F5" s="9">
        <f>53/100</f>
        <v>0.53</v>
      </c>
      <c r="G5" s="6">
        <v>2162409</v>
      </c>
      <c r="H5" s="6">
        <v>1</v>
      </c>
      <c r="I5" s="6">
        <v>1204971</v>
      </c>
      <c r="J5" s="1">
        <v>0</v>
      </c>
    </row>
    <row r="6" spans="1:10" ht="15.75" thickBot="1" x14ac:dyDescent="0.3">
      <c r="A6" s="6" t="s">
        <v>0</v>
      </c>
      <c r="B6" s="6" t="s">
        <v>24</v>
      </c>
      <c r="C6" s="6" t="s">
        <v>13</v>
      </c>
      <c r="D6" s="6" t="s">
        <v>14</v>
      </c>
      <c r="E6" s="6">
        <v>1</v>
      </c>
      <c r="F6" s="9">
        <f>46/100</f>
        <v>0.46</v>
      </c>
      <c r="G6" s="6">
        <v>10099141</v>
      </c>
      <c r="H6" s="6">
        <v>1</v>
      </c>
      <c r="I6" s="6">
        <v>4589740</v>
      </c>
      <c r="J6" s="1">
        <v>0</v>
      </c>
    </row>
    <row r="7" spans="1:10" ht="15.75" thickBot="1" x14ac:dyDescent="0.3">
      <c r="A7" s="6" t="s">
        <v>26</v>
      </c>
      <c r="B7" s="6" t="s">
        <v>1</v>
      </c>
      <c r="C7" s="6" t="s">
        <v>2</v>
      </c>
      <c r="D7" s="6" t="s">
        <v>27</v>
      </c>
      <c r="E7" s="6">
        <v>1</v>
      </c>
      <c r="F7" s="9">
        <f>100/100</f>
        <v>1</v>
      </c>
      <c r="G7" s="6">
        <v>102400</v>
      </c>
      <c r="H7" s="6">
        <v>1</v>
      </c>
      <c r="I7" s="6">
        <v>69443</v>
      </c>
      <c r="J7" s="5">
        <v>0</v>
      </c>
    </row>
    <row r="8" spans="1:10" ht="15.75" thickBot="1" x14ac:dyDescent="0.3">
      <c r="A8" s="6" t="s">
        <v>25</v>
      </c>
      <c r="B8" s="6" t="s">
        <v>1</v>
      </c>
      <c r="C8" s="6" t="s">
        <v>2</v>
      </c>
      <c r="D8" s="7" t="s">
        <v>3</v>
      </c>
      <c r="E8" s="6">
        <v>1</v>
      </c>
      <c r="F8" s="9">
        <f>100/100</f>
        <v>1</v>
      </c>
      <c r="G8" s="6">
        <v>2304</v>
      </c>
      <c r="H8" s="6">
        <v>1</v>
      </c>
      <c r="I8" s="6">
        <v>4144</v>
      </c>
      <c r="J8" s="1">
        <v>0</v>
      </c>
    </row>
    <row r="9" spans="1:10" ht="15.75" thickBot="1" x14ac:dyDescent="0.3">
      <c r="A9" s="6" t="s">
        <v>28</v>
      </c>
      <c r="B9" s="6" t="s">
        <v>1</v>
      </c>
      <c r="C9" s="6" t="s">
        <v>2</v>
      </c>
      <c r="D9" s="7" t="s">
        <v>3</v>
      </c>
      <c r="E9" s="6">
        <v>1</v>
      </c>
      <c r="F9" s="9">
        <f>13/100</f>
        <v>0.13</v>
      </c>
      <c r="G9" s="6">
        <v>18258</v>
      </c>
      <c r="H9" s="6">
        <v>81</v>
      </c>
      <c r="I9" s="7">
        <v>2301</v>
      </c>
      <c r="J9" s="1" t="s">
        <v>29</v>
      </c>
    </row>
    <row r="10" spans="1:10" ht="15.75" thickBot="1" x14ac:dyDescent="0.3">
      <c r="A10" s="6" t="s">
        <v>28</v>
      </c>
      <c r="B10" s="6" t="s">
        <v>4</v>
      </c>
      <c r="C10" s="6" t="s">
        <v>5</v>
      </c>
      <c r="D10" s="7" t="s">
        <v>6</v>
      </c>
      <c r="E10" s="6">
        <v>1</v>
      </c>
      <c r="F10" s="9">
        <f>16/100</f>
        <v>0.16</v>
      </c>
      <c r="G10" s="6">
        <v>95106</v>
      </c>
      <c r="H10" s="6">
        <v>81</v>
      </c>
      <c r="I10" s="6">
        <v>14321</v>
      </c>
      <c r="J10" s="2" t="s">
        <v>29</v>
      </c>
    </row>
    <row r="11" spans="1:10" ht="15.75" thickBot="1" x14ac:dyDescent="0.3">
      <c r="A11" s="6" t="s">
        <v>28</v>
      </c>
      <c r="B11" s="6" t="s">
        <v>7</v>
      </c>
      <c r="C11" s="6" t="s">
        <v>8</v>
      </c>
      <c r="D11" s="7" t="s">
        <v>9</v>
      </c>
      <c r="E11" s="6">
        <v>2</v>
      </c>
      <c r="F11" s="9">
        <f>12/100</f>
        <v>0.12</v>
      </c>
      <c r="G11" s="6" t="s">
        <v>30</v>
      </c>
      <c r="H11" s="6">
        <v>86</v>
      </c>
      <c r="I11" s="6">
        <v>33515</v>
      </c>
      <c r="J11" s="2" t="s">
        <v>29</v>
      </c>
    </row>
    <row r="12" spans="1:10" ht="15.75" thickBot="1" x14ac:dyDescent="0.3">
      <c r="A12" s="6" t="s">
        <v>28</v>
      </c>
      <c r="B12" s="6" t="s">
        <v>10</v>
      </c>
      <c r="C12" s="6" t="s">
        <v>11</v>
      </c>
      <c r="D12" s="6" t="s">
        <v>31</v>
      </c>
      <c r="E12" s="6">
        <v>1</v>
      </c>
      <c r="F12" s="9">
        <f>6/100</f>
        <v>0.06</v>
      </c>
      <c r="G12" s="7">
        <v>1596762</v>
      </c>
      <c r="H12" s="6">
        <v>85</v>
      </c>
      <c r="I12" s="6">
        <v>84207</v>
      </c>
      <c r="J12" s="1" t="s">
        <v>29</v>
      </c>
    </row>
    <row r="13" spans="1:10" ht="15.75" thickBot="1" x14ac:dyDescent="0.3">
      <c r="A13" s="6" t="s">
        <v>32</v>
      </c>
      <c r="B13" s="6" t="s">
        <v>1</v>
      </c>
      <c r="C13" s="6" t="s">
        <v>2</v>
      </c>
      <c r="D13" s="6" t="s">
        <v>3</v>
      </c>
      <c r="E13" s="6">
        <v>1</v>
      </c>
      <c r="F13" s="9">
        <f>100/100</f>
        <v>1</v>
      </c>
      <c r="G13" s="6">
        <v>21192</v>
      </c>
      <c r="H13" s="6">
        <v>1</v>
      </c>
      <c r="I13" s="6">
        <v>26387</v>
      </c>
      <c r="J13" s="5">
        <v>0</v>
      </c>
    </row>
    <row r="14" spans="1:10" ht="15.75" thickBot="1" x14ac:dyDescent="0.3">
      <c r="A14" s="6" t="s">
        <v>33</v>
      </c>
      <c r="B14" s="6" t="s">
        <v>1</v>
      </c>
      <c r="C14" s="6" t="s">
        <v>2</v>
      </c>
      <c r="D14" s="7" t="s">
        <v>3</v>
      </c>
      <c r="E14" s="6">
        <v>2</v>
      </c>
      <c r="F14" s="9">
        <f t="shared" ref="F14:F17" si="0">100/100</f>
        <v>1</v>
      </c>
      <c r="G14" s="6" t="s">
        <v>34</v>
      </c>
      <c r="H14" s="6">
        <v>140</v>
      </c>
      <c r="I14" s="6">
        <v>26243</v>
      </c>
      <c r="J14" s="1">
        <v>0</v>
      </c>
    </row>
    <row r="15" spans="1:10" ht="15.75" thickBot="1" x14ac:dyDescent="0.3">
      <c r="A15" s="6" t="s">
        <v>35</v>
      </c>
      <c r="B15" s="6" t="s">
        <v>1</v>
      </c>
      <c r="C15" s="6" t="s">
        <v>2</v>
      </c>
      <c r="D15" s="7" t="s">
        <v>3</v>
      </c>
      <c r="E15" s="6">
        <v>3</v>
      </c>
      <c r="F15" s="9">
        <f t="shared" si="0"/>
        <v>1</v>
      </c>
      <c r="G15" s="6" t="s">
        <v>36</v>
      </c>
      <c r="H15" s="6">
        <v>2082</v>
      </c>
      <c r="I15" s="6">
        <v>22262</v>
      </c>
      <c r="J15" s="5">
        <v>0</v>
      </c>
    </row>
    <row r="16" spans="1:10" ht="15.75" thickBot="1" x14ac:dyDescent="0.3">
      <c r="A16" s="6" t="s">
        <v>37</v>
      </c>
      <c r="B16" s="6" t="s">
        <v>1</v>
      </c>
      <c r="C16" s="6" t="s">
        <v>2</v>
      </c>
      <c r="D16" s="6">
        <v>1204971</v>
      </c>
      <c r="E16" s="6">
        <v>1</v>
      </c>
      <c r="F16" s="9">
        <f t="shared" si="0"/>
        <v>1</v>
      </c>
      <c r="G16" s="6">
        <v>17044</v>
      </c>
      <c r="H16" s="6">
        <v>1</v>
      </c>
      <c r="I16" s="6">
        <v>20304</v>
      </c>
      <c r="J16" s="1">
        <v>0</v>
      </c>
    </row>
    <row r="17" spans="1:10" ht="15.75" thickBot="1" x14ac:dyDescent="0.3">
      <c r="A17" s="7" t="s">
        <v>38</v>
      </c>
      <c r="B17" s="7" t="s">
        <v>1</v>
      </c>
      <c r="C17" s="6" t="s">
        <v>39</v>
      </c>
      <c r="D17" s="6" t="s">
        <v>3</v>
      </c>
      <c r="E17" s="6">
        <v>4</v>
      </c>
      <c r="F17" s="9">
        <f t="shared" si="0"/>
        <v>1</v>
      </c>
      <c r="G17" s="6" t="s">
        <v>40</v>
      </c>
      <c r="H17" s="6">
        <v>2024</v>
      </c>
      <c r="I17" s="6">
        <v>22282</v>
      </c>
      <c r="J17" s="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2016-02-29T15:07:48Z</dcterms:modified>
</cp:coreProperties>
</file>