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_AS\MADELINE_Tutorial\"/>
    </mc:Choice>
  </mc:AlternateContent>
  <xr:revisionPtr revIDLastSave="0" documentId="13_ncr:1_{DFC80F50-3AD9-4CC5-8E43-D9D127E76CBA}" xr6:coauthVersionLast="47" xr6:coauthVersionMax="47" xr10:uidLastSave="{00000000-0000-0000-0000-000000000000}"/>
  <bookViews>
    <workbookView xWindow="-108" yWindow="-108" windowWidth="23256" windowHeight="13176" xr2:uid="{A4AFF979-CFB2-44C7-A04C-1D5435EA15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" l="1"/>
  <c r="M18" i="1"/>
  <c r="M17" i="1"/>
  <c r="M14" i="1"/>
  <c r="B48" i="1"/>
  <c r="B60" i="1" s="1"/>
  <c r="B36" i="1"/>
  <c r="F14" i="1"/>
  <c r="H14" i="1" s="1"/>
  <c r="B24" i="1"/>
  <c r="G14" i="1"/>
  <c r="I14" i="1" s="1"/>
  <c r="J14" i="1" l="1"/>
  <c r="K14" i="1" l="1"/>
  <c r="L14" i="1" s="1"/>
  <c r="Q14" i="1" l="1"/>
  <c r="P14" i="1"/>
  <c r="O14" i="1"/>
  <c r="N14" i="1"/>
  <c r="T14" i="1"/>
  <c r="S14" i="1"/>
  <c r="R14" i="1"/>
  <c r="U14" i="1"/>
  <c r="F15" i="1" l="1"/>
  <c r="H15" i="1" s="1"/>
  <c r="G15" i="1"/>
  <c r="I15" i="1" s="1"/>
  <c r="J15" i="1" l="1"/>
  <c r="K15" i="1" s="1"/>
  <c r="L15" i="1" s="1"/>
  <c r="N15" i="1" l="1"/>
  <c r="S15" i="1"/>
  <c r="O15" i="1"/>
  <c r="T15" i="1"/>
  <c r="R15" i="1"/>
  <c r="Q15" i="1"/>
  <c r="M15" i="1"/>
  <c r="P15" i="1"/>
  <c r="U15" i="1"/>
  <c r="F16" i="1" l="1"/>
  <c r="H16" i="1" s="1"/>
  <c r="G16" i="1"/>
  <c r="I16" i="1" s="1"/>
  <c r="J16" i="1" l="1"/>
  <c r="K16" i="1" s="1"/>
  <c r="L16" i="1" l="1"/>
  <c r="M16" i="1" l="1"/>
  <c r="P16" i="1"/>
  <c r="N16" i="1"/>
  <c r="S16" i="1"/>
  <c r="T16" i="1"/>
  <c r="R16" i="1"/>
  <c r="Q16" i="1"/>
  <c r="O16" i="1"/>
  <c r="U16" i="1"/>
  <c r="F17" i="1" l="1"/>
  <c r="H17" i="1" s="1"/>
  <c r="G17" i="1"/>
  <c r="I17" i="1" s="1"/>
  <c r="J17" i="1" l="1"/>
  <c r="K17" i="1" l="1"/>
  <c r="L17" i="1" s="1"/>
  <c r="S17" i="1" l="1"/>
  <c r="T17" i="1"/>
  <c r="Q17" i="1"/>
  <c r="R17" i="1"/>
  <c r="O17" i="1"/>
  <c r="P17" i="1"/>
  <c r="N17" i="1"/>
  <c r="U17" i="1"/>
  <c r="G18" i="1" l="1"/>
  <c r="I18" i="1" s="1"/>
  <c r="F18" i="1"/>
  <c r="H18" i="1" s="1"/>
  <c r="J18" i="1" l="1"/>
  <c r="K18" i="1" s="1"/>
  <c r="L18" i="1" s="1"/>
  <c r="S18" i="1" l="1"/>
  <c r="T18" i="1"/>
  <c r="Q18" i="1"/>
  <c r="R18" i="1"/>
  <c r="O18" i="1"/>
  <c r="P18" i="1"/>
  <c r="N18" i="1"/>
  <c r="U18" i="1"/>
  <c r="G19" i="1" l="1"/>
  <c r="I19" i="1" s="1"/>
  <c r="F19" i="1"/>
  <c r="H19" i="1" s="1"/>
  <c r="J19" i="1" l="1"/>
  <c r="K19" i="1" l="1"/>
  <c r="L19" i="1" s="1"/>
  <c r="S19" i="1" l="1"/>
  <c r="T19" i="1"/>
  <c r="Q19" i="1"/>
  <c r="R19" i="1"/>
  <c r="O19" i="1"/>
  <c r="P19" i="1"/>
  <c r="N19" i="1"/>
  <c r="U19" i="1"/>
  <c r="G20" i="1" l="1"/>
  <c r="I20" i="1" s="1"/>
  <c r="F20" i="1"/>
  <c r="H20" i="1" s="1"/>
  <c r="J20" i="1" l="1"/>
  <c r="K20" i="1" s="1"/>
  <c r="L20" i="1" s="1"/>
  <c r="S20" i="1" l="1"/>
  <c r="T20" i="1"/>
  <c r="Q20" i="1"/>
  <c r="R20" i="1"/>
  <c r="O20" i="1"/>
  <c r="P20" i="1"/>
  <c r="M20" i="1"/>
  <c r="N20" i="1"/>
  <c r="U20" i="1"/>
  <c r="G21" i="1" l="1"/>
  <c r="I21" i="1" s="1"/>
  <c r="F21" i="1"/>
  <c r="H21" i="1" s="1"/>
  <c r="J21" i="1" l="1"/>
  <c r="K21" i="1" s="1"/>
  <c r="L21" i="1" s="1"/>
  <c r="S21" i="1" l="1"/>
  <c r="T21" i="1"/>
  <c r="Q21" i="1"/>
  <c r="R21" i="1"/>
  <c r="O21" i="1"/>
  <c r="P21" i="1"/>
  <c r="M21" i="1"/>
  <c r="N21" i="1"/>
  <c r="U21" i="1"/>
  <c r="X13" i="1" s="1"/>
  <c r="F26" i="1" l="1"/>
  <c r="H26" i="1" s="1"/>
  <c r="G26" i="1"/>
  <c r="I26" i="1" s="1"/>
  <c r="J26" i="1" l="1"/>
  <c r="K26" i="1" l="1"/>
  <c r="L26" i="1" s="1"/>
  <c r="Q26" i="1" l="1"/>
  <c r="O26" i="1"/>
  <c r="T26" i="1"/>
  <c r="S26" i="1"/>
  <c r="R26" i="1"/>
  <c r="M26" i="1"/>
  <c r="N26" i="1"/>
  <c r="P26" i="1"/>
  <c r="U26" i="1"/>
  <c r="G27" i="1" l="1"/>
  <c r="I27" i="1" s="1"/>
  <c r="F27" i="1"/>
  <c r="H27" i="1" s="1"/>
  <c r="J27" i="1" l="1"/>
  <c r="K27" i="1" s="1"/>
  <c r="L27" i="1" s="1"/>
  <c r="O27" i="1" l="1"/>
  <c r="T27" i="1"/>
  <c r="N27" i="1"/>
  <c r="R27" i="1"/>
  <c r="P27" i="1"/>
  <c r="Q27" i="1"/>
  <c r="M27" i="1"/>
  <c r="S27" i="1"/>
  <c r="U27" i="1"/>
  <c r="G28" i="1" l="1"/>
  <c r="I28" i="1" s="1"/>
  <c r="F28" i="1"/>
  <c r="H28" i="1" s="1"/>
  <c r="J28" i="1" l="1"/>
  <c r="K28" i="1" s="1"/>
  <c r="L28" i="1" s="1"/>
  <c r="T28" i="1" s="1"/>
  <c r="R28" i="1" l="1"/>
  <c r="S28" i="1"/>
  <c r="P28" i="1"/>
  <c r="Q28" i="1"/>
  <c r="N28" i="1"/>
  <c r="M28" i="1"/>
  <c r="O28" i="1"/>
  <c r="U28" i="1"/>
  <c r="G29" i="1" l="1"/>
  <c r="I29" i="1" s="1"/>
  <c r="F29" i="1"/>
  <c r="H29" i="1" s="1"/>
  <c r="J29" i="1" l="1"/>
  <c r="K29" i="1" s="1"/>
  <c r="L29" i="1" s="1"/>
  <c r="S29" i="1" l="1"/>
  <c r="T29" i="1"/>
  <c r="Q29" i="1"/>
  <c r="R29" i="1"/>
  <c r="M29" i="1"/>
  <c r="P29" i="1"/>
  <c r="O29" i="1"/>
  <c r="N29" i="1"/>
  <c r="U29" i="1"/>
  <c r="G30" i="1" l="1"/>
  <c r="I30" i="1" s="1"/>
  <c r="F30" i="1"/>
  <c r="H30" i="1" s="1"/>
  <c r="J30" i="1" l="1"/>
  <c r="K30" i="1" s="1"/>
  <c r="L30" i="1" s="1"/>
  <c r="S30" i="1" l="1"/>
  <c r="T30" i="1"/>
  <c r="Q30" i="1"/>
  <c r="R30" i="1"/>
  <c r="M30" i="1"/>
  <c r="P30" i="1"/>
  <c r="O30" i="1"/>
  <c r="N30" i="1"/>
  <c r="U30" i="1"/>
  <c r="G31" i="1" l="1"/>
  <c r="I31" i="1" s="1"/>
  <c r="F31" i="1"/>
  <c r="H31" i="1" s="1"/>
  <c r="J31" i="1" l="1"/>
  <c r="K31" i="1" s="1"/>
  <c r="L31" i="1" s="1"/>
  <c r="S31" i="1" l="1"/>
  <c r="T31" i="1"/>
  <c r="Q31" i="1"/>
  <c r="R31" i="1"/>
  <c r="M31" i="1"/>
  <c r="P31" i="1"/>
  <c r="O31" i="1"/>
  <c r="N31" i="1"/>
  <c r="U31" i="1"/>
  <c r="G32" i="1" l="1"/>
  <c r="I32" i="1" s="1"/>
  <c r="F32" i="1"/>
  <c r="H32" i="1" s="1"/>
  <c r="J32" i="1" l="1"/>
  <c r="K32" i="1" s="1"/>
  <c r="L32" i="1" s="1"/>
  <c r="S32" i="1" l="1"/>
  <c r="T32" i="1"/>
  <c r="Q32" i="1"/>
  <c r="R32" i="1"/>
  <c r="M32" i="1"/>
  <c r="P32" i="1"/>
  <c r="O32" i="1"/>
  <c r="N32" i="1"/>
  <c r="U32" i="1"/>
  <c r="F33" i="1" l="1"/>
  <c r="H33" i="1" s="1"/>
  <c r="G33" i="1"/>
  <c r="I33" i="1" s="1"/>
  <c r="J33" i="1" l="1"/>
  <c r="K33" i="1" s="1"/>
  <c r="L33" i="1" s="1"/>
  <c r="S33" i="1" l="1"/>
  <c r="T33" i="1"/>
  <c r="Q33" i="1"/>
  <c r="R33" i="1"/>
  <c r="M33" i="1"/>
  <c r="P33" i="1"/>
  <c r="O33" i="1"/>
  <c r="N33" i="1"/>
  <c r="U33" i="1"/>
  <c r="X25" i="1" s="1"/>
  <c r="F38" i="1" l="1"/>
  <c r="G38" i="1"/>
  <c r="I38" i="1" s="1"/>
  <c r="J38" i="1" l="1"/>
  <c r="K38" i="1" s="1"/>
  <c r="L38" i="1" s="1"/>
  <c r="H38" i="1"/>
  <c r="P38" i="1" l="1"/>
  <c r="O38" i="1"/>
  <c r="R38" i="1"/>
  <c r="N38" i="1"/>
  <c r="U38" i="1"/>
  <c r="Q38" i="1"/>
  <c r="S38" i="1"/>
  <c r="T38" i="1"/>
  <c r="M38" i="1"/>
  <c r="F39" i="1" l="1"/>
  <c r="H39" i="1" s="1"/>
  <c r="G39" i="1"/>
  <c r="I39" i="1" s="1"/>
  <c r="J39" i="1" l="1"/>
  <c r="K39" i="1" s="1"/>
  <c r="L39" i="1" s="1"/>
  <c r="M39" i="1" s="1"/>
  <c r="O39" i="1" l="1"/>
  <c r="S39" i="1"/>
  <c r="P39" i="1"/>
  <c r="Q39" i="1"/>
  <c r="T39" i="1"/>
  <c r="R39" i="1"/>
  <c r="N39" i="1"/>
  <c r="F40" i="1" s="1"/>
  <c r="U39" i="1"/>
  <c r="G40" i="1" l="1"/>
  <c r="I40" i="1" s="1"/>
  <c r="H40" i="1"/>
  <c r="J40" i="1" l="1"/>
  <c r="K40" i="1" s="1"/>
  <c r="L40" i="1" s="1"/>
  <c r="T40" i="1" s="1"/>
  <c r="U40" i="1" l="1"/>
  <c r="R40" i="1"/>
  <c r="O40" i="1"/>
  <c r="P40" i="1"/>
  <c r="Q40" i="1"/>
  <c r="N40" i="1"/>
  <c r="M40" i="1"/>
  <c r="S40" i="1"/>
  <c r="F41" i="1"/>
  <c r="G41" i="1" l="1"/>
  <c r="I41" i="1" s="1"/>
  <c r="H41" i="1"/>
  <c r="J41" i="1"/>
  <c r="K41" i="1" s="1"/>
  <c r="L41" i="1" s="1"/>
  <c r="Q41" i="1" l="1"/>
  <c r="P41" i="1"/>
  <c r="U41" i="1"/>
  <c r="O41" i="1"/>
  <c r="M41" i="1"/>
  <c r="R41" i="1"/>
  <c r="T41" i="1"/>
  <c r="N41" i="1"/>
  <c r="S41" i="1"/>
  <c r="F42" i="1" l="1"/>
  <c r="H42" i="1" s="1"/>
  <c r="G42" i="1"/>
  <c r="I42" i="1" s="1"/>
  <c r="J42" i="1" l="1"/>
  <c r="K42" i="1" s="1"/>
  <c r="L42" i="1" s="1"/>
  <c r="U42" i="1" l="1"/>
  <c r="M42" i="1"/>
  <c r="T42" i="1"/>
  <c r="S42" i="1"/>
  <c r="R42" i="1"/>
  <c r="O42" i="1"/>
  <c r="Q42" i="1"/>
  <c r="G43" i="1" s="1"/>
  <c r="I43" i="1" s="1"/>
  <c r="P42" i="1"/>
  <c r="N42" i="1"/>
  <c r="F43" i="1" l="1"/>
  <c r="H43" i="1" l="1"/>
  <c r="J43" i="1"/>
  <c r="K43" i="1" s="1"/>
  <c r="L43" i="1" s="1"/>
  <c r="O43" i="1" l="1"/>
  <c r="U43" i="1"/>
  <c r="T43" i="1"/>
  <c r="S43" i="1"/>
  <c r="Q43" i="1"/>
  <c r="N43" i="1"/>
  <c r="P43" i="1"/>
  <c r="M43" i="1"/>
  <c r="R43" i="1"/>
  <c r="F44" i="1" l="1"/>
  <c r="G44" i="1"/>
  <c r="I44" i="1" s="1"/>
  <c r="H44" i="1" l="1"/>
  <c r="J44" i="1"/>
  <c r="K44" i="1" s="1"/>
  <c r="L44" i="1" s="1"/>
  <c r="N44" i="1" l="1"/>
  <c r="M44" i="1"/>
  <c r="R44" i="1"/>
  <c r="P44" i="1"/>
  <c r="S44" i="1"/>
  <c r="T44" i="1"/>
  <c r="Q44" i="1"/>
  <c r="U44" i="1"/>
  <c r="O44" i="1"/>
  <c r="G45" i="1" l="1"/>
  <c r="I45" i="1" s="1"/>
  <c r="F45" i="1"/>
  <c r="J45" i="1" l="1"/>
  <c r="K45" i="1" s="1"/>
  <c r="L45" i="1" s="1"/>
  <c r="H45" i="1"/>
  <c r="T45" i="1" l="1"/>
  <c r="M45" i="1"/>
  <c r="S45" i="1"/>
  <c r="R45" i="1"/>
  <c r="Q45" i="1"/>
  <c r="P45" i="1"/>
  <c r="O45" i="1"/>
  <c r="U45" i="1"/>
  <c r="X37" i="1" s="1"/>
  <c r="N45" i="1"/>
  <c r="G50" i="1" l="1"/>
  <c r="I50" i="1" s="1"/>
  <c r="F50" i="1"/>
  <c r="J50" i="1" l="1"/>
  <c r="K50" i="1" s="1"/>
  <c r="L50" i="1" s="1"/>
  <c r="H50" i="1"/>
  <c r="U50" i="1" l="1"/>
  <c r="N50" i="1"/>
  <c r="T50" i="1"/>
  <c r="R50" i="1"/>
  <c r="O50" i="1"/>
  <c r="P50" i="1"/>
  <c r="Q50" i="1"/>
  <c r="S50" i="1"/>
  <c r="M50" i="1"/>
  <c r="F51" i="1" l="1"/>
  <c r="H51" i="1" s="1"/>
  <c r="G51" i="1"/>
  <c r="I51" i="1" s="1"/>
  <c r="J51" i="1" l="1"/>
  <c r="K51" i="1" s="1"/>
  <c r="L51" i="1" s="1"/>
  <c r="O51" i="1" s="1"/>
  <c r="R51" i="1"/>
  <c r="P51" i="1"/>
  <c r="U51" i="1"/>
  <c r="M51" i="1" l="1"/>
  <c r="F52" i="1" s="1"/>
  <c r="N51" i="1"/>
  <c r="Q51" i="1"/>
  <c r="S51" i="1"/>
  <c r="T51" i="1"/>
  <c r="G52" i="1" s="1"/>
  <c r="I52" i="1" s="1"/>
  <c r="H52" i="1" l="1"/>
  <c r="J52" i="1"/>
  <c r="K52" i="1" s="1"/>
  <c r="L52" i="1" s="1"/>
  <c r="O52" i="1" l="1"/>
  <c r="U52" i="1"/>
  <c r="M52" i="1"/>
  <c r="R52" i="1"/>
  <c r="P52" i="1"/>
  <c r="S52" i="1"/>
  <c r="T52" i="1"/>
  <c r="Q52" i="1"/>
  <c r="N52" i="1"/>
  <c r="G53" i="1" l="1"/>
  <c r="I53" i="1" s="1"/>
  <c r="F53" i="1"/>
  <c r="J53" i="1" l="1"/>
  <c r="K53" i="1" s="1"/>
  <c r="L53" i="1" s="1"/>
  <c r="H53" i="1"/>
  <c r="U53" i="1" l="1"/>
  <c r="M53" i="1"/>
  <c r="T53" i="1"/>
  <c r="O53" i="1"/>
  <c r="S53" i="1"/>
  <c r="N53" i="1"/>
  <c r="R53" i="1"/>
  <c r="Q53" i="1"/>
  <c r="P53" i="1"/>
  <c r="G54" i="1" l="1"/>
  <c r="I54" i="1" s="1"/>
  <c r="F54" i="1"/>
  <c r="J54" i="1" l="1"/>
  <c r="K54" i="1" s="1"/>
  <c r="L54" i="1" s="1"/>
  <c r="H54" i="1"/>
  <c r="U54" i="1" l="1"/>
  <c r="T54" i="1"/>
  <c r="R54" i="1"/>
  <c r="P54" i="1"/>
  <c r="M54" i="1"/>
  <c r="S54" i="1"/>
  <c r="Q54" i="1"/>
  <c r="O54" i="1"/>
  <c r="N54" i="1"/>
  <c r="G55" i="1" l="1"/>
  <c r="I55" i="1" s="1"/>
  <c r="F55" i="1"/>
  <c r="H55" i="1" l="1"/>
  <c r="J55" i="1"/>
  <c r="K55" i="1" s="1"/>
  <c r="L55" i="1" s="1"/>
  <c r="U55" i="1" l="1"/>
  <c r="T55" i="1"/>
  <c r="O55" i="1"/>
  <c r="M55" i="1"/>
  <c r="N55" i="1"/>
  <c r="Q55" i="1"/>
  <c r="S55" i="1"/>
  <c r="P55" i="1"/>
  <c r="R55" i="1"/>
  <c r="G56" i="1" l="1"/>
  <c r="I56" i="1" s="1"/>
  <c r="F56" i="1"/>
  <c r="H56" i="1" l="1"/>
  <c r="J56" i="1"/>
  <c r="K56" i="1" s="1"/>
  <c r="L56" i="1" s="1"/>
  <c r="U56" i="1" l="1"/>
  <c r="O56" i="1"/>
  <c r="P56" i="1"/>
  <c r="N56" i="1"/>
  <c r="T56" i="1"/>
  <c r="M56" i="1"/>
  <c r="Q56" i="1"/>
  <c r="S56" i="1"/>
  <c r="R56" i="1"/>
  <c r="F57" i="1" l="1"/>
  <c r="H57" i="1" s="1"/>
  <c r="G57" i="1"/>
  <c r="I57" i="1" s="1"/>
  <c r="J57" i="1" l="1"/>
  <c r="K57" i="1" s="1"/>
  <c r="L57" i="1" s="1"/>
  <c r="U57" i="1" s="1"/>
  <c r="X49" i="1" s="1"/>
  <c r="R57" i="1" l="1"/>
  <c r="N57" i="1"/>
  <c r="P57" i="1"/>
  <c r="Q57" i="1"/>
  <c r="S57" i="1"/>
  <c r="M57" i="1"/>
  <c r="O57" i="1"/>
  <c r="T57" i="1"/>
  <c r="G62" i="1"/>
  <c r="I62" i="1" s="1"/>
  <c r="F62" i="1" l="1"/>
  <c r="H62" i="1" s="1"/>
  <c r="J62" i="1"/>
  <c r="K62" i="1" s="1"/>
  <c r="L62" i="1" s="1"/>
  <c r="T62" i="1" l="1"/>
  <c r="U62" i="1"/>
  <c r="S62" i="1"/>
  <c r="O62" i="1"/>
  <c r="N62" i="1"/>
  <c r="R62" i="1"/>
  <c r="Q62" i="1"/>
  <c r="P62" i="1"/>
  <c r="M62" i="1"/>
  <c r="F63" i="1" l="1"/>
  <c r="G63" i="1"/>
  <c r="I63" i="1" s="1"/>
  <c r="J63" i="1" l="1"/>
  <c r="K63" i="1" s="1"/>
  <c r="L63" i="1" s="1"/>
  <c r="H63" i="1"/>
  <c r="U63" i="1" l="1"/>
  <c r="T63" i="1"/>
  <c r="P63" i="1"/>
  <c r="S63" i="1"/>
  <c r="Q63" i="1"/>
  <c r="N63" i="1"/>
  <c r="R63" i="1"/>
  <c r="O63" i="1"/>
  <c r="M63" i="1"/>
  <c r="F64" i="1" l="1"/>
  <c r="H64" i="1" s="1"/>
  <c r="G64" i="1"/>
  <c r="I64" i="1" s="1"/>
  <c r="J64" i="1" l="1"/>
  <c r="K64" i="1" s="1"/>
  <c r="L64" i="1" s="1"/>
  <c r="U64" i="1" l="1"/>
  <c r="R64" i="1"/>
  <c r="M64" i="1"/>
  <c r="P64" i="1"/>
  <c r="N64" i="1"/>
  <c r="T64" i="1"/>
  <c r="Q64" i="1"/>
  <c r="O64" i="1"/>
  <c r="S64" i="1"/>
  <c r="G65" i="1" l="1"/>
  <c r="I65" i="1" s="1"/>
  <c r="F65" i="1"/>
  <c r="H65" i="1" l="1"/>
  <c r="J65" i="1"/>
  <c r="K65" i="1" s="1"/>
  <c r="L65" i="1" s="1"/>
  <c r="U65" i="1" l="1"/>
  <c r="T65" i="1"/>
  <c r="S65" i="1"/>
  <c r="R65" i="1"/>
  <c r="P65" i="1"/>
  <c r="O65" i="1"/>
  <c r="N65" i="1"/>
  <c r="Q65" i="1"/>
  <c r="G66" i="1" s="1"/>
  <c r="I66" i="1" s="1"/>
  <c r="M65" i="1"/>
  <c r="F66" i="1" l="1"/>
  <c r="J66" i="1" s="1"/>
  <c r="K66" i="1" s="1"/>
  <c r="L66" i="1" s="1"/>
  <c r="H66" i="1" l="1"/>
  <c r="U66" i="1"/>
  <c r="S66" i="1"/>
  <c r="P66" i="1"/>
  <c r="N66" i="1"/>
  <c r="T66" i="1"/>
  <c r="Q66" i="1"/>
  <c r="O66" i="1"/>
  <c r="M66" i="1"/>
  <c r="R66" i="1"/>
  <c r="F67" i="1" l="1"/>
  <c r="H67" i="1" s="1"/>
  <c r="G67" i="1"/>
  <c r="I67" i="1" s="1"/>
  <c r="J67" i="1" l="1"/>
  <c r="K67" i="1" s="1"/>
  <c r="L67" i="1" s="1"/>
  <c r="U67" i="1" s="1"/>
  <c r="T67" i="1"/>
  <c r="M67" i="1"/>
  <c r="O67" i="1"/>
  <c r="S67" i="1"/>
  <c r="R67" i="1"/>
  <c r="P67" i="1"/>
  <c r="N67" i="1" l="1"/>
  <c r="Q67" i="1"/>
  <c r="F68" i="1"/>
  <c r="G68" i="1"/>
  <c r="I68" i="1" s="1"/>
  <c r="J68" i="1" l="1"/>
  <c r="K68" i="1" s="1"/>
  <c r="L68" i="1" s="1"/>
  <c r="H68" i="1"/>
  <c r="U68" i="1" l="1"/>
  <c r="T68" i="1"/>
  <c r="S68" i="1"/>
  <c r="M68" i="1"/>
  <c r="R68" i="1"/>
  <c r="Q68" i="1"/>
  <c r="P68" i="1"/>
  <c r="N68" i="1"/>
  <c r="O68" i="1"/>
  <c r="G69" i="1" l="1"/>
  <c r="I69" i="1" s="1"/>
  <c r="F69" i="1"/>
  <c r="J69" i="1" l="1"/>
  <c r="K69" i="1" s="1"/>
  <c r="L69" i="1" s="1"/>
  <c r="H69" i="1"/>
  <c r="U69" i="1" l="1"/>
  <c r="X61" i="1" s="1"/>
  <c r="S69" i="1"/>
  <c r="R69" i="1"/>
  <c r="Q69" i="1"/>
  <c r="P69" i="1"/>
  <c r="O69" i="1"/>
  <c r="M69" i="1"/>
  <c r="T69" i="1"/>
  <c r="N69" i="1"/>
</calcChain>
</file>

<file path=xl/sharedStrings.xml><?xml version="1.0" encoding="utf-8"?>
<sst xmlns="http://schemas.openxmlformats.org/spreadsheetml/2006/main" count="133" uniqueCount="27">
  <si>
    <t>#</t>
  </si>
  <si>
    <t>x1</t>
  </si>
  <si>
    <t>x2</t>
  </si>
  <si>
    <t>x3</t>
  </si>
  <si>
    <t>y</t>
  </si>
  <si>
    <t>Learning Rate</t>
  </si>
  <si>
    <t>Z1</t>
  </si>
  <si>
    <t>Z2</t>
  </si>
  <si>
    <t>O</t>
  </si>
  <si>
    <t>Bias/X0</t>
  </si>
  <si>
    <t>x0</t>
  </si>
  <si>
    <t>epoch</t>
  </si>
  <si>
    <t>f(Z1)</t>
  </si>
  <si>
    <t>f(z2)</t>
  </si>
  <si>
    <t>f(o)</t>
  </si>
  <si>
    <t>Error</t>
  </si>
  <si>
    <t>W11</t>
  </si>
  <si>
    <t>W21</t>
  </si>
  <si>
    <t>W31</t>
  </si>
  <si>
    <t>W01</t>
  </si>
  <si>
    <t>W12</t>
  </si>
  <si>
    <t>W22</t>
  </si>
  <si>
    <t>W23</t>
  </si>
  <si>
    <t>W20</t>
  </si>
  <si>
    <t>SE</t>
  </si>
  <si>
    <t>Max Err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</si>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</sst>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A81A-C877-4911-B949-25C62CC6AEF0}">
  <dimension ref="A1:X69"/>
  <sheetViews>
    <sheetView tabSelected="1" topLeftCell="C1" workbookViewId="0">
      <selection activeCell="N8" sqref="N8"/>
    </sheetView>
  </sheetViews>
  <sheetFormatPr defaultRowHeight="14.4" x14ac:dyDescent="0.3"/>
  <cols>
    <col min="1" max="6" width="8.88671875" style="3"/>
    <col min="7" max="7" width="12.109375" style="3" bestFit="1" customWidth="1"/>
    <col min="8" max="16384" width="8.88671875" style="3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9</v>
      </c>
      <c r="H1" s="2">
        <v>1</v>
      </c>
      <c r="N1" s="4"/>
      <c r="O1" s="4"/>
      <c r="P1" s="4"/>
      <c r="Q1" s="4"/>
      <c r="R1" s="4"/>
    </row>
    <row r="2" spans="1:24" x14ac:dyDescent="0.3">
      <c r="A2" s="2">
        <v>1</v>
      </c>
      <c r="B2" s="2">
        <v>0</v>
      </c>
      <c r="C2" s="2">
        <v>0</v>
      </c>
      <c r="D2" s="2">
        <v>0</v>
      </c>
      <c r="E2" s="2">
        <v>0</v>
      </c>
      <c r="G2" s="1" t="s">
        <v>5</v>
      </c>
      <c r="H2" s="2">
        <v>0.01</v>
      </c>
      <c r="N2" s="4"/>
      <c r="O2" s="4"/>
      <c r="P2" s="4"/>
      <c r="Q2" s="4"/>
      <c r="R2" s="4"/>
    </row>
    <row r="3" spans="1:24" x14ac:dyDescent="0.3">
      <c r="A3" s="2">
        <v>2</v>
      </c>
      <c r="B3" s="2">
        <v>0</v>
      </c>
      <c r="C3" s="2">
        <v>0</v>
      </c>
      <c r="D3" s="2">
        <v>1</v>
      </c>
      <c r="E3" s="2">
        <v>0</v>
      </c>
      <c r="N3" s="4"/>
      <c r="O3" s="4"/>
      <c r="P3" s="4"/>
      <c r="Q3" s="4"/>
      <c r="R3" s="4"/>
    </row>
    <row r="4" spans="1:24" x14ac:dyDescent="0.3">
      <c r="A4" s="2">
        <v>3</v>
      </c>
      <c r="B4" s="2">
        <v>0</v>
      </c>
      <c r="C4" s="2">
        <v>1</v>
      </c>
      <c r="D4" s="2">
        <v>0</v>
      </c>
      <c r="E4" s="2">
        <v>0</v>
      </c>
      <c r="H4" s="1" t="s">
        <v>6</v>
      </c>
      <c r="I4" s="1" t="s">
        <v>7</v>
      </c>
      <c r="L4" s="1" t="s">
        <v>8</v>
      </c>
    </row>
    <row r="5" spans="1:24" x14ac:dyDescent="0.3">
      <c r="A5" s="2">
        <v>4</v>
      </c>
      <c r="B5" s="2">
        <v>0</v>
      </c>
      <c r="C5" s="2">
        <v>1</v>
      </c>
      <c r="D5" s="2">
        <v>1</v>
      </c>
      <c r="E5" s="2">
        <v>1</v>
      </c>
      <c r="G5" s="1" t="s">
        <v>10</v>
      </c>
      <c r="H5" s="2">
        <v>-0.76</v>
      </c>
      <c r="I5" s="2">
        <v>-0.65</v>
      </c>
      <c r="K5" s="1" t="s">
        <v>6</v>
      </c>
      <c r="L5" s="2">
        <v>0.10539999999999999</v>
      </c>
    </row>
    <row r="6" spans="1:24" x14ac:dyDescent="0.3">
      <c r="A6" s="2">
        <v>5</v>
      </c>
      <c r="B6" s="2">
        <v>1</v>
      </c>
      <c r="C6" s="2">
        <v>0</v>
      </c>
      <c r="D6" s="2">
        <v>0</v>
      </c>
      <c r="E6" s="2">
        <v>0</v>
      </c>
      <c r="G6" s="1" t="s">
        <v>1</v>
      </c>
      <c r="H6" s="2">
        <v>0.23</v>
      </c>
      <c r="I6" s="2">
        <v>0.9</v>
      </c>
      <c r="K6" s="1" t="s">
        <v>7</v>
      </c>
      <c r="L6" s="2">
        <v>0.2364</v>
      </c>
    </row>
    <row r="7" spans="1:24" x14ac:dyDescent="0.3">
      <c r="A7" s="2">
        <v>6</v>
      </c>
      <c r="B7" s="2">
        <v>1</v>
      </c>
      <c r="C7" s="2">
        <v>0</v>
      </c>
      <c r="D7" s="2">
        <v>1</v>
      </c>
      <c r="E7" s="2">
        <v>1</v>
      </c>
      <c r="G7" s="1" t="s">
        <v>2</v>
      </c>
      <c r="H7" s="2">
        <v>-0.56000000000000005</v>
      </c>
      <c r="I7" s="2">
        <v>0.83</v>
      </c>
      <c r="K7" s="1" t="s">
        <v>10</v>
      </c>
      <c r="L7" s="2">
        <v>0.45600000000000002</v>
      </c>
    </row>
    <row r="8" spans="1:24" x14ac:dyDescent="0.3">
      <c r="A8" s="2">
        <v>7</v>
      </c>
      <c r="B8" s="2">
        <v>1</v>
      </c>
      <c r="C8" s="2">
        <v>1</v>
      </c>
      <c r="D8" s="2">
        <v>0</v>
      </c>
      <c r="E8" s="2">
        <v>1</v>
      </c>
      <c r="G8" s="1" t="s">
        <v>3</v>
      </c>
      <c r="H8" s="2">
        <v>0.7</v>
      </c>
      <c r="I8" s="2">
        <v>0.23</v>
      </c>
    </row>
    <row r="9" spans="1:24" x14ac:dyDescent="0.3">
      <c r="A9" s="2">
        <v>8</v>
      </c>
      <c r="B9" s="2">
        <v>1</v>
      </c>
      <c r="C9" s="2">
        <v>1</v>
      </c>
      <c r="D9" s="2">
        <v>1</v>
      </c>
      <c r="E9" s="2">
        <v>1</v>
      </c>
      <c r="H9" s="3" t="s">
        <v>26</v>
      </c>
    </row>
    <row r="12" spans="1:24" x14ac:dyDescent="0.3">
      <c r="A12" s="3" t="s">
        <v>11</v>
      </c>
      <c r="B12" s="3">
        <v>1</v>
      </c>
    </row>
    <row r="13" spans="1:24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6</v>
      </c>
      <c r="G13" s="1" t="s">
        <v>7</v>
      </c>
      <c r="H13" s="1" t="s">
        <v>12</v>
      </c>
      <c r="I13" s="1" t="s">
        <v>13</v>
      </c>
      <c r="J13" s="1" t="s">
        <v>8</v>
      </c>
      <c r="K13" s="1" t="s">
        <v>14</v>
      </c>
      <c r="L13" s="1" t="s">
        <v>15</v>
      </c>
      <c r="M13" s="1" t="s">
        <v>16</v>
      </c>
      <c r="N13" s="1" t="s">
        <v>17</v>
      </c>
      <c r="O13" s="1" t="s">
        <v>18</v>
      </c>
      <c r="P13" s="1" t="s">
        <v>19</v>
      </c>
      <c r="Q13" s="1" t="s">
        <v>20</v>
      </c>
      <c r="R13" s="1" t="s">
        <v>21</v>
      </c>
      <c r="S13" s="1" t="s">
        <v>22</v>
      </c>
      <c r="T13" s="1" t="s">
        <v>23</v>
      </c>
      <c r="U13" s="1" t="s">
        <v>24</v>
      </c>
      <c r="W13" s="1" t="s">
        <v>25</v>
      </c>
      <c r="X13" s="2">
        <f>SUM(U14:U21)</f>
        <v>1</v>
      </c>
    </row>
    <row r="14" spans="1:24" x14ac:dyDescent="0.3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f>$B14*H$6+$C14*H$7+$D14*H$8+$H$1*H$5</f>
        <v>-0.76</v>
      </c>
      <c r="G14" s="2">
        <f>$B14*I$6+$C14*I$7+$D14*I$8+$H$1*I$5</f>
        <v>-0.65</v>
      </c>
      <c r="H14" s="2">
        <f>IF(F14&gt;=0.5,1,0)</f>
        <v>0</v>
      </c>
      <c r="I14" s="2">
        <f>IF(G14&gt;=0.5,1,0)</f>
        <v>0</v>
      </c>
      <c r="J14" s="2">
        <f t="shared" ref="J14:J21" si="0">$L$5*F14+$L$6*G14+$H$1*$L$7</f>
        <v>0.22223600000000004</v>
      </c>
      <c r="K14" s="2">
        <f>IF(J14&gt;=0.5,1,0)</f>
        <v>0</v>
      </c>
      <c r="L14" s="2">
        <f>E14-K14</f>
        <v>0</v>
      </c>
      <c r="M14" s="2">
        <f>IF($L14=0,H6,IF($K14=1,H6+$H$2*($E14-$K14)*B14,IF(ABS($F14)&lt;ABS($G14),H6+$H$2*($E14-$K14)*B14,H6)))</f>
        <v>0.23</v>
      </c>
      <c r="N14" s="2">
        <f>IF($L14=0,H7,IF($K14=1,H7+$H$2*($E14-$K14)*C14,IF(ABS($F14)&lt;ABS($G14),H7+$H$2*($E14-$K14)*C14,H7)))</f>
        <v>-0.56000000000000005</v>
      </c>
      <c r="O14" s="2">
        <f>IF($L14=0,H8,IF($K14=1,H8+$H$2*($E14-$K14)*D14,IF(ABS($F14)&lt;ABS($G14),H8+$H$2*($E14-$K14)*D14,H8)))</f>
        <v>0.7</v>
      </c>
      <c r="P14" s="2">
        <f>IF($L14=0,H5,IF($K14=1,H5+$H$2*($E14-$K14)*$H$1,IF(ABS($F14)&lt;ABS($G14),H5+$H$2*($E14-$K14)*$H$1,H5)))</f>
        <v>-0.76</v>
      </c>
      <c r="Q14" s="2">
        <f>IF($L14=0,I6,IF($K14=1,I6+$H$2*($E14-$K14)*B14,IF(ABS($F14)&gt;ABS($G14),I6+$H$2*($E14-$K14)*B14,I6)))</f>
        <v>0.9</v>
      </c>
      <c r="R14" s="2">
        <f>IF($L14=0,I7,IF($K14=1,I7+$H$2*($E14-$K14)*C14,IF(ABS($F14)&gt;ABS($G14),I7+$H$2*($E14-$K14)*C14,I7)))</f>
        <v>0.83</v>
      </c>
      <c r="S14" s="2">
        <f>IF($L14=0,I8,IF($K14=1,I8+$H$2*($E14-$K14)*D14,IF(ABS($F14)&gt;ABS($G14),I8+$H$2*($E14-$K14)*D14,I8)))</f>
        <v>0.23</v>
      </c>
      <c r="T14" s="2">
        <f>IF($L14=0,I5,IF($K14=1,I5+$H$2*($E14-$K14)*$H$1,IF(ABS($F14)&gt;ABS($G14),I5+$H$2*($E14-$K14)*$H$1,I5)))</f>
        <v>-0.65</v>
      </c>
      <c r="U14" s="2">
        <f t="shared" ref="U14:U21" si="1">L14^2</f>
        <v>0</v>
      </c>
    </row>
    <row r="15" spans="1:24" x14ac:dyDescent="0.3">
      <c r="A15" s="2">
        <v>2</v>
      </c>
      <c r="B15" s="2">
        <v>0</v>
      </c>
      <c r="C15" s="2">
        <v>0</v>
      </c>
      <c r="D15" s="2">
        <v>1</v>
      </c>
      <c r="E15" s="2">
        <v>0</v>
      </c>
      <c r="F15" s="2">
        <f t="shared" ref="F15:F21" si="2">$B15*M14+$C15*N14+$D15*O14+$H$1*P14</f>
        <v>-6.0000000000000053E-2</v>
      </c>
      <c r="G15" s="2">
        <f t="shared" ref="G15:G21" si="3">$B15*Q14+$C15*R14+$D15*S14+$H$1*T14</f>
        <v>-0.42000000000000004</v>
      </c>
      <c r="H15" s="2">
        <f t="shared" ref="H15:H21" si="4">IF(F15&gt;=0.5,1,0)</f>
        <v>0</v>
      </c>
      <c r="I15" s="2">
        <f t="shared" ref="I15:I21" si="5">IF(G15&gt;=0.5,1,0)</f>
        <v>0</v>
      </c>
      <c r="J15" s="2">
        <f t="shared" si="0"/>
        <v>0.35038799999999998</v>
      </c>
      <c r="K15" s="2">
        <f t="shared" ref="K15:K21" si="6">IF(J15&gt;=0.5,1,0)</f>
        <v>0</v>
      </c>
      <c r="L15" s="2">
        <f t="shared" ref="L15:L21" si="7">E15-K15</f>
        <v>0</v>
      </c>
      <c r="M15" s="2">
        <f>IF($L15=0,M14,IF($K15=1,M14+$H$2*($E15-$K15)*B15,IF(ABS($F15)&lt;ABS($G15),M14+$H$2*($E15-$K15)*B15,M14)))</f>
        <v>0.23</v>
      </c>
      <c r="N15" s="2">
        <f>IF($L15=0,N14,IF($K15=1,N14+$H$2*($E15-$K15)*C15,IF(ABS($F15)&lt;ABS($G15),N14+$H$2*($E15-$K15)*C15,N14)))</f>
        <v>-0.56000000000000005</v>
      </c>
      <c r="O15" s="2">
        <f>IF($L15=0,O14,IF($K15=1,O14+$H$2*($E15-$K15)*D15,IF(ABS($F15)&lt;ABS($G15),O14+$H$2*($E15-$K15)*D15,O14)))</f>
        <v>0.7</v>
      </c>
      <c r="P15" s="2">
        <f>IF($L15=0,P14,IF($K15=1,P14+$H$2*($E15-$K15)*$H$1,IF(ABS($F15)&lt;ABS($G15),P14+$H$2*($E15-$K15)*$H$1,P14)))</f>
        <v>-0.76</v>
      </c>
      <c r="Q15" s="2">
        <f>IF($L15=0,Q14,IF($K15=1,Q14+$H$2*($E15-$K15)*B15,IF(ABS($F15)&gt;ABS($G15),Q14+$H$2*($E15-$K15)*B15,Q14)))</f>
        <v>0.9</v>
      </c>
      <c r="R15" s="2">
        <f>IF($L15=0,R14,IF($K15=1,R14+$H$2*($E15-$K15)*C15,IF(ABS($F15)&gt;ABS($G15),R14+$H$2*($E15-$K15)*C15,R14)))</f>
        <v>0.83</v>
      </c>
      <c r="S15" s="2">
        <f>IF($L15=0,S14,IF($K15=1,S14+$H$2*($E15-$K15)*D15,IF(ABS($F15)&gt;ABS($G15),S14+$H$2*($E15-$K15)*D15,S14)))</f>
        <v>0.23</v>
      </c>
      <c r="T15" s="2">
        <f>IF($L15=0,T14,IF($K15=1,T14+$H$2*($E15-$K15)*$H$1,IF(ABS($F15)&gt;ABS($G15),T14+$H$2*($E15-$K15)*$H$1,T14)))</f>
        <v>-0.65</v>
      </c>
      <c r="U15" s="2">
        <f t="shared" si="1"/>
        <v>0</v>
      </c>
    </row>
    <row r="16" spans="1:24" x14ac:dyDescent="0.3">
      <c r="A16" s="2">
        <v>3</v>
      </c>
      <c r="B16" s="2">
        <v>0</v>
      </c>
      <c r="C16" s="2">
        <v>1</v>
      </c>
      <c r="D16" s="2">
        <v>0</v>
      </c>
      <c r="E16" s="2">
        <v>0</v>
      </c>
      <c r="F16" s="2">
        <f t="shared" si="2"/>
        <v>-1.32</v>
      </c>
      <c r="G16" s="2">
        <f t="shared" si="3"/>
        <v>0.17999999999999994</v>
      </c>
      <c r="H16" s="2">
        <f t="shared" si="4"/>
        <v>0</v>
      </c>
      <c r="I16" s="2">
        <f t="shared" si="5"/>
        <v>0</v>
      </c>
      <c r="J16" s="2">
        <f t="shared" si="0"/>
        <v>0.35942399999999997</v>
      </c>
      <c r="K16" s="2">
        <f t="shared" si="6"/>
        <v>0</v>
      </c>
      <c r="L16" s="2">
        <f t="shared" si="7"/>
        <v>0</v>
      </c>
      <c r="M16" s="2">
        <f t="shared" ref="M16:M21" si="8">IF($L16=0,M15,IF($K16=1,M15+$H$2*($E16-$K16)*B16,IF(ABS($F16)&lt;ABS($G16),M15+$H$2*($E16-$K16)*B16,M15)))</f>
        <v>0.23</v>
      </c>
      <c r="N16" s="2">
        <f t="shared" ref="N16:N21" si="9">IF($L16=0,N15,IF($K16=1,N15+$H$2*($E16-$K16)*C16,IF(ABS($F16)&lt;ABS($G16),N15+$H$2*($E16-$K16)*C16,N15)))</f>
        <v>-0.56000000000000005</v>
      </c>
      <c r="O16" s="2">
        <f t="shared" ref="O16:O21" si="10">IF($L16=0,O15,IF($K16=1,O15+$H$2*($E16-$K16)*D16,IF(ABS($F16)&lt;ABS($G16),O15+$H$2*($E16-$K16)*D16,O15)))</f>
        <v>0.7</v>
      </c>
      <c r="P16" s="2">
        <f t="shared" ref="P16:P21" si="11">IF($L16=0,P15,IF($K16=1,P15+$H$2*($E16-$K16)*$H$1,IF(ABS($F16)&lt;ABS($G16),P15+$H$2*($E16-$K16)*$H$1,P15)))</f>
        <v>-0.76</v>
      </c>
      <c r="Q16" s="2">
        <f t="shared" ref="Q16:Q21" si="12">IF($L16=0,Q15,IF($K16=1,Q15+$H$2*($E16-$K16)*B16,IF(ABS($F16)&gt;ABS($G16),Q15+$H$2*($E16-$K16)*B16,Q15)))</f>
        <v>0.9</v>
      </c>
      <c r="R16" s="2">
        <f t="shared" ref="R16:R21" si="13">IF($L16=0,R15,IF($K16=1,R15+$H$2*($E16-$K16)*C16,IF(ABS($F16)&gt;ABS($G16),R15+$H$2*($E16-$K16)*C16,R15)))</f>
        <v>0.83</v>
      </c>
      <c r="S16" s="2">
        <f t="shared" ref="S16:S21" si="14">IF($L16=0,S15,IF($K16=1,S15+$H$2*($E16-$K16)*D16,IF(ABS($F16)&gt;ABS($G16),S15+$H$2*($E16-$K16)*D16,S15)))</f>
        <v>0.23</v>
      </c>
      <c r="T16" s="2">
        <f t="shared" ref="T16:T21" si="15">IF($L16=0,T15,IF($K16=1,T15+$H$2*($E16-$K16)*$H$1,IF(ABS($F16)&gt;ABS($G16),T15+$H$2*($E16-$K16)*$H$1,T15)))</f>
        <v>-0.65</v>
      </c>
      <c r="U16" s="2">
        <f t="shared" si="1"/>
        <v>0</v>
      </c>
    </row>
    <row r="17" spans="1:24" x14ac:dyDescent="0.3">
      <c r="A17" s="2">
        <v>4</v>
      </c>
      <c r="B17" s="2">
        <v>0</v>
      </c>
      <c r="C17" s="2">
        <v>1</v>
      </c>
      <c r="D17" s="2">
        <v>1</v>
      </c>
      <c r="E17" s="2">
        <v>1</v>
      </c>
      <c r="F17" s="2">
        <f t="shared" si="2"/>
        <v>-0.62000000000000011</v>
      </c>
      <c r="G17" s="2">
        <f t="shared" si="3"/>
        <v>0.41000000000000003</v>
      </c>
      <c r="H17" s="2">
        <f t="shared" si="4"/>
        <v>0</v>
      </c>
      <c r="I17" s="2">
        <f t="shared" si="5"/>
        <v>0</v>
      </c>
      <c r="J17" s="2">
        <f t="shared" si="0"/>
        <v>0.48757600000000001</v>
      </c>
      <c r="K17" s="2">
        <f t="shared" si="6"/>
        <v>0</v>
      </c>
      <c r="L17" s="2">
        <f t="shared" si="7"/>
        <v>1</v>
      </c>
      <c r="M17" s="2">
        <f>IF($L17=0,M16,IF($K17=1,M16+$H$2*($E17-$K17)*B17,IF(ABS($F17)&lt;ABS($G17),M16+$H$2*($E17-$K17)*B17,M16)))</f>
        <v>0.23</v>
      </c>
      <c r="N17" s="2">
        <f t="shared" si="9"/>
        <v>-0.56000000000000005</v>
      </c>
      <c r="O17" s="2">
        <f t="shared" si="10"/>
        <v>0.7</v>
      </c>
      <c r="P17" s="2">
        <f t="shared" si="11"/>
        <v>-0.76</v>
      </c>
      <c r="Q17" s="2">
        <f t="shared" si="12"/>
        <v>0.9</v>
      </c>
      <c r="R17" s="2">
        <f t="shared" si="13"/>
        <v>0.84</v>
      </c>
      <c r="S17" s="2">
        <f t="shared" si="14"/>
        <v>0.24000000000000002</v>
      </c>
      <c r="T17" s="2">
        <f t="shared" si="15"/>
        <v>-0.64</v>
      </c>
      <c r="U17" s="2">
        <f t="shared" si="1"/>
        <v>1</v>
      </c>
    </row>
    <row r="18" spans="1:24" x14ac:dyDescent="0.3">
      <c r="A18" s="2">
        <v>5</v>
      </c>
      <c r="B18" s="2">
        <v>1</v>
      </c>
      <c r="C18" s="2">
        <v>0</v>
      </c>
      <c r="D18" s="2">
        <v>0</v>
      </c>
      <c r="E18" s="2">
        <v>0</v>
      </c>
      <c r="F18" s="2">
        <f t="shared" si="2"/>
        <v>-0.53</v>
      </c>
      <c r="G18" s="2">
        <f t="shared" si="3"/>
        <v>0.26</v>
      </c>
      <c r="H18" s="2">
        <f t="shared" si="4"/>
        <v>0</v>
      </c>
      <c r="I18" s="2">
        <f t="shared" si="5"/>
        <v>0</v>
      </c>
      <c r="J18" s="2">
        <f t="shared" si="0"/>
        <v>0.46160200000000001</v>
      </c>
      <c r="K18" s="2">
        <f t="shared" si="6"/>
        <v>0</v>
      </c>
      <c r="L18" s="2">
        <f t="shared" si="7"/>
        <v>0</v>
      </c>
      <c r="M18" s="2">
        <f>IF($L18=0,M17,IF($K18=1,M17+$H$2*($E18-$K18)*B18,IF(ABS($F18)&lt;ABS($G18),M17+$H$2*($E18-$K18)*B18,M17)))</f>
        <v>0.23</v>
      </c>
      <c r="N18" s="2">
        <f t="shared" si="9"/>
        <v>-0.56000000000000005</v>
      </c>
      <c r="O18" s="2">
        <f t="shared" si="10"/>
        <v>0.7</v>
      </c>
      <c r="P18" s="2">
        <f t="shared" si="11"/>
        <v>-0.76</v>
      </c>
      <c r="Q18" s="2">
        <f t="shared" si="12"/>
        <v>0.9</v>
      </c>
      <c r="R18" s="2">
        <f t="shared" si="13"/>
        <v>0.84</v>
      </c>
      <c r="S18" s="2">
        <f t="shared" si="14"/>
        <v>0.24000000000000002</v>
      </c>
      <c r="T18" s="2">
        <f t="shared" si="15"/>
        <v>-0.64</v>
      </c>
      <c r="U18" s="2">
        <f t="shared" si="1"/>
        <v>0</v>
      </c>
    </row>
    <row r="19" spans="1:24" x14ac:dyDescent="0.3">
      <c r="A19" s="2">
        <v>6</v>
      </c>
      <c r="B19" s="2">
        <v>1</v>
      </c>
      <c r="C19" s="2">
        <v>0</v>
      </c>
      <c r="D19" s="2">
        <v>1</v>
      </c>
      <c r="E19" s="2">
        <v>1</v>
      </c>
      <c r="F19" s="2">
        <f t="shared" si="2"/>
        <v>0.16999999999999993</v>
      </c>
      <c r="G19" s="2">
        <f t="shared" si="3"/>
        <v>0.50000000000000011</v>
      </c>
      <c r="H19" s="2">
        <f t="shared" si="4"/>
        <v>0</v>
      </c>
      <c r="I19" s="2">
        <f t="shared" si="5"/>
        <v>1</v>
      </c>
      <c r="J19" s="2">
        <f t="shared" si="0"/>
        <v>0.59211800000000003</v>
      </c>
      <c r="K19" s="2">
        <f t="shared" si="6"/>
        <v>1</v>
      </c>
      <c r="L19" s="2">
        <f t="shared" si="7"/>
        <v>0</v>
      </c>
      <c r="M19" s="2">
        <f>IF($L19=0,M18,IF($K19=1,M18+$H$2*($E19-$K19)*B19,IF(ABS($F19)&lt;ABS($G19),M18+$H$2*($E19-$K19)*B19,M18)))</f>
        <v>0.23</v>
      </c>
      <c r="N19" s="2">
        <f t="shared" si="9"/>
        <v>-0.56000000000000005</v>
      </c>
      <c r="O19" s="2">
        <f t="shared" si="10"/>
        <v>0.7</v>
      </c>
      <c r="P19" s="2">
        <f t="shared" si="11"/>
        <v>-0.76</v>
      </c>
      <c r="Q19" s="2">
        <f t="shared" si="12"/>
        <v>0.9</v>
      </c>
      <c r="R19" s="2">
        <f t="shared" si="13"/>
        <v>0.84</v>
      </c>
      <c r="S19" s="2">
        <f t="shared" si="14"/>
        <v>0.24000000000000002</v>
      </c>
      <c r="T19" s="2">
        <f t="shared" si="15"/>
        <v>-0.64</v>
      </c>
      <c r="U19" s="2">
        <f t="shared" si="1"/>
        <v>0</v>
      </c>
    </row>
    <row r="20" spans="1:24" x14ac:dyDescent="0.3">
      <c r="A20" s="2">
        <v>7</v>
      </c>
      <c r="B20" s="2">
        <v>1</v>
      </c>
      <c r="C20" s="2">
        <v>1</v>
      </c>
      <c r="D20" s="2">
        <v>0</v>
      </c>
      <c r="E20" s="2">
        <v>1</v>
      </c>
      <c r="F20" s="2">
        <f t="shared" si="2"/>
        <v>-1.0900000000000001</v>
      </c>
      <c r="G20" s="2">
        <f t="shared" si="3"/>
        <v>1.1000000000000001</v>
      </c>
      <c r="H20" s="2">
        <f t="shared" si="4"/>
        <v>0</v>
      </c>
      <c r="I20" s="2">
        <f t="shared" si="5"/>
        <v>1</v>
      </c>
      <c r="J20" s="2">
        <f t="shared" si="0"/>
        <v>0.60115399999999997</v>
      </c>
      <c r="K20" s="2">
        <f t="shared" si="6"/>
        <v>1</v>
      </c>
      <c r="L20" s="2">
        <f t="shared" si="7"/>
        <v>0</v>
      </c>
      <c r="M20" s="2">
        <f t="shared" si="8"/>
        <v>0.23</v>
      </c>
      <c r="N20" s="2">
        <f t="shared" si="9"/>
        <v>-0.56000000000000005</v>
      </c>
      <c r="O20" s="2">
        <f t="shared" si="10"/>
        <v>0.7</v>
      </c>
      <c r="P20" s="2">
        <f t="shared" si="11"/>
        <v>-0.76</v>
      </c>
      <c r="Q20" s="2">
        <f t="shared" si="12"/>
        <v>0.9</v>
      </c>
      <c r="R20" s="2">
        <f t="shared" si="13"/>
        <v>0.84</v>
      </c>
      <c r="S20" s="2">
        <f t="shared" si="14"/>
        <v>0.24000000000000002</v>
      </c>
      <c r="T20" s="2">
        <f t="shared" si="15"/>
        <v>-0.64</v>
      </c>
      <c r="U20" s="2">
        <f t="shared" si="1"/>
        <v>0</v>
      </c>
    </row>
    <row r="21" spans="1:24" x14ac:dyDescent="0.3">
      <c r="A21" s="2">
        <v>8</v>
      </c>
      <c r="B21" s="2">
        <v>1</v>
      </c>
      <c r="C21" s="2">
        <v>1</v>
      </c>
      <c r="D21" s="2">
        <v>1</v>
      </c>
      <c r="E21" s="2">
        <v>1</v>
      </c>
      <c r="F21" s="2">
        <f t="shared" si="2"/>
        <v>-0.39000000000000012</v>
      </c>
      <c r="G21" s="2">
        <f t="shared" si="3"/>
        <v>1.3399999999999999</v>
      </c>
      <c r="H21" s="2">
        <f t="shared" si="4"/>
        <v>0</v>
      </c>
      <c r="I21" s="2">
        <f t="shared" si="5"/>
        <v>1</v>
      </c>
      <c r="J21" s="2">
        <f t="shared" si="0"/>
        <v>0.73166999999999993</v>
      </c>
      <c r="K21" s="2">
        <f t="shared" si="6"/>
        <v>1</v>
      </c>
      <c r="L21" s="2">
        <f t="shared" si="7"/>
        <v>0</v>
      </c>
      <c r="M21" s="2">
        <f t="shared" si="8"/>
        <v>0.23</v>
      </c>
      <c r="N21" s="2">
        <f t="shared" si="9"/>
        <v>-0.56000000000000005</v>
      </c>
      <c r="O21" s="2">
        <f t="shared" si="10"/>
        <v>0.7</v>
      </c>
      <c r="P21" s="2">
        <f t="shared" si="11"/>
        <v>-0.76</v>
      </c>
      <c r="Q21" s="2">
        <f t="shared" si="12"/>
        <v>0.9</v>
      </c>
      <c r="R21" s="2">
        <f t="shared" si="13"/>
        <v>0.84</v>
      </c>
      <c r="S21" s="2">
        <f t="shared" si="14"/>
        <v>0.24000000000000002</v>
      </c>
      <c r="T21" s="2">
        <f t="shared" si="15"/>
        <v>-0.64</v>
      </c>
      <c r="U21" s="2">
        <f t="shared" si="1"/>
        <v>0</v>
      </c>
    </row>
    <row r="24" spans="1:24" x14ac:dyDescent="0.3">
      <c r="A24" s="3" t="s">
        <v>11</v>
      </c>
      <c r="B24" s="3">
        <f>B12+1</f>
        <v>2</v>
      </c>
    </row>
    <row r="25" spans="1:24" x14ac:dyDescent="0.3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6</v>
      </c>
      <c r="G25" s="1" t="s">
        <v>7</v>
      </c>
      <c r="H25" s="1" t="s">
        <v>12</v>
      </c>
      <c r="I25" s="1" t="s">
        <v>13</v>
      </c>
      <c r="J25" s="1" t="s">
        <v>8</v>
      </c>
      <c r="K25" s="1" t="s">
        <v>14</v>
      </c>
      <c r="L25" s="1" t="s">
        <v>15</v>
      </c>
      <c r="M25" s="1" t="s">
        <v>16</v>
      </c>
      <c r="N25" s="1" t="s">
        <v>17</v>
      </c>
      <c r="O25" s="1" t="s">
        <v>18</v>
      </c>
      <c r="P25" s="1" t="s">
        <v>19</v>
      </c>
      <c r="Q25" s="1" t="s">
        <v>20</v>
      </c>
      <c r="R25" s="1" t="s">
        <v>21</v>
      </c>
      <c r="S25" s="1" t="s">
        <v>22</v>
      </c>
      <c r="T25" s="1" t="s">
        <v>23</v>
      </c>
      <c r="U25" s="1" t="s">
        <v>24</v>
      </c>
      <c r="W25" s="1" t="s">
        <v>25</v>
      </c>
      <c r="X25" s="2">
        <f>SUM(U26:U33)</f>
        <v>1</v>
      </c>
    </row>
    <row r="26" spans="1:24" x14ac:dyDescent="0.3">
      <c r="A26" s="2">
        <v>1</v>
      </c>
      <c r="B26" s="2">
        <v>0</v>
      </c>
      <c r="C26" s="2">
        <v>0</v>
      </c>
      <c r="D26" s="2">
        <v>0</v>
      </c>
      <c r="E26" s="2">
        <v>0</v>
      </c>
      <c r="F26" s="2">
        <f>$B26*M21+$C26*N21+$D26*O21+$H$1*P21</f>
        <v>-0.76</v>
      </c>
      <c r="G26" s="2">
        <f>$B26*Q21+$C26*R21+$D26*S21+$H$1*T21</f>
        <v>-0.64</v>
      </c>
      <c r="H26" s="2">
        <f t="shared" ref="H26:H33" si="16">IF(F26&gt;=0.5,1,0)</f>
        <v>0</v>
      </c>
      <c r="I26" s="2">
        <f t="shared" ref="I26:I33" si="17">IF(G26&gt;=0.5,1,0)</f>
        <v>0</v>
      </c>
      <c r="J26" s="2">
        <f t="shared" ref="J26:J33" si="18">$L$5*F26+$L$6*G26+$H$1*$L$7</f>
        <v>0.22460000000000002</v>
      </c>
      <c r="K26" s="2">
        <f t="shared" ref="K26:K33" si="19">IF(J26&gt;=0.5,1,0)</f>
        <v>0</v>
      </c>
      <c r="L26" s="2">
        <f t="shared" ref="L26:L33" si="20">E26-K26</f>
        <v>0</v>
      </c>
      <c r="M26" s="2">
        <f>IF($L26=0,M21,IF($K26=1,M21+$H$2*($E26-$K26)*B26,IF(ABS($F26)&lt;ABS($G26),M21+$H$2*($E26-$K26)*B26,M21)))</f>
        <v>0.23</v>
      </c>
      <c r="N26" s="2">
        <f>IF($L26=0,N21,IF($K26=1,N21+$H$2*($E26-$K26)*C26,IF(ABS($F26)&lt;ABS($G26),N21+$H$2*($E26-$K26)*C26,N21)))</f>
        <v>-0.56000000000000005</v>
      </c>
      <c r="O26" s="2">
        <f>IF($L26=0,O21,IF($K26=1,O21+$H$2*($E26-$K26)*D26,IF(ABS($F26)&lt;ABS($G26),O21+$H$2*($E26-$K26)*D26,O21)))</f>
        <v>0.7</v>
      </c>
      <c r="P26" s="2">
        <f>IF($L26=0,P21,IF($K26=1,P21+$H$2*($E26-$K26)*$H$1,IF(ABS($F26)&lt;ABS($G26),P21+$H$2*($E26-$K26)*$H$1,P21)))</f>
        <v>-0.76</v>
      </c>
      <c r="Q26" s="2">
        <f>IF($L26=0,Q21,IF($K26=1,Q21+$H$2*($E26-$K26)*B26,IF(ABS($F26)&gt;ABS($G26),Q21+$H$2*($E26-$K26)*B26,Q21)))</f>
        <v>0.9</v>
      </c>
      <c r="R26" s="2">
        <f>IF($L26=0,R21,IF($K26=1,R21+$H$2*($E26-$K26)*C26,IF(ABS($F26)&gt;ABS($G26),R21+$H$2*($E26-$K26)*C26,R21)))</f>
        <v>0.84</v>
      </c>
      <c r="S26" s="2">
        <f>IF($L26=0,S21,IF($K26=1,S21+$H$2*($E26-$K26)*D26,IF(ABS($F26)&gt;ABS($G26),S21+$H$2*($E26-$K26)*D26,S21)))</f>
        <v>0.24000000000000002</v>
      </c>
      <c r="T26" s="2">
        <f>IF($L26=0,T21,IF($K26=1,T21+$H$2*($E26-$K26)*$H$1,IF(ABS($F26)&gt;ABS($G26),T21+$H$2*($E26-$K26)*$H$1,T21)))</f>
        <v>-0.64</v>
      </c>
      <c r="U26" s="2">
        <f t="shared" ref="U26:U33" si="21">L26^2</f>
        <v>0</v>
      </c>
    </row>
    <row r="27" spans="1:24" x14ac:dyDescent="0.3">
      <c r="A27" s="2">
        <v>2</v>
      </c>
      <c r="B27" s="2">
        <v>0</v>
      </c>
      <c r="C27" s="2">
        <v>0</v>
      </c>
      <c r="D27" s="2">
        <v>1</v>
      </c>
      <c r="E27" s="2">
        <v>0</v>
      </c>
      <c r="F27" s="2">
        <f t="shared" ref="F27:F33" si="22">$B27*M26+$C27*N26+$D27*O26+$H$1*P26</f>
        <v>-6.0000000000000053E-2</v>
      </c>
      <c r="G27" s="2">
        <f t="shared" ref="G27:G33" si="23">$B27*Q26+$C27*R26+$D27*S26+$H$1*T26</f>
        <v>-0.4</v>
      </c>
      <c r="H27" s="2">
        <f t="shared" si="16"/>
        <v>0</v>
      </c>
      <c r="I27" s="2">
        <f t="shared" si="17"/>
        <v>0</v>
      </c>
      <c r="J27" s="2">
        <f t="shared" si="18"/>
        <v>0.35511599999999999</v>
      </c>
      <c r="K27" s="2">
        <f t="shared" si="19"/>
        <v>0</v>
      </c>
      <c r="L27" s="2">
        <f t="shared" si="20"/>
        <v>0</v>
      </c>
      <c r="M27" s="2">
        <f t="shared" ref="M27:M33" si="24">IF($L27=0,M26,IF($K27=1,M26+$H$2*($E27-$K27)*B27,IF(ABS($F27)&lt;ABS($G27),M26+$H$2*($E27-$K27)*B27,M26)))</f>
        <v>0.23</v>
      </c>
      <c r="N27" s="2">
        <f t="shared" ref="N27:N33" si="25">IF($L27=0,N26,IF($K27=1,N26+$H$2*($E27-$K27)*C27,IF(ABS($F27)&lt;ABS($G27),N26+$H$2*($E27-$K27)*C27,N26)))</f>
        <v>-0.56000000000000005</v>
      </c>
      <c r="O27" s="2">
        <f t="shared" ref="O27:O33" si="26">IF($L27=0,O26,IF($K27=1,O26+$H$2*($E27-$K27)*D27,IF(ABS($F27)&lt;ABS($G27),O26+$H$2*($E27-$K27)*D27,O26)))</f>
        <v>0.7</v>
      </c>
      <c r="P27" s="2">
        <f t="shared" ref="P27:P33" si="27">IF($L27=0,P26,IF($K27=1,P26+$H$2*($E27-$K27)*$H$1,IF(ABS($F27)&lt;ABS($G27),P26+$H$2*($E27-$K27)*$H$1,P26)))</f>
        <v>-0.76</v>
      </c>
      <c r="Q27" s="2">
        <f t="shared" ref="Q27:Q33" si="28">IF($L27=0,Q26,IF($K27=1,Q26+$H$2*($E27-$K27)*B27,IF(ABS($F27)&gt;ABS($G27),Q26+$H$2*($E27-$K27)*B27,Q26)))</f>
        <v>0.9</v>
      </c>
      <c r="R27" s="2">
        <f t="shared" ref="R27:R33" si="29">IF($L27=0,R26,IF($K27=1,R26+$H$2*($E27-$K27)*C27,IF(ABS($F27)&gt;ABS($G27),R26+$H$2*($E27-$K27)*C27,R26)))</f>
        <v>0.84</v>
      </c>
      <c r="S27" s="2">
        <f t="shared" ref="S27:S33" si="30">IF($L27=0,S26,IF($K27=1,S26+$H$2*($E27-$K27)*D27,IF(ABS($F27)&gt;ABS($G27),S26+$H$2*($E27-$K27)*D27,S26)))</f>
        <v>0.24000000000000002</v>
      </c>
      <c r="T27" s="2">
        <f t="shared" ref="T27:T33" si="31">IF($L27=0,T26,IF($K27=1,T26+$H$2*($E27-$K27)*$H$1,IF(ABS($F27)&gt;ABS($G27),T26+$H$2*($E27-$K27)*$H$1,T26)))</f>
        <v>-0.64</v>
      </c>
      <c r="U27" s="2">
        <f t="shared" si="21"/>
        <v>0</v>
      </c>
    </row>
    <row r="28" spans="1:24" x14ac:dyDescent="0.3">
      <c r="A28" s="2">
        <v>3</v>
      </c>
      <c r="B28" s="2">
        <v>0</v>
      </c>
      <c r="C28" s="2">
        <v>1</v>
      </c>
      <c r="D28" s="2">
        <v>0</v>
      </c>
      <c r="E28" s="2">
        <v>0</v>
      </c>
      <c r="F28" s="2">
        <f t="shared" si="22"/>
        <v>-1.32</v>
      </c>
      <c r="G28" s="2">
        <f t="shared" si="23"/>
        <v>0.19999999999999996</v>
      </c>
      <c r="H28" s="2">
        <f t="shared" si="16"/>
        <v>0</v>
      </c>
      <c r="I28" s="2">
        <f t="shared" si="17"/>
        <v>0</v>
      </c>
      <c r="J28" s="2">
        <f t="shared" si="18"/>
        <v>0.36415200000000003</v>
      </c>
      <c r="K28" s="2">
        <f t="shared" si="19"/>
        <v>0</v>
      </c>
      <c r="L28" s="2">
        <f t="shared" si="20"/>
        <v>0</v>
      </c>
      <c r="M28" s="2">
        <f t="shared" si="24"/>
        <v>0.23</v>
      </c>
      <c r="N28" s="2">
        <f t="shared" si="25"/>
        <v>-0.56000000000000005</v>
      </c>
      <c r="O28" s="2">
        <f t="shared" si="26"/>
        <v>0.7</v>
      </c>
      <c r="P28" s="2">
        <f t="shared" si="27"/>
        <v>-0.76</v>
      </c>
      <c r="Q28" s="2">
        <f t="shared" si="28"/>
        <v>0.9</v>
      </c>
      <c r="R28" s="2">
        <f t="shared" si="29"/>
        <v>0.84</v>
      </c>
      <c r="S28" s="2">
        <f t="shared" si="30"/>
        <v>0.24000000000000002</v>
      </c>
      <c r="T28" s="2">
        <f t="shared" si="31"/>
        <v>-0.64</v>
      </c>
      <c r="U28" s="2">
        <f t="shared" si="21"/>
        <v>0</v>
      </c>
    </row>
    <row r="29" spans="1:24" x14ac:dyDescent="0.3">
      <c r="A29" s="2">
        <v>4</v>
      </c>
      <c r="B29" s="2">
        <v>0</v>
      </c>
      <c r="C29" s="2">
        <v>1</v>
      </c>
      <c r="D29" s="2">
        <v>1</v>
      </c>
      <c r="E29" s="2">
        <v>1</v>
      </c>
      <c r="F29" s="2">
        <f t="shared" si="22"/>
        <v>-0.62000000000000011</v>
      </c>
      <c r="G29" s="2">
        <f t="shared" si="23"/>
        <v>0.44000000000000006</v>
      </c>
      <c r="H29" s="2">
        <f t="shared" si="16"/>
        <v>0</v>
      </c>
      <c r="I29" s="2">
        <f t="shared" si="17"/>
        <v>0</v>
      </c>
      <c r="J29" s="2">
        <f t="shared" si="18"/>
        <v>0.494668</v>
      </c>
      <c r="K29" s="2">
        <f t="shared" si="19"/>
        <v>0</v>
      </c>
      <c r="L29" s="2">
        <f t="shared" si="20"/>
        <v>1</v>
      </c>
      <c r="M29" s="2">
        <f t="shared" si="24"/>
        <v>0.23</v>
      </c>
      <c r="N29" s="2">
        <f t="shared" si="25"/>
        <v>-0.56000000000000005</v>
      </c>
      <c r="O29" s="2">
        <f t="shared" si="26"/>
        <v>0.7</v>
      </c>
      <c r="P29" s="2">
        <f t="shared" si="27"/>
        <v>-0.76</v>
      </c>
      <c r="Q29" s="2">
        <f t="shared" si="28"/>
        <v>0.9</v>
      </c>
      <c r="R29" s="2">
        <f t="shared" si="29"/>
        <v>0.85</v>
      </c>
      <c r="S29" s="2">
        <f t="shared" si="30"/>
        <v>0.25</v>
      </c>
      <c r="T29" s="2">
        <f t="shared" si="31"/>
        <v>-0.63</v>
      </c>
      <c r="U29" s="2">
        <f t="shared" si="21"/>
        <v>1</v>
      </c>
    </row>
    <row r="30" spans="1:24" x14ac:dyDescent="0.3">
      <c r="A30" s="2">
        <v>5</v>
      </c>
      <c r="B30" s="2">
        <v>1</v>
      </c>
      <c r="C30" s="2">
        <v>0</v>
      </c>
      <c r="D30" s="2">
        <v>0</v>
      </c>
      <c r="E30" s="2">
        <v>0</v>
      </c>
      <c r="F30" s="2">
        <f t="shared" si="22"/>
        <v>-0.53</v>
      </c>
      <c r="G30" s="2">
        <f t="shared" si="23"/>
        <v>0.27</v>
      </c>
      <c r="H30" s="2">
        <f t="shared" si="16"/>
        <v>0</v>
      </c>
      <c r="I30" s="2">
        <f t="shared" si="17"/>
        <v>0</v>
      </c>
      <c r="J30" s="2">
        <f t="shared" si="18"/>
        <v>0.46396600000000005</v>
      </c>
      <c r="K30" s="2">
        <f t="shared" si="19"/>
        <v>0</v>
      </c>
      <c r="L30" s="2">
        <f t="shared" si="20"/>
        <v>0</v>
      </c>
      <c r="M30" s="2">
        <f t="shared" si="24"/>
        <v>0.23</v>
      </c>
      <c r="N30" s="2">
        <f t="shared" si="25"/>
        <v>-0.56000000000000005</v>
      </c>
      <c r="O30" s="2">
        <f t="shared" si="26"/>
        <v>0.7</v>
      </c>
      <c r="P30" s="2">
        <f t="shared" si="27"/>
        <v>-0.76</v>
      </c>
      <c r="Q30" s="2">
        <f t="shared" si="28"/>
        <v>0.9</v>
      </c>
      <c r="R30" s="2">
        <f t="shared" si="29"/>
        <v>0.85</v>
      </c>
      <c r="S30" s="2">
        <f t="shared" si="30"/>
        <v>0.25</v>
      </c>
      <c r="T30" s="2">
        <f t="shared" si="31"/>
        <v>-0.63</v>
      </c>
      <c r="U30" s="2">
        <f t="shared" si="21"/>
        <v>0</v>
      </c>
    </row>
    <row r="31" spans="1:24" x14ac:dyDescent="0.3">
      <c r="A31" s="2">
        <v>6</v>
      </c>
      <c r="B31" s="2">
        <v>1</v>
      </c>
      <c r="C31" s="2">
        <v>0</v>
      </c>
      <c r="D31" s="2">
        <v>1</v>
      </c>
      <c r="E31" s="2">
        <v>1</v>
      </c>
      <c r="F31" s="2">
        <f t="shared" si="22"/>
        <v>0.16999999999999993</v>
      </c>
      <c r="G31" s="2">
        <f t="shared" si="23"/>
        <v>0.51999999999999991</v>
      </c>
      <c r="H31" s="2">
        <f t="shared" si="16"/>
        <v>0</v>
      </c>
      <c r="I31" s="2">
        <f t="shared" si="17"/>
        <v>1</v>
      </c>
      <c r="J31" s="2">
        <f t="shared" si="18"/>
        <v>0.59684599999999999</v>
      </c>
      <c r="K31" s="2">
        <f t="shared" si="19"/>
        <v>1</v>
      </c>
      <c r="L31" s="2">
        <f t="shared" si="20"/>
        <v>0</v>
      </c>
      <c r="M31" s="2">
        <f t="shared" si="24"/>
        <v>0.23</v>
      </c>
      <c r="N31" s="2">
        <f t="shared" si="25"/>
        <v>-0.56000000000000005</v>
      </c>
      <c r="O31" s="2">
        <f t="shared" si="26"/>
        <v>0.7</v>
      </c>
      <c r="P31" s="2">
        <f t="shared" si="27"/>
        <v>-0.76</v>
      </c>
      <c r="Q31" s="2">
        <f t="shared" si="28"/>
        <v>0.9</v>
      </c>
      <c r="R31" s="2">
        <f t="shared" si="29"/>
        <v>0.85</v>
      </c>
      <c r="S31" s="2">
        <f t="shared" si="30"/>
        <v>0.25</v>
      </c>
      <c r="T31" s="2">
        <f t="shared" si="31"/>
        <v>-0.63</v>
      </c>
      <c r="U31" s="2">
        <f t="shared" si="21"/>
        <v>0</v>
      </c>
    </row>
    <row r="32" spans="1:24" x14ac:dyDescent="0.3">
      <c r="A32" s="2">
        <v>7</v>
      </c>
      <c r="B32" s="2">
        <v>1</v>
      </c>
      <c r="C32" s="2">
        <v>1</v>
      </c>
      <c r="D32" s="2">
        <v>0</v>
      </c>
      <c r="E32" s="2">
        <v>1</v>
      </c>
      <c r="F32" s="2">
        <f t="shared" si="22"/>
        <v>-1.0900000000000001</v>
      </c>
      <c r="G32" s="2">
        <f t="shared" si="23"/>
        <v>1.1200000000000001</v>
      </c>
      <c r="H32" s="2">
        <f t="shared" si="16"/>
        <v>0</v>
      </c>
      <c r="I32" s="2">
        <f t="shared" si="17"/>
        <v>1</v>
      </c>
      <c r="J32" s="2">
        <f t="shared" si="18"/>
        <v>0.60588200000000003</v>
      </c>
      <c r="K32" s="2">
        <f t="shared" si="19"/>
        <v>1</v>
      </c>
      <c r="L32" s="2">
        <f t="shared" si="20"/>
        <v>0</v>
      </c>
      <c r="M32" s="2">
        <f t="shared" si="24"/>
        <v>0.23</v>
      </c>
      <c r="N32" s="2">
        <f t="shared" si="25"/>
        <v>-0.56000000000000005</v>
      </c>
      <c r="O32" s="2">
        <f t="shared" si="26"/>
        <v>0.7</v>
      </c>
      <c r="P32" s="2">
        <f t="shared" si="27"/>
        <v>-0.76</v>
      </c>
      <c r="Q32" s="2">
        <f t="shared" si="28"/>
        <v>0.9</v>
      </c>
      <c r="R32" s="2">
        <f t="shared" si="29"/>
        <v>0.85</v>
      </c>
      <c r="S32" s="2">
        <f t="shared" si="30"/>
        <v>0.25</v>
      </c>
      <c r="T32" s="2">
        <f t="shared" si="31"/>
        <v>-0.63</v>
      </c>
      <c r="U32" s="2">
        <f t="shared" si="21"/>
        <v>0</v>
      </c>
    </row>
    <row r="33" spans="1:24" x14ac:dyDescent="0.3">
      <c r="A33" s="2">
        <v>8</v>
      </c>
      <c r="B33" s="2">
        <v>1</v>
      </c>
      <c r="C33" s="2">
        <v>1</v>
      </c>
      <c r="D33" s="2">
        <v>1</v>
      </c>
      <c r="E33" s="2">
        <v>1</v>
      </c>
      <c r="F33" s="2">
        <f t="shared" si="22"/>
        <v>-0.39000000000000012</v>
      </c>
      <c r="G33" s="2">
        <f t="shared" si="23"/>
        <v>1.37</v>
      </c>
      <c r="H33" s="2">
        <f t="shared" si="16"/>
        <v>0</v>
      </c>
      <c r="I33" s="2">
        <f t="shared" si="17"/>
        <v>1</v>
      </c>
      <c r="J33" s="2">
        <f t="shared" si="18"/>
        <v>0.73876200000000003</v>
      </c>
      <c r="K33" s="2">
        <f t="shared" si="19"/>
        <v>1</v>
      </c>
      <c r="L33" s="2">
        <f t="shared" si="20"/>
        <v>0</v>
      </c>
      <c r="M33" s="2">
        <f t="shared" si="24"/>
        <v>0.23</v>
      </c>
      <c r="N33" s="2">
        <f t="shared" si="25"/>
        <v>-0.56000000000000005</v>
      </c>
      <c r="O33" s="2">
        <f t="shared" si="26"/>
        <v>0.7</v>
      </c>
      <c r="P33" s="2">
        <f t="shared" si="27"/>
        <v>-0.76</v>
      </c>
      <c r="Q33" s="2">
        <f t="shared" si="28"/>
        <v>0.9</v>
      </c>
      <c r="R33" s="2">
        <f t="shared" si="29"/>
        <v>0.85</v>
      </c>
      <c r="S33" s="2">
        <f t="shared" si="30"/>
        <v>0.25</v>
      </c>
      <c r="T33" s="2">
        <f t="shared" si="31"/>
        <v>-0.63</v>
      </c>
      <c r="U33" s="2">
        <f t="shared" si="21"/>
        <v>0</v>
      </c>
    </row>
    <row r="36" spans="1:24" x14ac:dyDescent="0.3">
      <c r="A36" s="3" t="s">
        <v>11</v>
      </c>
      <c r="B36" s="3">
        <f>B24+1</f>
        <v>3</v>
      </c>
    </row>
    <row r="37" spans="1:24" x14ac:dyDescent="0.3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6</v>
      </c>
      <c r="G37" s="1" t="s">
        <v>7</v>
      </c>
      <c r="H37" s="1" t="s">
        <v>12</v>
      </c>
      <c r="I37" s="1" t="s">
        <v>13</v>
      </c>
      <c r="J37" s="1" t="s">
        <v>8</v>
      </c>
      <c r="K37" s="1" t="s">
        <v>14</v>
      </c>
      <c r="L37" s="1" t="s">
        <v>15</v>
      </c>
      <c r="M37" s="1" t="s">
        <v>16</v>
      </c>
      <c r="N37" s="1" t="s">
        <v>17</v>
      </c>
      <c r="O37" s="1" t="s">
        <v>18</v>
      </c>
      <c r="P37" s="1" t="s">
        <v>19</v>
      </c>
      <c r="Q37" s="1" t="s">
        <v>20</v>
      </c>
      <c r="R37" s="1" t="s">
        <v>21</v>
      </c>
      <c r="S37" s="1" t="s">
        <v>22</v>
      </c>
      <c r="T37" s="1" t="s">
        <v>23</v>
      </c>
      <c r="U37" s="1" t="s">
        <v>24</v>
      </c>
      <c r="W37" s="1" t="s">
        <v>25</v>
      </c>
      <c r="X37" s="2">
        <f>SUM(U38:U45)</f>
        <v>0</v>
      </c>
    </row>
    <row r="38" spans="1:24" x14ac:dyDescent="0.3">
      <c r="A38" s="2">
        <v>1</v>
      </c>
      <c r="B38" s="2">
        <v>0</v>
      </c>
      <c r="C38" s="2">
        <v>0</v>
      </c>
      <c r="D38" s="2">
        <v>0</v>
      </c>
      <c r="E38" s="2">
        <v>0</v>
      </c>
      <c r="F38" s="2">
        <f>$B38*M33+$C38*N33+$D38*O33+$H$1*P33</f>
        <v>-0.76</v>
      </c>
      <c r="G38" s="2">
        <f>$B38*Q33+$C38*R33+$D38*S33+$H$1*T33</f>
        <v>-0.63</v>
      </c>
      <c r="H38" s="2">
        <f t="shared" ref="H38:H45" si="32">IF(F38&gt;=0.5,1,0)</f>
        <v>0</v>
      </c>
      <c r="I38" s="2">
        <f t="shared" ref="I38:I45" si="33">IF(G38&gt;=0.5,1,0)</f>
        <v>0</v>
      </c>
      <c r="J38" s="2">
        <f t="shared" ref="J38:J45" si="34">$L$5*F38+$L$6*G38+$H$1*$L$7</f>
        <v>0.226964</v>
      </c>
      <c r="K38" s="2">
        <f t="shared" ref="K38:K45" si="35">IF(J38&gt;=0.5,1,0)</f>
        <v>0</v>
      </c>
      <c r="L38" s="2">
        <f t="shared" ref="L38:L45" si="36">E38-K38</f>
        <v>0</v>
      </c>
      <c r="M38" s="2">
        <f>IF($L38=0,M33,IF($K38=1,M33+$H$2*($E38-$K38)*B38,IF(ABS($F38)&lt;ABS($G38),M33+$H$2*($E38-$K38)*B38,M33)))</f>
        <v>0.23</v>
      </c>
      <c r="N38" s="2">
        <f>IF($L38=0,N33,IF($K38=1,N33+$H$2*($E38-$K38)*C38,IF(ABS($F38)&lt;ABS($G38),N33+$H$2*($E38-$K38)*C38,N33)))</f>
        <v>-0.56000000000000005</v>
      </c>
      <c r="O38" s="2">
        <f>IF($L38=0,O33,IF($K38=1,O33+$H$2*($E38-$K38)*D38,IF(ABS($F38)&lt;ABS($G38),O33+$H$2*($E38-$K38)*D38,O33)))</f>
        <v>0.7</v>
      </c>
      <c r="P38" s="2">
        <f>IF($L38=0,P33,IF($K38=1,P33+$H$2*($E38-$K38)*$H$1,IF(ABS($F38)&lt;ABS($G38),P33+$H$2*($E38-$K38)*$H$1,P33)))</f>
        <v>-0.76</v>
      </c>
      <c r="Q38" s="2">
        <f>IF($L38=0,Q33,IF($K38=1,Q33+$H$2*($E38-$K38)*B38,IF(ABS($F38)&gt;ABS($G38),Q33+$H$2*($E38-$K38)*B38,Q33)))</f>
        <v>0.9</v>
      </c>
      <c r="R38" s="2">
        <f>IF($L38=0,R33,IF($K38=1,R33+$H$2*($E38-$K38)*C38,IF(ABS($F38)&gt;ABS($G38),R33+$H$2*($E38-$K38)*C38,R33)))</f>
        <v>0.85</v>
      </c>
      <c r="S38" s="2">
        <f>IF($L38=0,S33,IF($K38=1,S33+$H$2*($E38-$K38)*D38,IF(ABS($F38)&gt;ABS($G38),S33+$H$2*($E38-$K38)*D38,S33)))</f>
        <v>0.25</v>
      </c>
      <c r="T38" s="2">
        <f>IF($L38=0,T33,IF($K38=1,T33+$H$2*($E38-$K38)*$H$1,IF(ABS($F38)&gt;ABS($G38),T33+$H$2*($E38-$K38)*$H$1,T33)))</f>
        <v>-0.63</v>
      </c>
      <c r="U38" s="2">
        <f t="shared" ref="U38:U45" si="37">L38^2</f>
        <v>0</v>
      </c>
    </row>
    <row r="39" spans="1:24" x14ac:dyDescent="0.3">
      <c r="A39" s="2">
        <v>2</v>
      </c>
      <c r="B39" s="2">
        <v>0</v>
      </c>
      <c r="C39" s="2">
        <v>0</v>
      </c>
      <c r="D39" s="2">
        <v>1</v>
      </c>
      <c r="E39" s="2">
        <v>0</v>
      </c>
      <c r="F39" s="2">
        <f t="shared" ref="F39:F45" si="38">$B39*M38+$C39*N38+$D39*O38+$H$1*P38</f>
        <v>-6.0000000000000053E-2</v>
      </c>
      <c r="G39" s="2">
        <f t="shared" ref="G39:G45" si="39">$B39*Q38+$C39*R38+$D39*S38+$H$1*T38</f>
        <v>-0.38</v>
      </c>
      <c r="H39" s="2">
        <f t="shared" si="32"/>
        <v>0</v>
      </c>
      <c r="I39" s="2">
        <f t="shared" si="33"/>
        <v>0</v>
      </c>
      <c r="J39" s="2">
        <f t="shared" si="34"/>
        <v>0.359844</v>
      </c>
      <c r="K39" s="2">
        <f t="shared" si="35"/>
        <v>0</v>
      </c>
      <c r="L39" s="2">
        <f t="shared" si="36"/>
        <v>0</v>
      </c>
      <c r="M39" s="2">
        <f t="shared" ref="M39:M45" si="40">IF($L39=0,M38,IF($K39=1,M38+$H$2*($E39-$K39)*B39,IF(ABS($F39)&lt;ABS($G39),M38+$H$2*($E39-$K39)*B39,M38)))</f>
        <v>0.23</v>
      </c>
      <c r="N39" s="2">
        <f t="shared" ref="N39:N45" si="41">IF($L39=0,N38,IF($K39=1,N38+$H$2*($E39-$K39)*C39,IF(ABS($F39)&lt;ABS($G39),N38+$H$2*($E39-$K39)*C39,N38)))</f>
        <v>-0.56000000000000005</v>
      </c>
      <c r="O39" s="2">
        <f t="shared" ref="O39:O45" si="42">IF($L39=0,O38,IF($K39=1,O38+$H$2*($E39-$K39)*D39,IF(ABS($F39)&lt;ABS($G39),O38+$H$2*($E39-$K39)*D39,O38)))</f>
        <v>0.7</v>
      </c>
      <c r="P39" s="2">
        <f t="shared" ref="P39:P45" si="43">IF($L39=0,P38,IF($K39=1,P38+$H$2*($E39-$K39)*$H$1,IF(ABS($F39)&lt;ABS($G39),P38+$H$2*($E39-$K39)*$H$1,P38)))</f>
        <v>-0.76</v>
      </c>
      <c r="Q39" s="2">
        <f t="shared" ref="Q39:Q45" si="44">IF($L39=0,Q38,IF($K39=1,Q38+$H$2*($E39-$K39)*B39,IF(ABS($F39)&gt;ABS($G39),Q38+$H$2*($E39-$K39)*B39,Q38)))</f>
        <v>0.9</v>
      </c>
      <c r="R39" s="2">
        <f t="shared" ref="R39:R45" si="45">IF($L39=0,R38,IF($K39=1,R38+$H$2*($E39-$K39)*C39,IF(ABS($F39)&gt;ABS($G39),R38+$H$2*($E39-$K39)*C39,R38)))</f>
        <v>0.85</v>
      </c>
      <c r="S39" s="2">
        <f t="shared" ref="S39:S45" si="46">IF($L39=0,S38,IF($K39=1,S38+$H$2*($E39-$K39)*D39,IF(ABS($F39)&gt;ABS($G39),S38+$H$2*($E39-$K39)*D39,S38)))</f>
        <v>0.25</v>
      </c>
      <c r="T39" s="2">
        <f t="shared" ref="T39:T45" si="47">IF($L39=0,T38,IF($K39=1,T38+$H$2*($E39-$K39)*$H$1,IF(ABS($F39)&gt;ABS($G39),T38+$H$2*($E39-$K39)*$H$1,T38)))</f>
        <v>-0.63</v>
      </c>
      <c r="U39" s="2">
        <f t="shared" si="37"/>
        <v>0</v>
      </c>
    </row>
    <row r="40" spans="1:24" x14ac:dyDescent="0.3">
      <c r="A40" s="2">
        <v>3</v>
      </c>
      <c r="B40" s="2">
        <v>0</v>
      </c>
      <c r="C40" s="2">
        <v>1</v>
      </c>
      <c r="D40" s="2">
        <v>0</v>
      </c>
      <c r="E40" s="2">
        <v>0</v>
      </c>
      <c r="F40" s="2">
        <f t="shared" si="38"/>
        <v>-1.32</v>
      </c>
      <c r="G40" s="2">
        <f t="shared" si="39"/>
        <v>0.21999999999999997</v>
      </c>
      <c r="H40" s="2">
        <f t="shared" si="32"/>
        <v>0</v>
      </c>
      <c r="I40" s="2">
        <f t="shared" si="33"/>
        <v>0</v>
      </c>
      <c r="J40" s="2">
        <f t="shared" si="34"/>
        <v>0.36887999999999999</v>
      </c>
      <c r="K40" s="2">
        <f t="shared" si="35"/>
        <v>0</v>
      </c>
      <c r="L40" s="2">
        <f t="shared" si="36"/>
        <v>0</v>
      </c>
      <c r="M40" s="2">
        <f t="shared" si="40"/>
        <v>0.23</v>
      </c>
      <c r="N40" s="2">
        <f t="shared" si="41"/>
        <v>-0.56000000000000005</v>
      </c>
      <c r="O40" s="2">
        <f t="shared" si="42"/>
        <v>0.7</v>
      </c>
      <c r="P40" s="2">
        <f t="shared" si="43"/>
        <v>-0.76</v>
      </c>
      <c r="Q40" s="2">
        <f t="shared" si="44"/>
        <v>0.9</v>
      </c>
      <c r="R40" s="2">
        <f t="shared" si="45"/>
        <v>0.85</v>
      </c>
      <c r="S40" s="2">
        <f t="shared" si="46"/>
        <v>0.25</v>
      </c>
      <c r="T40" s="2">
        <f t="shared" si="47"/>
        <v>-0.63</v>
      </c>
      <c r="U40" s="2">
        <f t="shared" si="37"/>
        <v>0</v>
      </c>
    </row>
    <row r="41" spans="1:24" x14ac:dyDescent="0.3">
      <c r="A41" s="2">
        <v>4</v>
      </c>
      <c r="B41" s="2">
        <v>0</v>
      </c>
      <c r="C41" s="2">
        <v>1</v>
      </c>
      <c r="D41" s="2">
        <v>1</v>
      </c>
      <c r="E41" s="2">
        <v>1</v>
      </c>
      <c r="F41" s="2">
        <f t="shared" si="38"/>
        <v>-0.62000000000000011</v>
      </c>
      <c r="G41" s="2">
        <f t="shared" si="39"/>
        <v>0.47000000000000008</v>
      </c>
      <c r="H41" s="2">
        <f t="shared" si="32"/>
        <v>0</v>
      </c>
      <c r="I41" s="2">
        <f t="shared" si="33"/>
        <v>0</v>
      </c>
      <c r="J41" s="2">
        <f t="shared" si="34"/>
        <v>0.50175999999999998</v>
      </c>
      <c r="K41" s="2">
        <f t="shared" si="35"/>
        <v>1</v>
      </c>
      <c r="L41" s="2">
        <f t="shared" si="36"/>
        <v>0</v>
      </c>
      <c r="M41" s="2">
        <f t="shared" si="40"/>
        <v>0.23</v>
      </c>
      <c r="N41" s="2">
        <f t="shared" si="41"/>
        <v>-0.56000000000000005</v>
      </c>
      <c r="O41" s="2">
        <f t="shared" si="42"/>
        <v>0.7</v>
      </c>
      <c r="P41" s="2">
        <f t="shared" si="43"/>
        <v>-0.76</v>
      </c>
      <c r="Q41" s="2">
        <f t="shared" si="44"/>
        <v>0.9</v>
      </c>
      <c r="R41" s="2">
        <f t="shared" si="45"/>
        <v>0.85</v>
      </c>
      <c r="S41" s="2">
        <f t="shared" si="46"/>
        <v>0.25</v>
      </c>
      <c r="T41" s="2">
        <f t="shared" si="47"/>
        <v>-0.63</v>
      </c>
      <c r="U41" s="2">
        <f t="shared" si="37"/>
        <v>0</v>
      </c>
    </row>
    <row r="42" spans="1:24" x14ac:dyDescent="0.3">
      <c r="A42" s="2">
        <v>5</v>
      </c>
      <c r="B42" s="2">
        <v>1</v>
      </c>
      <c r="C42" s="2">
        <v>0</v>
      </c>
      <c r="D42" s="2">
        <v>0</v>
      </c>
      <c r="E42" s="2">
        <v>0</v>
      </c>
      <c r="F42" s="2">
        <f t="shared" si="38"/>
        <v>-0.53</v>
      </c>
      <c r="G42" s="2">
        <f t="shared" si="39"/>
        <v>0.27</v>
      </c>
      <c r="H42" s="2">
        <f t="shared" si="32"/>
        <v>0</v>
      </c>
      <c r="I42" s="2">
        <f t="shared" si="33"/>
        <v>0</v>
      </c>
      <c r="J42" s="2">
        <f t="shared" si="34"/>
        <v>0.46396600000000005</v>
      </c>
      <c r="K42" s="2">
        <f t="shared" si="35"/>
        <v>0</v>
      </c>
      <c r="L42" s="2">
        <f t="shared" si="36"/>
        <v>0</v>
      </c>
      <c r="M42" s="2">
        <f t="shared" si="40"/>
        <v>0.23</v>
      </c>
      <c r="N42" s="2">
        <f t="shared" si="41"/>
        <v>-0.56000000000000005</v>
      </c>
      <c r="O42" s="2">
        <f t="shared" si="42"/>
        <v>0.7</v>
      </c>
      <c r="P42" s="2">
        <f t="shared" si="43"/>
        <v>-0.76</v>
      </c>
      <c r="Q42" s="2">
        <f t="shared" si="44"/>
        <v>0.9</v>
      </c>
      <c r="R42" s="2">
        <f t="shared" si="45"/>
        <v>0.85</v>
      </c>
      <c r="S42" s="2">
        <f t="shared" si="46"/>
        <v>0.25</v>
      </c>
      <c r="T42" s="2">
        <f t="shared" si="47"/>
        <v>-0.63</v>
      </c>
      <c r="U42" s="2">
        <f t="shared" si="37"/>
        <v>0</v>
      </c>
    </row>
    <row r="43" spans="1:24" x14ac:dyDescent="0.3">
      <c r="A43" s="2">
        <v>6</v>
      </c>
      <c r="B43" s="2">
        <v>1</v>
      </c>
      <c r="C43" s="2">
        <v>0</v>
      </c>
      <c r="D43" s="2">
        <v>1</v>
      </c>
      <c r="E43" s="2">
        <v>1</v>
      </c>
      <c r="F43" s="2">
        <f t="shared" si="38"/>
        <v>0.16999999999999993</v>
      </c>
      <c r="G43" s="2">
        <f t="shared" si="39"/>
        <v>0.51999999999999991</v>
      </c>
      <c r="H43" s="2">
        <f t="shared" si="32"/>
        <v>0</v>
      </c>
      <c r="I43" s="2">
        <f t="shared" si="33"/>
        <v>1</v>
      </c>
      <c r="J43" s="2">
        <f t="shared" si="34"/>
        <v>0.59684599999999999</v>
      </c>
      <c r="K43" s="2">
        <f t="shared" si="35"/>
        <v>1</v>
      </c>
      <c r="L43" s="2">
        <f t="shared" si="36"/>
        <v>0</v>
      </c>
      <c r="M43" s="2">
        <f t="shared" si="40"/>
        <v>0.23</v>
      </c>
      <c r="N43" s="2">
        <f t="shared" si="41"/>
        <v>-0.56000000000000005</v>
      </c>
      <c r="O43" s="2">
        <f t="shared" si="42"/>
        <v>0.7</v>
      </c>
      <c r="P43" s="2">
        <f t="shared" si="43"/>
        <v>-0.76</v>
      </c>
      <c r="Q43" s="2">
        <f t="shared" si="44"/>
        <v>0.9</v>
      </c>
      <c r="R43" s="2">
        <f t="shared" si="45"/>
        <v>0.85</v>
      </c>
      <c r="S43" s="2">
        <f t="shared" si="46"/>
        <v>0.25</v>
      </c>
      <c r="T43" s="2">
        <f t="shared" si="47"/>
        <v>-0.63</v>
      </c>
      <c r="U43" s="2">
        <f t="shared" si="37"/>
        <v>0</v>
      </c>
    </row>
    <row r="44" spans="1:24" x14ac:dyDescent="0.3">
      <c r="A44" s="2">
        <v>7</v>
      </c>
      <c r="B44" s="2">
        <v>1</v>
      </c>
      <c r="C44" s="2">
        <v>1</v>
      </c>
      <c r="D44" s="2">
        <v>0</v>
      </c>
      <c r="E44" s="2">
        <v>1</v>
      </c>
      <c r="F44" s="2">
        <f t="shared" si="38"/>
        <v>-1.0900000000000001</v>
      </c>
      <c r="G44" s="2">
        <f t="shared" si="39"/>
        <v>1.1200000000000001</v>
      </c>
      <c r="H44" s="2">
        <f t="shared" si="32"/>
        <v>0</v>
      </c>
      <c r="I44" s="2">
        <f t="shared" si="33"/>
        <v>1</v>
      </c>
      <c r="J44" s="2">
        <f t="shared" si="34"/>
        <v>0.60588200000000003</v>
      </c>
      <c r="K44" s="2">
        <f t="shared" si="35"/>
        <v>1</v>
      </c>
      <c r="L44" s="2">
        <f t="shared" si="36"/>
        <v>0</v>
      </c>
      <c r="M44" s="2">
        <f t="shared" si="40"/>
        <v>0.23</v>
      </c>
      <c r="N44" s="2">
        <f t="shared" si="41"/>
        <v>-0.56000000000000005</v>
      </c>
      <c r="O44" s="2">
        <f t="shared" si="42"/>
        <v>0.7</v>
      </c>
      <c r="P44" s="2">
        <f t="shared" si="43"/>
        <v>-0.76</v>
      </c>
      <c r="Q44" s="2">
        <f t="shared" si="44"/>
        <v>0.9</v>
      </c>
      <c r="R44" s="2">
        <f t="shared" si="45"/>
        <v>0.85</v>
      </c>
      <c r="S44" s="2">
        <f t="shared" si="46"/>
        <v>0.25</v>
      </c>
      <c r="T44" s="2">
        <f t="shared" si="47"/>
        <v>-0.63</v>
      </c>
      <c r="U44" s="2">
        <f t="shared" si="37"/>
        <v>0</v>
      </c>
    </row>
    <row r="45" spans="1:24" x14ac:dyDescent="0.3">
      <c r="A45" s="2">
        <v>8</v>
      </c>
      <c r="B45" s="2">
        <v>1</v>
      </c>
      <c r="C45" s="2">
        <v>1</v>
      </c>
      <c r="D45" s="2">
        <v>1</v>
      </c>
      <c r="E45" s="2">
        <v>1</v>
      </c>
      <c r="F45" s="2">
        <f t="shared" si="38"/>
        <v>-0.39000000000000012</v>
      </c>
      <c r="G45" s="2">
        <f t="shared" si="39"/>
        <v>1.37</v>
      </c>
      <c r="H45" s="2">
        <f t="shared" si="32"/>
        <v>0</v>
      </c>
      <c r="I45" s="2">
        <f t="shared" si="33"/>
        <v>1</v>
      </c>
      <c r="J45" s="2">
        <f t="shared" si="34"/>
        <v>0.73876200000000003</v>
      </c>
      <c r="K45" s="2">
        <f t="shared" si="35"/>
        <v>1</v>
      </c>
      <c r="L45" s="2">
        <f t="shared" si="36"/>
        <v>0</v>
      </c>
      <c r="M45" s="2">
        <f t="shared" si="40"/>
        <v>0.23</v>
      </c>
      <c r="N45" s="2">
        <f t="shared" si="41"/>
        <v>-0.56000000000000005</v>
      </c>
      <c r="O45" s="2">
        <f t="shared" si="42"/>
        <v>0.7</v>
      </c>
      <c r="P45" s="2">
        <f t="shared" si="43"/>
        <v>-0.76</v>
      </c>
      <c r="Q45" s="2">
        <f t="shared" si="44"/>
        <v>0.9</v>
      </c>
      <c r="R45" s="2">
        <f t="shared" si="45"/>
        <v>0.85</v>
      </c>
      <c r="S45" s="2">
        <f t="shared" si="46"/>
        <v>0.25</v>
      </c>
      <c r="T45" s="2">
        <f t="shared" si="47"/>
        <v>-0.63</v>
      </c>
      <c r="U45" s="2">
        <f t="shared" si="37"/>
        <v>0</v>
      </c>
    </row>
    <row r="48" spans="1:24" x14ac:dyDescent="0.3">
      <c r="A48" s="3" t="s">
        <v>11</v>
      </c>
      <c r="B48" s="3">
        <f>B36+1</f>
        <v>4</v>
      </c>
    </row>
    <row r="49" spans="1:24" x14ac:dyDescent="0.3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6</v>
      </c>
      <c r="G49" s="1" t="s">
        <v>7</v>
      </c>
      <c r="H49" s="1" t="s">
        <v>12</v>
      </c>
      <c r="I49" s="1" t="s">
        <v>13</v>
      </c>
      <c r="J49" s="1" t="s">
        <v>8</v>
      </c>
      <c r="K49" s="1" t="s">
        <v>14</v>
      </c>
      <c r="L49" s="1" t="s">
        <v>15</v>
      </c>
      <c r="M49" s="1" t="s">
        <v>16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W49" s="1" t="s">
        <v>25</v>
      </c>
      <c r="X49" s="2">
        <f>SUM(U50:U57)</f>
        <v>0</v>
      </c>
    </row>
    <row r="50" spans="1:24" x14ac:dyDescent="0.3">
      <c r="A50" s="2">
        <v>1</v>
      </c>
      <c r="B50" s="2">
        <v>0</v>
      </c>
      <c r="C50" s="2">
        <v>0</v>
      </c>
      <c r="D50" s="2">
        <v>0</v>
      </c>
      <c r="E50" s="2">
        <v>0</v>
      </c>
      <c r="F50" s="2">
        <f>$B50*M45+$C50*N45+$D50*O45+$H$1*P45</f>
        <v>-0.76</v>
      </c>
      <c r="G50" s="2">
        <f>$B50*Q45+$C50*R45+$D50*S45+$H$1*T45</f>
        <v>-0.63</v>
      </c>
      <c r="H50" s="2">
        <f t="shared" ref="H50:H57" si="48">IF(F50&gt;=0.5,1,0)</f>
        <v>0</v>
      </c>
      <c r="I50" s="2">
        <f t="shared" ref="I50:I57" si="49">IF(G50&gt;=0.5,1,0)</f>
        <v>0</v>
      </c>
      <c r="J50" s="2">
        <f t="shared" ref="J50:J57" si="50">$L$5*F50+$L$6*G50+$H$1*$L$7</f>
        <v>0.226964</v>
      </c>
      <c r="K50" s="2">
        <f t="shared" ref="K50:K57" si="51">IF(J50&gt;=0.5,1,0)</f>
        <v>0</v>
      </c>
      <c r="L50" s="2">
        <f t="shared" ref="L50:L57" si="52">E50-K50</f>
        <v>0</v>
      </c>
      <c r="M50" s="2">
        <f>IF($L50=0,M45,IF($K50=1,M45+$H$2*($E50-$K50)*B50,IF(ABS($F50)&lt;ABS($G50),M45+$H$2*($E50-$K50)*B50,M45)))</f>
        <v>0.23</v>
      </c>
      <c r="N50" s="2">
        <f>IF($L50=0,N45,IF($K50=1,N45+$H$2*($E50-$K50)*C50,IF(ABS($F50)&lt;ABS($G50),N45+$H$2*($E50-$K50)*C50,N45)))</f>
        <v>-0.56000000000000005</v>
      </c>
      <c r="O50" s="2">
        <f>IF($L50=0,O45,IF($K50=1,O45+$H$2*($E50-$K50)*D50,IF(ABS($F50)&lt;ABS($G50),O45+$H$2*($E50-$K50)*D50,O45)))</f>
        <v>0.7</v>
      </c>
      <c r="P50" s="2">
        <f>IF($L50=0,P45,IF($K50=1,P45+$H$2*($E50-$K50)*$H$1,IF(ABS($F50)&lt;ABS($G50),P45+$H$2*($E50-$K50)*$H$1,P45)))</f>
        <v>-0.76</v>
      </c>
      <c r="Q50" s="2">
        <f>IF($L50=0,Q45,IF($K50=1,Q45+$H$2*($E50-$K50)*B50,IF(ABS($F50)&gt;ABS($G50),Q45+$H$2*($E50-$K50)*B50,Q45)))</f>
        <v>0.9</v>
      </c>
      <c r="R50" s="2">
        <f>IF($L50=0,R45,IF($K50=1,R45+$H$2*($E50-$K50)*C50,IF(ABS($F50)&gt;ABS($G50),R45+$H$2*($E50-$K50)*C50,R45)))</f>
        <v>0.85</v>
      </c>
      <c r="S50" s="2">
        <f>IF($L50=0,S45,IF($K50=1,S45+$H$2*($E50-$K50)*D50,IF(ABS($F50)&gt;ABS($G50),S45+$H$2*($E50-$K50)*D50,S45)))</f>
        <v>0.25</v>
      </c>
      <c r="T50" s="2">
        <f>IF($L50=0,T45,IF($K50=1,T45+$H$2*($E50-$K50)*$H$1,IF(ABS($F50)&gt;ABS($G50),T45+$H$2*($E50-$K50)*$H$1,T45)))</f>
        <v>-0.63</v>
      </c>
      <c r="U50" s="2">
        <f t="shared" ref="U50:U57" si="53">L50^2</f>
        <v>0</v>
      </c>
    </row>
    <row r="51" spans="1:24" x14ac:dyDescent="0.3">
      <c r="A51" s="2">
        <v>2</v>
      </c>
      <c r="B51" s="2">
        <v>0</v>
      </c>
      <c r="C51" s="2">
        <v>0</v>
      </c>
      <c r="D51" s="2">
        <v>1</v>
      </c>
      <c r="E51" s="2">
        <v>0</v>
      </c>
      <c r="F51" s="2">
        <f t="shared" ref="F51:F57" si="54">$B51*M50+$C51*N50+$D51*O50+$H$1*P50</f>
        <v>-6.0000000000000053E-2</v>
      </c>
      <c r="G51" s="2">
        <f t="shared" ref="G51:G57" si="55">$B51*Q50+$C51*R50+$D51*S50+$H$1*T50</f>
        <v>-0.38</v>
      </c>
      <c r="H51" s="2">
        <f t="shared" si="48"/>
        <v>0</v>
      </c>
      <c r="I51" s="2">
        <f t="shared" si="49"/>
        <v>0</v>
      </c>
      <c r="J51" s="2">
        <f t="shared" si="50"/>
        <v>0.359844</v>
      </c>
      <c r="K51" s="2">
        <f t="shared" si="51"/>
        <v>0</v>
      </c>
      <c r="L51" s="2">
        <f t="shared" si="52"/>
        <v>0</v>
      </c>
      <c r="M51" s="2">
        <f t="shared" ref="M51:M57" si="56">IF($L51=0,M50,IF($K51=1,M50+$H$2*($E51-$K51)*B51,IF(ABS($F51)&lt;ABS($G51),M50+$H$2*($E51-$K51)*B51,M50)))</f>
        <v>0.23</v>
      </c>
      <c r="N51" s="2">
        <f t="shared" ref="N51:N57" si="57">IF($L51=0,N50,IF($K51=1,N50+$H$2*($E51-$K51)*C51,IF(ABS($F51)&lt;ABS($G51),N50+$H$2*($E51-$K51)*C51,N50)))</f>
        <v>-0.56000000000000005</v>
      </c>
      <c r="O51" s="2">
        <f t="shared" ref="O51:O57" si="58">IF($L51=0,O50,IF($K51=1,O50+$H$2*($E51-$K51)*D51,IF(ABS($F51)&lt;ABS($G51),O50+$H$2*($E51-$K51)*D51,O50)))</f>
        <v>0.7</v>
      </c>
      <c r="P51" s="2">
        <f t="shared" ref="P51:P57" si="59">IF($L51=0,P50,IF($K51=1,P50+$H$2*($E51-$K51)*$H$1,IF(ABS($F51)&lt;ABS($G51),P50+$H$2*($E51-$K51)*$H$1,P50)))</f>
        <v>-0.76</v>
      </c>
      <c r="Q51" s="2">
        <f t="shared" ref="Q51:Q57" si="60">IF($L51=0,Q50,IF($K51=1,Q50+$H$2*($E51-$K51)*B51,IF(ABS($F51)&gt;ABS($G51),Q50+$H$2*($E51-$K51)*B51,Q50)))</f>
        <v>0.9</v>
      </c>
      <c r="R51" s="2">
        <f t="shared" ref="R51:R57" si="61">IF($L51=0,R50,IF($K51=1,R50+$H$2*($E51-$K51)*C51,IF(ABS($F51)&gt;ABS($G51),R50+$H$2*($E51-$K51)*C51,R50)))</f>
        <v>0.85</v>
      </c>
      <c r="S51" s="2">
        <f t="shared" ref="S51:S57" si="62">IF($L51=0,S50,IF($K51=1,S50+$H$2*($E51-$K51)*D51,IF(ABS($F51)&gt;ABS($G51),S50+$H$2*($E51-$K51)*D51,S50)))</f>
        <v>0.25</v>
      </c>
      <c r="T51" s="2">
        <f t="shared" ref="T51:T57" si="63">IF($L51=0,T50,IF($K51=1,T50+$H$2*($E51-$K51)*$H$1,IF(ABS($F51)&gt;ABS($G51),T50+$H$2*($E51-$K51)*$H$1,T50)))</f>
        <v>-0.63</v>
      </c>
      <c r="U51" s="2">
        <f t="shared" si="53"/>
        <v>0</v>
      </c>
    </row>
    <row r="52" spans="1:24" x14ac:dyDescent="0.3">
      <c r="A52" s="2">
        <v>3</v>
      </c>
      <c r="B52" s="2">
        <v>0</v>
      </c>
      <c r="C52" s="2">
        <v>1</v>
      </c>
      <c r="D52" s="2">
        <v>0</v>
      </c>
      <c r="E52" s="2">
        <v>0</v>
      </c>
      <c r="F52" s="2">
        <f t="shared" si="54"/>
        <v>-1.32</v>
      </c>
      <c r="G52" s="2">
        <f t="shared" si="55"/>
        <v>0.21999999999999997</v>
      </c>
      <c r="H52" s="2">
        <f t="shared" si="48"/>
        <v>0</v>
      </c>
      <c r="I52" s="2">
        <f t="shared" si="49"/>
        <v>0</v>
      </c>
      <c r="J52" s="2">
        <f t="shared" si="50"/>
        <v>0.36887999999999999</v>
      </c>
      <c r="K52" s="2">
        <f t="shared" si="51"/>
        <v>0</v>
      </c>
      <c r="L52" s="2">
        <f t="shared" si="52"/>
        <v>0</v>
      </c>
      <c r="M52" s="2">
        <f t="shared" si="56"/>
        <v>0.23</v>
      </c>
      <c r="N52" s="2">
        <f t="shared" si="57"/>
        <v>-0.56000000000000005</v>
      </c>
      <c r="O52" s="2">
        <f t="shared" si="58"/>
        <v>0.7</v>
      </c>
      <c r="P52" s="2">
        <f t="shared" si="59"/>
        <v>-0.76</v>
      </c>
      <c r="Q52" s="2">
        <f t="shared" si="60"/>
        <v>0.9</v>
      </c>
      <c r="R52" s="2">
        <f t="shared" si="61"/>
        <v>0.85</v>
      </c>
      <c r="S52" s="2">
        <f t="shared" si="62"/>
        <v>0.25</v>
      </c>
      <c r="T52" s="2">
        <f t="shared" si="63"/>
        <v>-0.63</v>
      </c>
      <c r="U52" s="2">
        <f t="shared" si="53"/>
        <v>0</v>
      </c>
    </row>
    <row r="53" spans="1:24" x14ac:dyDescent="0.3">
      <c r="A53" s="2">
        <v>4</v>
      </c>
      <c r="B53" s="2">
        <v>0</v>
      </c>
      <c r="C53" s="2">
        <v>1</v>
      </c>
      <c r="D53" s="2">
        <v>1</v>
      </c>
      <c r="E53" s="2">
        <v>1</v>
      </c>
      <c r="F53" s="2">
        <f t="shared" si="54"/>
        <v>-0.62000000000000011</v>
      </c>
      <c r="G53" s="2">
        <f t="shared" si="55"/>
        <v>0.47000000000000008</v>
      </c>
      <c r="H53" s="2">
        <f t="shared" si="48"/>
        <v>0</v>
      </c>
      <c r="I53" s="2">
        <f t="shared" si="49"/>
        <v>0</v>
      </c>
      <c r="J53" s="2">
        <f t="shared" si="50"/>
        <v>0.50175999999999998</v>
      </c>
      <c r="K53" s="2">
        <f t="shared" si="51"/>
        <v>1</v>
      </c>
      <c r="L53" s="2">
        <f t="shared" si="52"/>
        <v>0</v>
      </c>
      <c r="M53" s="2">
        <f t="shared" si="56"/>
        <v>0.23</v>
      </c>
      <c r="N53" s="2">
        <f t="shared" si="57"/>
        <v>-0.56000000000000005</v>
      </c>
      <c r="O53" s="2">
        <f t="shared" si="58"/>
        <v>0.7</v>
      </c>
      <c r="P53" s="2">
        <f t="shared" si="59"/>
        <v>-0.76</v>
      </c>
      <c r="Q53" s="2">
        <f t="shared" si="60"/>
        <v>0.9</v>
      </c>
      <c r="R53" s="2">
        <f t="shared" si="61"/>
        <v>0.85</v>
      </c>
      <c r="S53" s="2">
        <f t="shared" si="62"/>
        <v>0.25</v>
      </c>
      <c r="T53" s="2">
        <f t="shared" si="63"/>
        <v>-0.63</v>
      </c>
      <c r="U53" s="2">
        <f t="shared" si="53"/>
        <v>0</v>
      </c>
    </row>
    <row r="54" spans="1:24" x14ac:dyDescent="0.3">
      <c r="A54" s="2">
        <v>5</v>
      </c>
      <c r="B54" s="2">
        <v>1</v>
      </c>
      <c r="C54" s="2">
        <v>0</v>
      </c>
      <c r="D54" s="2">
        <v>0</v>
      </c>
      <c r="E54" s="2">
        <v>0</v>
      </c>
      <c r="F54" s="2">
        <f t="shared" si="54"/>
        <v>-0.53</v>
      </c>
      <c r="G54" s="2">
        <f t="shared" si="55"/>
        <v>0.27</v>
      </c>
      <c r="H54" s="2">
        <f t="shared" si="48"/>
        <v>0</v>
      </c>
      <c r="I54" s="2">
        <f t="shared" si="49"/>
        <v>0</v>
      </c>
      <c r="J54" s="2">
        <f t="shared" si="50"/>
        <v>0.46396600000000005</v>
      </c>
      <c r="K54" s="2">
        <f t="shared" si="51"/>
        <v>0</v>
      </c>
      <c r="L54" s="2">
        <f t="shared" si="52"/>
        <v>0</v>
      </c>
      <c r="M54" s="2">
        <f t="shared" si="56"/>
        <v>0.23</v>
      </c>
      <c r="N54" s="2">
        <f t="shared" si="57"/>
        <v>-0.56000000000000005</v>
      </c>
      <c r="O54" s="2">
        <f t="shared" si="58"/>
        <v>0.7</v>
      </c>
      <c r="P54" s="2">
        <f t="shared" si="59"/>
        <v>-0.76</v>
      </c>
      <c r="Q54" s="2">
        <f t="shared" si="60"/>
        <v>0.9</v>
      </c>
      <c r="R54" s="2">
        <f t="shared" si="61"/>
        <v>0.85</v>
      </c>
      <c r="S54" s="2">
        <f t="shared" si="62"/>
        <v>0.25</v>
      </c>
      <c r="T54" s="2">
        <f t="shared" si="63"/>
        <v>-0.63</v>
      </c>
      <c r="U54" s="2">
        <f t="shared" si="53"/>
        <v>0</v>
      </c>
    </row>
    <row r="55" spans="1:24" x14ac:dyDescent="0.3">
      <c r="A55" s="2">
        <v>6</v>
      </c>
      <c r="B55" s="2">
        <v>1</v>
      </c>
      <c r="C55" s="2">
        <v>0</v>
      </c>
      <c r="D55" s="2">
        <v>1</v>
      </c>
      <c r="E55" s="2">
        <v>1</v>
      </c>
      <c r="F55" s="2">
        <f t="shared" si="54"/>
        <v>0.16999999999999993</v>
      </c>
      <c r="G55" s="2">
        <f t="shared" si="55"/>
        <v>0.51999999999999991</v>
      </c>
      <c r="H55" s="2">
        <f t="shared" si="48"/>
        <v>0</v>
      </c>
      <c r="I55" s="2">
        <f t="shared" si="49"/>
        <v>1</v>
      </c>
      <c r="J55" s="2">
        <f t="shared" si="50"/>
        <v>0.59684599999999999</v>
      </c>
      <c r="K55" s="2">
        <f t="shared" si="51"/>
        <v>1</v>
      </c>
      <c r="L55" s="2">
        <f t="shared" si="52"/>
        <v>0</v>
      </c>
      <c r="M55" s="2">
        <f t="shared" si="56"/>
        <v>0.23</v>
      </c>
      <c r="N55" s="2">
        <f t="shared" si="57"/>
        <v>-0.56000000000000005</v>
      </c>
      <c r="O55" s="2">
        <f t="shared" si="58"/>
        <v>0.7</v>
      </c>
      <c r="P55" s="2">
        <f t="shared" si="59"/>
        <v>-0.76</v>
      </c>
      <c r="Q55" s="2">
        <f t="shared" si="60"/>
        <v>0.9</v>
      </c>
      <c r="R55" s="2">
        <f t="shared" si="61"/>
        <v>0.85</v>
      </c>
      <c r="S55" s="2">
        <f t="shared" si="62"/>
        <v>0.25</v>
      </c>
      <c r="T55" s="2">
        <f t="shared" si="63"/>
        <v>-0.63</v>
      </c>
      <c r="U55" s="2">
        <f t="shared" si="53"/>
        <v>0</v>
      </c>
    </row>
    <row r="56" spans="1:24" x14ac:dyDescent="0.3">
      <c r="A56" s="2">
        <v>7</v>
      </c>
      <c r="B56" s="2">
        <v>1</v>
      </c>
      <c r="C56" s="2">
        <v>1</v>
      </c>
      <c r="D56" s="2">
        <v>0</v>
      </c>
      <c r="E56" s="2">
        <v>1</v>
      </c>
      <c r="F56" s="2">
        <f t="shared" si="54"/>
        <v>-1.0900000000000001</v>
      </c>
      <c r="G56" s="2">
        <f t="shared" si="55"/>
        <v>1.1200000000000001</v>
      </c>
      <c r="H56" s="2">
        <f t="shared" si="48"/>
        <v>0</v>
      </c>
      <c r="I56" s="2">
        <f t="shared" si="49"/>
        <v>1</v>
      </c>
      <c r="J56" s="2">
        <f t="shared" si="50"/>
        <v>0.60588200000000003</v>
      </c>
      <c r="K56" s="2">
        <f t="shared" si="51"/>
        <v>1</v>
      </c>
      <c r="L56" s="2">
        <f t="shared" si="52"/>
        <v>0</v>
      </c>
      <c r="M56" s="2">
        <f t="shared" si="56"/>
        <v>0.23</v>
      </c>
      <c r="N56" s="2">
        <f t="shared" si="57"/>
        <v>-0.56000000000000005</v>
      </c>
      <c r="O56" s="2">
        <f t="shared" si="58"/>
        <v>0.7</v>
      </c>
      <c r="P56" s="2">
        <f t="shared" si="59"/>
        <v>-0.76</v>
      </c>
      <c r="Q56" s="2">
        <f t="shared" si="60"/>
        <v>0.9</v>
      </c>
      <c r="R56" s="2">
        <f t="shared" si="61"/>
        <v>0.85</v>
      </c>
      <c r="S56" s="2">
        <f t="shared" si="62"/>
        <v>0.25</v>
      </c>
      <c r="T56" s="2">
        <f t="shared" si="63"/>
        <v>-0.63</v>
      </c>
      <c r="U56" s="2">
        <f t="shared" si="53"/>
        <v>0</v>
      </c>
    </row>
    <row r="57" spans="1:24" x14ac:dyDescent="0.3">
      <c r="A57" s="2">
        <v>8</v>
      </c>
      <c r="B57" s="2">
        <v>1</v>
      </c>
      <c r="C57" s="2">
        <v>1</v>
      </c>
      <c r="D57" s="2">
        <v>1</v>
      </c>
      <c r="E57" s="2">
        <v>1</v>
      </c>
      <c r="F57" s="2">
        <f t="shared" si="54"/>
        <v>-0.39000000000000012</v>
      </c>
      <c r="G57" s="2">
        <f t="shared" si="55"/>
        <v>1.37</v>
      </c>
      <c r="H57" s="2">
        <f t="shared" si="48"/>
        <v>0</v>
      </c>
      <c r="I57" s="2">
        <f t="shared" si="49"/>
        <v>1</v>
      </c>
      <c r="J57" s="2">
        <f t="shared" si="50"/>
        <v>0.73876200000000003</v>
      </c>
      <c r="K57" s="2">
        <f t="shared" si="51"/>
        <v>1</v>
      </c>
      <c r="L57" s="2">
        <f t="shared" si="52"/>
        <v>0</v>
      </c>
      <c r="M57" s="2">
        <f t="shared" si="56"/>
        <v>0.23</v>
      </c>
      <c r="N57" s="2">
        <f t="shared" si="57"/>
        <v>-0.56000000000000005</v>
      </c>
      <c r="O57" s="2">
        <f t="shared" si="58"/>
        <v>0.7</v>
      </c>
      <c r="P57" s="2">
        <f t="shared" si="59"/>
        <v>-0.76</v>
      </c>
      <c r="Q57" s="2">
        <f t="shared" si="60"/>
        <v>0.9</v>
      </c>
      <c r="R57" s="2">
        <f t="shared" si="61"/>
        <v>0.85</v>
      </c>
      <c r="S57" s="2">
        <f t="shared" si="62"/>
        <v>0.25</v>
      </c>
      <c r="T57" s="2">
        <f t="shared" si="63"/>
        <v>-0.63</v>
      </c>
      <c r="U57" s="2">
        <f t="shared" si="53"/>
        <v>0</v>
      </c>
    </row>
    <row r="60" spans="1:24" x14ac:dyDescent="0.3">
      <c r="A60" s="3" t="s">
        <v>11</v>
      </c>
      <c r="B60" s="3">
        <f>B48+1</f>
        <v>5</v>
      </c>
    </row>
    <row r="61" spans="1:24" x14ac:dyDescent="0.3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6</v>
      </c>
      <c r="G61" s="1" t="s">
        <v>7</v>
      </c>
      <c r="H61" s="1" t="s">
        <v>12</v>
      </c>
      <c r="I61" s="1" t="s">
        <v>13</v>
      </c>
      <c r="J61" s="1" t="s">
        <v>8</v>
      </c>
      <c r="K61" s="1" t="s">
        <v>14</v>
      </c>
      <c r="L61" s="1" t="s">
        <v>15</v>
      </c>
      <c r="M61" s="1" t="s">
        <v>16</v>
      </c>
      <c r="N61" s="1" t="s">
        <v>17</v>
      </c>
      <c r="O61" s="1" t="s">
        <v>18</v>
      </c>
      <c r="P61" s="1" t="s">
        <v>19</v>
      </c>
      <c r="Q61" s="1" t="s">
        <v>20</v>
      </c>
      <c r="R61" s="1" t="s">
        <v>21</v>
      </c>
      <c r="S61" s="1" t="s">
        <v>22</v>
      </c>
      <c r="T61" s="1" t="s">
        <v>23</v>
      </c>
      <c r="U61" s="1" t="s">
        <v>24</v>
      </c>
      <c r="W61" s="1" t="s">
        <v>25</v>
      </c>
      <c r="X61" s="2">
        <f>SUM(U62:U69)</f>
        <v>0</v>
      </c>
    </row>
    <row r="62" spans="1:24" x14ac:dyDescent="0.3">
      <c r="A62" s="2">
        <v>1</v>
      </c>
      <c r="B62" s="2">
        <v>0</v>
      </c>
      <c r="C62" s="2">
        <v>0</v>
      </c>
      <c r="D62" s="2">
        <v>0</v>
      </c>
      <c r="E62" s="2">
        <v>0</v>
      </c>
      <c r="F62" s="2">
        <f>$B62*M57+$C62*N57+$D62*O57+$H$1*P57</f>
        <v>-0.76</v>
      </c>
      <c r="G62" s="2">
        <f>$B62*Q57+$C62*R57+$D62*S57+$H$1*T57</f>
        <v>-0.63</v>
      </c>
      <c r="H62" s="2">
        <f t="shared" ref="H62:H69" si="64">IF(F62&gt;=0.5,1,0)</f>
        <v>0</v>
      </c>
      <c r="I62" s="2">
        <f t="shared" ref="I62:I69" si="65">IF(G62&gt;=0.5,1,0)</f>
        <v>0</v>
      </c>
      <c r="J62" s="2">
        <f t="shared" ref="J62:J69" si="66">$L$5*F62+$L$6*G62+$H$1*$L$7</f>
        <v>0.226964</v>
      </c>
      <c r="K62" s="2">
        <f t="shared" ref="K62:K69" si="67">IF(J62&gt;=0.5,1,0)</f>
        <v>0</v>
      </c>
      <c r="L62" s="2">
        <f t="shared" ref="L62:L69" si="68">E62-K62</f>
        <v>0</v>
      </c>
      <c r="M62" s="2">
        <f>IF($L62=0,M57,IF($K62=1,M57+$H$2*($E62-$K62)*B62,IF(ABS($F62)&lt;ABS($G62),M57+$H$2*($E62-$K62)*B62,M57)))</f>
        <v>0.23</v>
      </c>
      <c r="N62" s="2">
        <f>IF($L62=0,N57,IF($K62=1,N57+$H$2*($E62-$K62)*C62,IF(ABS($F62)&lt;ABS($G62),N57+$H$2*($E62-$K62)*C62,N57)))</f>
        <v>-0.56000000000000005</v>
      </c>
      <c r="O62" s="2">
        <f>IF($L62=0,O57,IF($K62=1,O57+$H$2*($E62-$K62)*D62,IF(ABS($F62)&lt;ABS($G62),O57+$H$2*($E62-$K62)*D62,O57)))</f>
        <v>0.7</v>
      </c>
      <c r="P62" s="2">
        <f>IF($L62=0,P57,IF($K62=1,P57+$H$2*($E62-$K62)*$H$1,IF(ABS($F62)&lt;ABS($G62),P57+$H$2*($E62-$K62)*$H$1,P57)))</f>
        <v>-0.76</v>
      </c>
      <c r="Q62" s="2">
        <f>IF($L62=0,Q57,IF($K62=1,Q57+$H$2*($E62-$K62)*B62,IF(ABS($F62)&gt;ABS($G62),Q57+$H$2*($E62-$K62)*B62,Q57)))</f>
        <v>0.9</v>
      </c>
      <c r="R62" s="2">
        <f>IF($L62=0,R57,IF($K62=1,R57+$H$2*($E62-$K62)*C62,IF(ABS($F62)&gt;ABS($G62),R57+$H$2*($E62-$K62)*C62,R57)))</f>
        <v>0.85</v>
      </c>
      <c r="S62" s="2">
        <f>IF($L62=0,S57,IF($K62=1,S57+$H$2*($E62-$K62)*D62,IF(ABS($F62)&gt;ABS($G62),S57+$H$2*($E62-$K62)*D62,S57)))</f>
        <v>0.25</v>
      </c>
      <c r="T62" s="2">
        <f>IF($L62=0,T57,IF($K62=1,T57+$H$2*($E62-$K62)*$H$1,IF(ABS($F62)&gt;ABS($G62),T57+$H$2*($E62-$K62)*$H$1,T57)))</f>
        <v>-0.63</v>
      </c>
      <c r="U62" s="2">
        <f t="shared" ref="U62:U69" si="69">L62^2</f>
        <v>0</v>
      </c>
    </row>
    <row r="63" spans="1:24" x14ac:dyDescent="0.3">
      <c r="A63" s="2">
        <v>2</v>
      </c>
      <c r="B63" s="2">
        <v>0</v>
      </c>
      <c r="C63" s="2">
        <v>0</v>
      </c>
      <c r="D63" s="2">
        <v>1</v>
      </c>
      <c r="E63" s="2">
        <v>0</v>
      </c>
      <c r="F63" s="2">
        <f t="shared" ref="F63:F69" si="70">$B63*M62+$C63*N62+$D63*O62+$H$1*P62</f>
        <v>-6.0000000000000053E-2</v>
      </c>
      <c r="G63" s="2">
        <f t="shared" ref="G63:G69" si="71">$B63*Q62+$C63*R62+$D63*S62+$H$1*T62</f>
        <v>-0.38</v>
      </c>
      <c r="H63" s="2">
        <f t="shared" si="64"/>
        <v>0</v>
      </c>
      <c r="I63" s="2">
        <f t="shared" si="65"/>
        <v>0</v>
      </c>
      <c r="J63" s="2">
        <f t="shared" si="66"/>
        <v>0.359844</v>
      </c>
      <c r="K63" s="2">
        <f t="shared" si="67"/>
        <v>0</v>
      </c>
      <c r="L63" s="2">
        <f t="shared" si="68"/>
        <v>0</v>
      </c>
      <c r="M63" s="2">
        <f t="shared" ref="M63:M69" si="72">IF($L63=0,M62,IF($K63=1,M62+$H$2*($E63-$K63)*B63,IF(ABS($F63)&lt;ABS($G63),M62+$H$2*($E63-$K63)*B63,M62)))</f>
        <v>0.23</v>
      </c>
      <c r="N63" s="2">
        <f t="shared" ref="N63:N69" si="73">IF($L63=0,N62,IF($K63=1,N62+$H$2*($E63-$K63)*C63,IF(ABS($F63)&lt;ABS($G63),N62+$H$2*($E63-$K63)*C63,N62)))</f>
        <v>-0.56000000000000005</v>
      </c>
      <c r="O63" s="2">
        <f t="shared" ref="O63:O69" si="74">IF($L63=0,O62,IF($K63=1,O62+$H$2*($E63-$K63)*D63,IF(ABS($F63)&lt;ABS($G63),O62+$H$2*($E63-$K63)*D63,O62)))</f>
        <v>0.7</v>
      </c>
      <c r="P63" s="2">
        <f t="shared" ref="P63:P69" si="75">IF($L63=0,P62,IF($K63=1,P62+$H$2*($E63-$K63)*$H$1,IF(ABS($F63)&lt;ABS($G63),P62+$H$2*($E63-$K63)*$H$1,P62)))</f>
        <v>-0.76</v>
      </c>
      <c r="Q63" s="2">
        <f t="shared" ref="Q63:Q69" si="76">IF($L63=0,Q62,IF($K63=1,Q62+$H$2*($E63-$K63)*B63,IF(ABS($F63)&gt;ABS($G63),Q62+$H$2*($E63-$K63)*B63,Q62)))</f>
        <v>0.9</v>
      </c>
      <c r="R63" s="2">
        <f t="shared" ref="R63:R69" si="77">IF($L63=0,R62,IF($K63=1,R62+$H$2*($E63-$K63)*C63,IF(ABS($F63)&gt;ABS($G63),R62+$H$2*($E63-$K63)*C63,R62)))</f>
        <v>0.85</v>
      </c>
      <c r="S63" s="2">
        <f t="shared" ref="S63:S69" si="78">IF($L63=0,S62,IF($K63=1,S62+$H$2*($E63-$K63)*D63,IF(ABS($F63)&gt;ABS($G63),S62+$H$2*($E63-$K63)*D63,S62)))</f>
        <v>0.25</v>
      </c>
      <c r="T63" s="2">
        <f t="shared" ref="T63:T69" si="79">IF($L63=0,T62,IF($K63=1,T62+$H$2*($E63-$K63)*$H$1,IF(ABS($F63)&gt;ABS($G63),T62+$H$2*($E63-$K63)*$H$1,T62)))</f>
        <v>-0.63</v>
      </c>
      <c r="U63" s="2">
        <f t="shared" si="69"/>
        <v>0</v>
      </c>
    </row>
    <row r="64" spans="1:24" x14ac:dyDescent="0.3">
      <c r="A64" s="2">
        <v>3</v>
      </c>
      <c r="B64" s="2">
        <v>0</v>
      </c>
      <c r="C64" s="2">
        <v>1</v>
      </c>
      <c r="D64" s="2">
        <v>0</v>
      </c>
      <c r="E64" s="2">
        <v>0</v>
      </c>
      <c r="F64" s="2">
        <f t="shared" si="70"/>
        <v>-1.32</v>
      </c>
      <c r="G64" s="2">
        <f t="shared" si="71"/>
        <v>0.21999999999999997</v>
      </c>
      <c r="H64" s="2">
        <f t="shared" si="64"/>
        <v>0</v>
      </c>
      <c r="I64" s="2">
        <f t="shared" si="65"/>
        <v>0</v>
      </c>
      <c r="J64" s="2">
        <f t="shared" si="66"/>
        <v>0.36887999999999999</v>
      </c>
      <c r="K64" s="2">
        <f t="shared" si="67"/>
        <v>0</v>
      </c>
      <c r="L64" s="2">
        <f t="shared" si="68"/>
        <v>0</v>
      </c>
      <c r="M64" s="2">
        <f t="shared" si="72"/>
        <v>0.23</v>
      </c>
      <c r="N64" s="2">
        <f t="shared" si="73"/>
        <v>-0.56000000000000005</v>
      </c>
      <c r="O64" s="2">
        <f t="shared" si="74"/>
        <v>0.7</v>
      </c>
      <c r="P64" s="2">
        <f t="shared" si="75"/>
        <v>-0.76</v>
      </c>
      <c r="Q64" s="2">
        <f t="shared" si="76"/>
        <v>0.9</v>
      </c>
      <c r="R64" s="2">
        <f t="shared" si="77"/>
        <v>0.85</v>
      </c>
      <c r="S64" s="2">
        <f t="shared" si="78"/>
        <v>0.25</v>
      </c>
      <c r="T64" s="2">
        <f t="shared" si="79"/>
        <v>-0.63</v>
      </c>
      <c r="U64" s="2">
        <f t="shared" si="69"/>
        <v>0</v>
      </c>
    </row>
    <row r="65" spans="1:21" x14ac:dyDescent="0.3">
      <c r="A65" s="2">
        <v>4</v>
      </c>
      <c r="B65" s="2">
        <v>0</v>
      </c>
      <c r="C65" s="2">
        <v>1</v>
      </c>
      <c r="D65" s="2">
        <v>1</v>
      </c>
      <c r="E65" s="2">
        <v>1</v>
      </c>
      <c r="F65" s="2">
        <f t="shared" si="70"/>
        <v>-0.62000000000000011</v>
      </c>
      <c r="G65" s="2">
        <f t="shared" si="71"/>
        <v>0.47000000000000008</v>
      </c>
      <c r="H65" s="2">
        <f t="shared" si="64"/>
        <v>0</v>
      </c>
      <c r="I65" s="2">
        <f t="shared" si="65"/>
        <v>0</v>
      </c>
      <c r="J65" s="2">
        <f t="shared" si="66"/>
        <v>0.50175999999999998</v>
      </c>
      <c r="K65" s="2">
        <f t="shared" si="67"/>
        <v>1</v>
      </c>
      <c r="L65" s="2">
        <f t="shared" si="68"/>
        <v>0</v>
      </c>
      <c r="M65" s="2">
        <f t="shared" si="72"/>
        <v>0.23</v>
      </c>
      <c r="N65" s="2">
        <f t="shared" si="73"/>
        <v>-0.56000000000000005</v>
      </c>
      <c r="O65" s="2">
        <f t="shared" si="74"/>
        <v>0.7</v>
      </c>
      <c r="P65" s="2">
        <f t="shared" si="75"/>
        <v>-0.76</v>
      </c>
      <c r="Q65" s="2">
        <f t="shared" si="76"/>
        <v>0.9</v>
      </c>
      <c r="R65" s="2">
        <f t="shared" si="77"/>
        <v>0.85</v>
      </c>
      <c r="S65" s="2">
        <f t="shared" si="78"/>
        <v>0.25</v>
      </c>
      <c r="T65" s="2">
        <f t="shared" si="79"/>
        <v>-0.63</v>
      </c>
      <c r="U65" s="2">
        <f t="shared" si="69"/>
        <v>0</v>
      </c>
    </row>
    <row r="66" spans="1:21" x14ac:dyDescent="0.3">
      <c r="A66" s="2">
        <v>5</v>
      </c>
      <c r="B66" s="2">
        <v>1</v>
      </c>
      <c r="C66" s="2">
        <v>0</v>
      </c>
      <c r="D66" s="2">
        <v>0</v>
      </c>
      <c r="E66" s="2">
        <v>0</v>
      </c>
      <c r="F66" s="2">
        <f t="shared" si="70"/>
        <v>-0.53</v>
      </c>
      <c r="G66" s="2">
        <f t="shared" si="71"/>
        <v>0.27</v>
      </c>
      <c r="H66" s="2">
        <f t="shared" si="64"/>
        <v>0</v>
      </c>
      <c r="I66" s="2">
        <f t="shared" si="65"/>
        <v>0</v>
      </c>
      <c r="J66" s="2">
        <f t="shared" si="66"/>
        <v>0.46396600000000005</v>
      </c>
      <c r="K66" s="2">
        <f t="shared" si="67"/>
        <v>0</v>
      </c>
      <c r="L66" s="2">
        <f t="shared" si="68"/>
        <v>0</v>
      </c>
      <c r="M66" s="2">
        <f t="shared" si="72"/>
        <v>0.23</v>
      </c>
      <c r="N66" s="2">
        <f t="shared" si="73"/>
        <v>-0.56000000000000005</v>
      </c>
      <c r="O66" s="2">
        <f t="shared" si="74"/>
        <v>0.7</v>
      </c>
      <c r="P66" s="2">
        <f t="shared" si="75"/>
        <v>-0.76</v>
      </c>
      <c r="Q66" s="2">
        <f t="shared" si="76"/>
        <v>0.9</v>
      </c>
      <c r="R66" s="2">
        <f t="shared" si="77"/>
        <v>0.85</v>
      </c>
      <c r="S66" s="2">
        <f t="shared" si="78"/>
        <v>0.25</v>
      </c>
      <c r="T66" s="2">
        <f t="shared" si="79"/>
        <v>-0.63</v>
      </c>
      <c r="U66" s="2">
        <f t="shared" si="69"/>
        <v>0</v>
      </c>
    </row>
    <row r="67" spans="1:21" x14ac:dyDescent="0.3">
      <c r="A67" s="2">
        <v>6</v>
      </c>
      <c r="B67" s="2">
        <v>1</v>
      </c>
      <c r="C67" s="2">
        <v>0</v>
      </c>
      <c r="D67" s="2">
        <v>1</v>
      </c>
      <c r="E67" s="2">
        <v>1</v>
      </c>
      <c r="F67" s="2">
        <f t="shared" si="70"/>
        <v>0.16999999999999993</v>
      </c>
      <c r="G67" s="2">
        <f t="shared" si="71"/>
        <v>0.51999999999999991</v>
      </c>
      <c r="H67" s="2">
        <f t="shared" si="64"/>
        <v>0</v>
      </c>
      <c r="I67" s="2">
        <f t="shared" si="65"/>
        <v>1</v>
      </c>
      <c r="J67" s="2">
        <f t="shared" si="66"/>
        <v>0.59684599999999999</v>
      </c>
      <c r="K67" s="2">
        <f t="shared" si="67"/>
        <v>1</v>
      </c>
      <c r="L67" s="2">
        <f t="shared" si="68"/>
        <v>0</v>
      </c>
      <c r="M67" s="2">
        <f t="shared" si="72"/>
        <v>0.23</v>
      </c>
      <c r="N67" s="2">
        <f t="shared" si="73"/>
        <v>-0.56000000000000005</v>
      </c>
      <c r="O67" s="2">
        <f t="shared" si="74"/>
        <v>0.7</v>
      </c>
      <c r="P67" s="2">
        <f t="shared" si="75"/>
        <v>-0.76</v>
      </c>
      <c r="Q67" s="2">
        <f t="shared" si="76"/>
        <v>0.9</v>
      </c>
      <c r="R67" s="2">
        <f t="shared" si="77"/>
        <v>0.85</v>
      </c>
      <c r="S67" s="2">
        <f t="shared" si="78"/>
        <v>0.25</v>
      </c>
      <c r="T67" s="2">
        <f t="shared" si="79"/>
        <v>-0.63</v>
      </c>
      <c r="U67" s="2">
        <f t="shared" si="69"/>
        <v>0</v>
      </c>
    </row>
    <row r="68" spans="1:21" x14ac:dyDescent="0.3">
      <c r="A68" s="2">
        <v>7</v>
      </c>
      <c r="B68" s="2">
        <v>1</v>
      </c>
      <c r="C68" s="2">
        <v>1</v>
      </c>
      <c r="D68" s="2">
        <v>0</v>
      </c>
      <c r="E68" s="2">
        <v>1</v>
      </c>
      <c r="F68" s="2">
        <f t="shared" si="70"/>
        <v>-1.0900000000000001</v>
      </c>
      <c r="G68" s="2">
        <f t="shared" si="71"/>
        <v>1.1200000000000001</v>
      </c>
      <c r="H68" s="2">
        <f t="shared" si="64"/>
        <v>0</v>
      </c>
      <c r="I68" s="2">
        <f t="shared" si="65"/>
        <v>1</v>
      </c>
      <c r="J68" s="2">
        <f t="shared" si="66"/>
        <v>0.60588200000000003</v>
      </c>
      <c r="K68" s="2">
        <f t="shared" si="67"/>
        <v>1</v>
      </c>
      <c r="L68" s="2">
        <f t="shared" si="68"/>
        <v>0</v>
      </c>
      <c r="M68" s="2">
        <f t="shared" si="72"/>
        <v>0.23</v>
      </c>
      <c r="N68" s="2">
        <f t="shared" si="73"/>
        <v>-0.56000000000000005</v>
      </c>
      <c r="O68" s="2">
        <f t="shared" si="74"/>
        <v>0.7</v>
      </c>
      <c r="P68" s="2">
        <f t="shared" si="75"/>
        <v>-0.76</v>
      </c>
      <c r="Q68" s="2">
        <f t="shared" si="76"/>
        <v>0.9</v>
      </c>
      <c r="R68" s="2">
        <f t="shared" si="77"/>
        <v>0.85</v>
      </c>
      <c r="S68" s="2">
        <f t="shared" si="78"/>
        <v>0.25</v>
      </c>
      <c r="T68" s="2">
        <f t="shared" si="79"/>
        <v>-0.63</v>
      </c>
      <c r="U68" s="2">
        <f t="shared" si="69"/>
        <v>0</v>
      </c>
    </row>
    <row r="69" spans="1:21" x14ac:dyDescent="0.3">
      <c r="A69" s="2">
        <v>8</v>
      </c>
      <c r="B69" s="2">
        <v>1</v>
      </c>
      <c r="C69" s="2">
        <v>1</v>
      </c>
      <c r="D69" s="2">
        <v>1</v>
      </c>
      <c r="E69" s="2">
        <v>1</v>
      </c>
      <c r="F69" s="2">
        <f t="shared" si="70"/>
        <v>-0.39000000000000012</v>
      </c>
      <c r="G69" s="2">
        <f t="shared" si="71"/>
        <v>1.37</v>
      </c>
      <c r="H69" s="2">
        <f t="shared" si="64"/>
        <v>0</v>
      </c>
      <c r="I69" s="2">
        <f t="shared" si="65"/>
        <v>1</v>
      </c>
      <c r="J69" s="2">
        <f t="shared" si="66"/>
        <v>0.73876200000000003</v>
      </c>
      <c r="K69" s="2">
        <f t="shared" si="67"/>
        <v>1</v>
      </c>
      <c r="L69" s="2">
        <f t="shared" si="68"/>
        <v>0</v>
      </c>
      <c r="M69" s="2">
        <f t="shared" si="72"/>
        <v>0.23</v>
      </c>
      <c r="N69" s="2">
        <f t="shared" si="73"/>
        <v>-0.56000000000000005</v>
      </c>
      <c r="O69" s="2">
        <f t="shared" si="74"/>
        <v>0.7</v>
      </c>
      <c r="P69" s="2">
        <f t="shared" si="75"/>
        <v>-0.76</v>
      </c>
      <c r="Q69" s="2">
        <f t="shared" si="76"/>
        <v>0.9</v>
      </c>
      <c r="R69" s="2">
        <f t="shared" si="77"/>
        <v>0.85</v>
      </c>
      <c r="S69" s="2">
        <f t="shared" si="78"/>
        <v>0.25</v>
      </c>
      <c r="T69" s="2">
        <f t="shared" si="79"/>
        <v>-0.63</v>
      </c>
      <c r="U69" s="2">
        <f t="shared" si="69"/>
        <v>0</v>
      </c>
    </row>
  </sheetData>
  <mergeCells count="3">
    <mergeCell ref="N1:R1"/>
    <mergeCell ref="N2:R2"/>
    <mergeCell ref="N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Andimas Sanjaya</dc:creator>
  <cp:lastModifiedBy>Andimas Sanjaya</cp:lastModifiedBy>
  <dcterms:created xsi:type="dcterms:W3CDTF">2025-02-22T13:59:46Z</dcterms:created>
  <dcterms:modified xsi:type="dcterms:W3CDTF">2025-03-04T10:36:48Z</dcterms:modified>
</cp:coreProperties>
</file>