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V694\Documents\Capsule Database\"/>
    </mc:Choice>
  </mc:AlternateContent>
  <xr:revisionPtr revIDLastSave="0" documentId="13_ncr:1_{B5C6E6F2-1838-4031-87BC-A460641367C8}" xr6:coauthVersionLast="47" xr6:coauthVersionMax="47" xr10:uidLastSave="{00000000-0000-0000-0000-000000000000}"/>
  <bookViews>
    <workbookView xWindow="-23148" yWindow="19128" windowWidth="23256" windowHeight="14016" firstSheet="4" activeTab="10" xr2:uid="{00000000-000D-0000-FFFF-FFFF00000000}"/>
  </bookViews>
  <sheets>
    <sheet name="Final DataFrame" sheetId="1" r:id="rId1"/>
    <sheet name="Assembly" sheetId="2" r:id="rId2"/>
    <sheet name="LOCKED-UNLOCKED" sheetId="3" r:id="rId3"/>
    <sheet name="Piston Cap Ball End" sheetId="4" r:id="rId4"/>
    <sheet name="Activation Pin Cap" sheetId="5" r:id="rId5"/>
    <sheet name="Activation Pin Spring" sheetId="6" r:id="rId6"/>
    <sheet name="Activation Pin" sheetId="7" r:id="rId7"/>
    <sheet name="Wedge" sheetId="8" r:id="rId8"/>
    <sheet name="Piston" sheetId="9" r:id="rId9"/>
    <sheet name="Screen" sheetId="10" r:id="rId10"/>
    <sheet name="Sleeve Body" sheetId="11" r:id="rId11"/>
    <sheet name="Piston Return Spring" sheetId="12" r:id="rId12"/>
    <sheet name="Retainer Clip" sheetId="13" r:id="rId13"/>
    <sheet name="Spring Retainer" sheetId="1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9" l="1"/>
  <c r="G12" i="9"/>
  <c r="H12" i="9" s="1"/>
  <c r="G13" i="9"/>
  <c r="H11" i="9"/>
  <c r="G11" i="9"/>
  <c r="H11" i="4"/>
  <c r="H10" i="4"/>
</calcChain>
</file>

<file path=xl/sharedStrings.xml><?xml version="1.0" encoding="utf-8"?>
<sst xmlns="http://schemas.openxmlformats.org/spreadsheetml/2006/main" count="446" uniqueCount="127">
  <si>
    <t>Assembly</t>
  </si>
  <si>
    <t>LOCKED/UNLOCKED</t>
  </si>
  <si>
    <t>Piston Cap Ball End</t>
  </si>
  <si>
    <t>Activation Pin Cap</t>
  </si>
  <si>
    <t>Activation Pin Spring</t>
  </si>
  <si>
    <t>Activation Pin</t>
  </si>
  <si>
    <t>Wedge</t>
  </si>
  <si>
    <t>Piston</t>
  </si>
  <si>
    <t>Screen</t>
  </si>
  <si>
    <t>Sleeve Body</t>
  </si>
  <si>
    <t>Piston Return Spring</t>
  </si>
  <si>
    <t>Retainer Clip</t>
  </si>
  <si>
    <t>Spring Retainer</t>
  </si>
  <si>
    <t>00-049200</t>
  </si>
  <si>
    <t>00-049430</t>
  </si>
  <si>
    <t>00-050013</t>
  </si>
  <si>
    <t>00-050016</t>
  </si>
  <si>
    <t>00-050024</t>
  </si>
  <si>
    <t>00-050025A</t>
  </si>
  <si>
    <t>00-050025</t>
  </si>
  <si>
    <t>00-050650</t>
  </si>
  <si>
    <t>00-050580</t>
  </si>
  <si>
    <t>00-050590</t>
  </si>
  <si>
    <t>00-050646</t>
  </si>
  <si>
    <t>00-050132</t>
  </si>
  <si>
    <t>00-050380</t>
  </si>
  <si>
    <t>00-050609</t>
  </si>
  <si>
    <t>UNLOCKED</t>
  </si>
  <si>
    <t>LOCKED</t>
  </si>
  <si>
    <t>00-048395</t>
  </si>
  <si>
    <t>00-049426</t>
  </si>
  <si>
    <t>00-049133</t>
  </si>
  <si>
    <t>00-050361</t>
  </si>
  <si>
    <t>00-050653</t>
  </si>
  <si>
    <t>00-050579</t>
  </si>
  <si>
    <t>00-050589</t>
  </si>
  <si>
    <t>00-050649</t>
  </si>
  <si>
    <t>00-050133</t>
  </si>
  <si>
    <t>00-050612</t>
  </si>
  <si>
    <t>00-601661</t>
  </si>
  <si>
    <t>00-601238</t>
  </si>
  <si>
    <t>00-040966</t>
  </si>
  <si>
    <t>00-048389</t>
  </si>
  <si>
    <t>00-601659</t>
  </si>
  <si>
    <t>00-047080</t>
  </si>
  <si>
    <t>00-049198</t>
  </si>
  <si>
    <t>00-049720</t>
  </si>
  <si>
    <t>00-050015</t>
  </si>
  <si>
    <t>00-050018</t>
  </si>
  <si>
    <t>00-050018A</t>
  </si>
  <si>
    <t>00-050652</t>
  </si>
  <si>
    <t>00-050577</t>
  </si>
  <si>
    <t>00-050587</t>
  </si>
  <si>
    <t>00-050648</t>
  </si>
  <si>
    <t>00-050135</t>
  </si>
  <si>
    <t>00-050611</t>
  </si>
  <si>
    <t>00-047064</t>
  </si>
  <si>
    <t>00-049199</t>
  </si>
  <si>
    <t>00-049721</t>
  </si>
  <si>
    <t>00-050205</t>
  </si>
  <si>
    <t>00-050017</t>
  </si>
  <si>
    <t>00-050014</t>
  </si>
  <si>
    <t>00-050017A</t>
  </si>
  <si>
    <t>00-050651</t>
  </si>
  <si>
    <t>00-050578</t>
  </si>
  <si>
    <t>00-050588</t>
  </si>
  <si>
    <t>00-050647</t>
  </si>
  <si>
    <t>00-050134</t>
  </si>
  <si>
    <t>00-050610</t>
  </si>
  <si>
    <t>00-049722</t>
  </si>
  <si>
    <t>00-049144</t>
  </si>
  <si>
    <t>00-048403-</t>
  </si>
  <si>
    <t>00-050662</t>
  </si>
  <si>
    <t>00-050136</t>
  </si>
  <si>
    <t>00-049278</t>
  </si>
  <si>
    <t>00-048402</t>
  </si>
  <si>
    <t>00-049833</t>
  </si>
  <si>
    <t>00-049232</t>
  </si>
  <si>
    <t>00-049271</t>
  </si>
  <si>
    <t>Part Number</t>
  </si>
  <si>
    <t>Count</t>
  </si>
  <si>
    <t>Assemblies</t>
  </si>
  <si>
    <t>['00-049200']</t>
  </si>
  <si>
    <t>['00-049430']</t>
  </si>
  <si>
    <t>['00-050013']</t>
  </si>
  <si>
    <t>['00-050016']</t>
  </si>
  <si>
    <t>['00-050024']</t>
  </si>
  <si>
    <t>['00-050025A']</t>
  </si>
  <si>
    <t>['00-050025']</t>
  </si>
  <si>
    <t>['00-049200', '00-050013', '00-050016', '00-050024', '00-050025A', '00-050025']</t>
  </si>
  <si>
    <t>Type</t>
  </si>
  <si>
    <t>Ball Diameter</t>
  </si>
  <si>
    <t>Ball To Shelf</t>
  </si>
  <si>
    <t>Shelf to Piston Stop</t>
  </si>
  <si>
    <t>Ball to Piston Stop</t>
  </si>
  <si>
    <t>['00-049430', '00-050024']</t>
  </si>
  <si>
    <t>['00-049200', '00-050025A', '00-050025', '00-050380']</t>
  </si>
  <si>
    <t>['00-050650']</t>
  </si>
  <si>
    <t>['00-050580']</t>
  </si>
  <si>
    <t>['00-050590']</t>
  </si>
  <si>
    <t>['00-050646']</t>
  </si>
  <si>
    <t>['00-050132']</t>
  </si>
  <si>
    <t>['00-050609']</t>
  </si>
  <si>
    <t>Male</t>
  </si>
  <si>
    <t>Female</t>
  </si>
  <si>
    <t>['00-049200', '00-049430', '00-050013', '00-050016', '00-050024', '00-050025A', '00-050025', '00-050650', '00-050580', '00-050590', '00-050646', '00-050132', '00-050380', '00-050609']</t>
  </si>
  <si>
    <t>['00-049200', '00-050013', '00-050016', '00-050024', '00-050025A', '00-050025', '00-050380']</t>
  </si>
  <si>
    <t>['00-049430', '00-050650', '00-050580', '00-050590', '00-050646', '00-050132', '00-050609']</t>
  </si>
  <si>
    <t>['00-049200', '00-050013', '00-050025A', '00-050025', '00-050590', '00-050646', '00-050380']</t>
  </si>
  <si>
    <t>['00-049430', '00-050016', '00-050024', '00-050650', '00-050580', '00-050132', '00-050609']</t>
  </si>
  <si>
    <t>Ball to Top Surface</t>
  </si>
  <si>
    <t>Stop Shelf Thickness</t>
  </si>
  <si>
    <t>Top Surface to Pallet Top</t>
  </si>
  <si>
    <t>Stop Shelf to Pallet Top</t>
  </si>
  <si>
    <t>Stop Shelf to Pallet Bottom</t>
  </si>
  <si>
    <t>Top Surface to Top Retainer</t>
  </si>
  <si>
    <t>['00-050016', '00-050025', '00-050380']</t>
  </si>
  <si>
    <t>['00-050013', '00-050024']</t>
  </si>
  <si>
    <t>Plug Shelf to Piston Shelf</t>
  </si>
  <si>
    <t>Piston Shelf to Annulus Close Edge</t>
  </si>
  <si>
    <t>Piston Shelf to Annulus Far Edge</t>
  </si>
  <si>
    <t>OAL</t>
  </si>
  <si>
    <t>['00-049200', '00-050590', '00-050646']</t>
  </si>
  <si>
    <t>['00-050650', '00-050580', '00-050132', '00-050609']</t>
  </si>
  <si>
    <t>['00-049200', '00-050013', '00-050016', '00-050024', '00-050025A', '00-050025', '00-050650', '00-050580', '00-050590', '00-050646', '00-050132', '00-050380', '00-050609']</t>
  </si>
  <si>
    <t>['00-050013', '00-050016', '00-050024', '00-050025A', '00-050025', '00-050380']</t>
  </si>
  <si>
    <t>['00-049200', '00-050650', '00-050580', '00-050590', '00-050646', '00-050132', '00-050609']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</si>
</sst>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workbookViewId="0">
      <selection activeCell="R14" sqref="R14"/>
    </sheetView>
  </sheetViews>
  <sheetFormatPr defaultRowHeight="14.5" x14ac:dyDescent="0.35"/>
  <cols>
    <col min="1" max="1" width="10.6328125" bestFit="1" customWidth="1"/>
    <col min="2" max="2" width="17.6328125" bestFit="1" customWidth="1"/>
    <col min="3" max="3" width="17" bestFit="1" customWidth="1"/>
    <col min="4" max="4" width="16.08984375" bestFit="1" customWidth="1"/>
    <col min="5" max="5" width="18.1796875" bestFit="1" customWidth="1"/>
    <col min="6" max="6" width="12.36328125" bestFit="1" customWidth="1"/>
    <col min="7" max="7" width="9.453125" bestFit="1" customWidth="1"/>
    <col min="8" max="8" width="10.6328125" bestFit="1" customWidth="1"/>
    <col min="9" max="9" width="9.453125" bestFit="1" customWidth="1"/>
    <col min="10" max="10" width="10.7265625" bestFit="1" customWidth="1"/>
    <col min="11" max="11" width="18.08984375" bestFit="1" customWidth="1"/>
    <col min="12" max="12" width="11.453125" bestFit="1" customWidth="1"/>
    <col min="13" max="13" width="13.63281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5">
      <c r="A2" t="s">
        <v>13</v>
      </c>
      <c r="B2" t="s">
        <v>27</v>
      </c>
      <c r="C2" t="s">
        <v>29</v>
      </c>
      <c r="D2" t="s">
        <v>39</v>
      </c>
      <c r="E2" t="s">
        <v>40</v>
      </c>
      <c r="F2" t="s">
        <v>42</v>
      </c>
      <c r="G2" t="s">
        <v>44</v>
      </c>
      <c r="H2" t="s">
        <v>45</v>
      </c>
      <c r="I2" t="s">
        <v>56</v>
      </c>
      <c r="J2" t="s">
        <v>57</v>
      </c>
      <c r="L2" t="s">
        <v>74</v>
      </c>
      <c r="M2" t="s">
        <v>76</v>
      </c>
    </row>
    <row r="3" spans="1:13" x14ac:dyDescent="0.35">
      <c r="A3" t="s">
        <v>14</v>
      </c>
      <c r="B3" t="s">
        <v>28</v>
      </c>
      <c r="C3" t="s">
        <v>30</v>
      </c>
      <c r="D3" t="s">
        <v>39</v>
      </c>
      <c r="E3" t="s">
        <v>41</v>
      </c>
      <c r="F3" t="s">
        <v>43</v>
      </c>
      <c r="G3" t="s">
        <v>44</v>
      </c>
      <c r="H3" t="s">
        <v>46</v>
      </c>
      <c r="I3" t="s">
        <v>56</v>
      </c>
      <c r="J3" t="s">
        <v>58</v>
      </c>
      <c r="K3" t="s">
        <v>69</v>
      </c>
      <c r="L3" t="s">
        <v>75</v>
      </c>
      <c r="M3" t="s">
        <v>77</v>
      </c>
    </row>
    <row r="4" spans="1:13" x14ac:dyDescent="0.35">
      <c r="A4" t="s">
        <v>15</v>
      </c>
      <c r="B4" t="s">
        <v>27</v>
      </c>
      <c r="C4" t="s">
        <v>31</v>
      </c>
      <c r="D4" t="s">
        <v>39</v>
      </c>
      <c r="E4" t="s">
        <v>40</v>
      </c>
      <c r="F4" t="s">
        <v>42</v>
      </c>
      <c r="G4" t="s">
        <v>44</v>
      </c>
      <c r="H4" t="s">
        <v>47</v>
      </c>
      <c r="I4" t="s">
        <v>56</v>
      </c>
      <c r="J4" t="s">
        <v>59</v>
      </c>
      <c r="K4" t="s">
        <v>70</v>
      </c>
      <c r="L4" t="s">
        <v>74</v>
      </c>
      <c r="M4" t="s">
        <v>78</v>
      </c>
    </row>
    <row r="5" spans="1:13" x14ac:dyDescent="0.35">
      <c r="A5" t="s">
        <v>16</v>
      </c>
      <c r="B5" t="s">
        <v>27</v>
      </c>
      <c r="C5" t="s">
        <v>32</v>
      </c>
      <c r="D5" t="s">
        <v>39</v>
      </c>
      <c r="E5" t="s">
        <v>40</v>
      </c>
      <c r="F5" t="s">
        <v>43</v>
      </c>
      <c r="G5" t="s">
        <v>44</v>
      </c>
      <c r="H5" t="s">
        <v>48</v>
      </c>
      <c r="I5" t="s">
        <v>56</v>
      </c>
      <c r="J5" t="s">
        <v>60</v>
      </c>
      <c r="K5" t="s">
        <v>71</v>
      </c>
      <c r="L5" t="s">
        <v>74</v>
      </c>
      <c r="M5" t="s">
        <v>78</v>
      </c>
    </row>
    <row r="6" spans="1:13" x14ac:dyDescent="0.35">
      <c r="A6" t="s">
        <v>17</v>
      </c>
      <c r="B6" t="s">
        <v>27</v>
      </c>
      <c r="C6" t="s">
        <v>30</v>
      </c>
      <c r="D6" t="s">
        <v>39</v>
      </c>
      <c r="E6" t="s">
        <v>40</v>
      </c>
      <c r="F6" t="s">
        <v>43</v>
      </c>
      <c r="G6" t="s">
        <v>44</v>
      </c>
      <c r="H6" t="s">
        <v>47</v>
      </c>
      <c r="I6" t="s">
        <v>56</v>
      </c>
      <c r="J6" t="s">
        <v>61</v>
      </c>
      <c r="K6" t="s">
        <v>70</v>
      </c>
      <c r="L6" t="s">
        <v>74</v>
      </c>
      <c r="M6" t="s">
        <v>78</v>
      </c>
    </row>
    <row r="7" spans="1:13" x14ac:dyDescent="0.35">
      <c r="A7" t="s">
        <v>18</v>
      </c>
      <c r="B7" t="s">
        <v>27</v>
      </c>
      <c r="C7" t="s">
        <v>29</v>
      </c>
      <c r="D7" t="s">
        <v>39</v>
      </c>
      <c r="E7" t="s">
        <v>40</v>
      </c>
      <c r="F7" t="s">
        <v>42</v>
      </c>
      <c r="G7" t="s">
        <v>44</v>
      </c>
      <c r="H7" t="s">
        <v>49</v>
      </c>
      <c r="I7" t="s">
        <v>56</v>
      </c>
      <c r="J7" t="s">
        <v>62</v>
      </c>
      <c r="K7" t="s">
        <v>72</v>
      </c>
      <c r="L7" t="s">
        <v>74</v>
      </c>
      <c r="M7" t="s">
        <v>78</v>
      </c>
    </row>
    <row r="8" spans="1:13" x14ac:dyDescent="0.35">
      <c r="A8" t="s">
        <v>19</v>
      </c>
      <c r="B8" t="s">
        <v>27</v>
      </c>
      <c r="C8" t="s">
        <v>29</v>
      </c>
      <c r="D8" t="s">
        <v>39</v>
      </c>
      <c r="E8" t="s">
        <v>40</v>
      </c>
      <c r="F8" t="s">
        <v>42</v>
      </c>
      <c r="G8" t="s">
        <v>44</v>
      </c>
      <c r="H8" t="s">
        <v>48</v>
      </c>
      <c r="I8" t="s">
        <v>56</v>
      </c>
      <c r="J8" t="s">
        <v>60</v>
      </c>
      <c r="K8" t="s">
        <v>71</v>
      </c>
      <c r="L8" t="s">
        <v>74</v>
      </c>
      <c r="M8" t="s">
        <v>78</v>
      </c>
    </row>
    <row r="9" spans="1:13" x14ac:dyDescent="0.35">
      <c r="A9" t="s">
        <v>20</v>
      </c>
      <c r="B9" t="s">
        <v>28</v>
      </c>
      <c r="C9" t="s">
        <v>33</v>
      </c>
      <c r="D9" t="s">
        <v>39</v>
      </c>
      <c r="E9" t="s">
        <v>41</v>
      </c>
      <c r="F9" t="s">
        <v>43</v>
      </c>
      <c r="G9" t="s">
        <v>44</v>
      </c>
      <c r="H9" t="s">
        <v>50</v>
      </c>
      <c r="I9" t="s">
        <v>56</v>
      </c>
      <c r="J9" t="s">
        <v>63</v>
      </c>
      <c r="K9" t="s">
        <v>73</v>
      </c>
      <c r="L9" t="s">
        <v>74</v>
      </c>
      <c r="M9" t="s">
        <v>76</v>
      </c>
    </row>
    <row r="10" spans="1:13" x14ac:dyDescent="0.35">
      <c r="A10" t="s">
        <v>21</v>
      </c>
      <c r="B10" t="s">
        <v>28</v>
      </c>
      <c r="C10" t="s">
        <v>34</v>
      </c>
      <c r="D10" t="s">
        <v>39</v>
      </c>
      <c r="E10" t="s">
        <v>41</v>
      </c>
      <c r="F10" t="s">
        <v>43</v>
      </c>
      <c r="G10" t="s">
        <v>44</v>
      </c>
      <c r="H10" t="s">
        <v>51</v>
      </c>
      <c r="I10" t="s">
        <v>56</v>
      </c>
      <c r="J10" t="s">
        <v>64</v>
      </c>
      <c r="K10" t="s">
        <v>73</v>
      </c>
      <c r="L10" t="s">
        <v>74</v>
      </c>
      <c r="M10" t="s">
        <v>76</v>
      </c>
    </row>
    <row r="11" spans="1:13" x14ac:dyDescent="0.35">
      <c r="A11" t="s">
        <v>22</v>
      </c>
      <c r="B11" t="s">
        <v>27</v>
      </c>
      <c r="C11" t="s">
        <v>35</v>
      </c>
      <c r="D11" t="s">
        <v>39</v>
      </c>
      <c r="E11" t="s">
        <v>41</v>
      </c>
      <c r="F11" t="s">
        <v>42</v>
      </c>
      <c r="G11" t="s">
        <v>44</v>
      </c>
      <c r="H11" t="s">
        <v>52</v>
      </c>
      <c r="I11" t="s">
        <v>56</v>
      </c>
      <c r="J11" t="s">
        <v>65</v>
      </c>
      <c r="L11" t="s">
        <v>74</v>
      </c>
      <c r="M11" t="s">
        <v>76</v>
      </c>
    </row>
    <row r="12" spans="1:13" x14ac:dyDescent="0.35">
      <c r="A12" t="s">
        <v>23</v>
      </c>
      <c r="B12" t="s">
        <v>27</v>
      </c>
      <c r="C12" t="s">
        <v>36</v>
      </c>
      <c r="D12" t="s">
        <v>39</v>
      </c>
      <c r="E12" t="s">
        <v>41</v>
      </c>
      <c r="F12" t="s">
        <v>42</v>
      </c>
      <c r="G12" t="s">
        <v>44</v>
      </c>
      <c r="H12" t="s">
        <v>53</v>
      </c>
      <c r="I12" t="s">
        <v>56</v>
      </c>
      <c r="J12" t="s">
        <v>66</v>
      </c>
      <c r="L12" t="s">
        <v>74</v>
      </c>
      <c r="M12" t="s">
        <v>76</v>
      </c>
    </row>
    <row r="13" spans="1:13" x14ac:dyDescent="0.35">
      <c r="A13" t="s">
        <v>24</v>
      </c>
      <c r="B13" t="s">
        <v>28</v>
      </c>
      <c r="C13" t="s">
        <v>37</v>
      </c>
      <c r="D13" t="s">
        <v>39</v>
      </c>
      <c r="E13" t="s">
        <v>41</v>
      </c>
      <c r="F13" t="s">
        <v>43</v>
      </c>
      <c r="G13" t="s">
        <v>44</v>
      </c>
      <c r="H13" t="s">
        <v>54</v>
      </c>
      <c r="I13" t="s">
        <v>56</v>
      </c>
      <c r="J13" t="s">
        <v>67</v>
      </c>
      <c r="K13" t="s">
        <v>73</v>
      </c>
      <c r="L13" t="s">
        <v>74</v>
      </c>
      <c r="M13" t="s">
        <v>76</v>
      </c>
    </row>
    <row r="14" spans="1:13" x14ac:dyDescent="0.35">
      <c r="A14" t="s">
        <v>25</v>
      </c>
      <c r="B14" t="s">
        <v>27</v>
      </c>
      <c r="C14" t="s">
        <v>29</v>
      </c>
      <c r="D14" t="s">
        <v>39</v>
      </c>
      <c r="E14" t="s">
        <v>40</v>
      </c>
      <c r="F14" t="s">
        <v>42</v>
      </c>
      <c r="G14" t="s">
        <v>44</v>
      </c>
      <c r="H14" t="s">
        <v>48</v>
      </c>
      <c r="I14" t="s">
        <v>56</v>
      </c>
      <c r="J14" t="s">
        <v>60</v>
      </c>
      <c r="K14" t="s">
        <v>71</v>
      </c>
      <c r="L14" t="s">
        <v>74</v>
      </c>
      <c r="M14" t="s">
        <v>78</v>
      </c>
    </row>
    <row r="15" spans="1:13" x14ac:dyDescent="0.35">
      <c r="A15" t="s">
        <v>26</v>
      </c>
      <c r="B15" t="s">
        <v>28</v>
      </c>
      <c r="C15" t="s">
        <v>38</v>
      </c>
      <c r="D15" t="s">
        <v>39</v>
      </c>
      <c r="E15" t="s">
        <v>41</v>
      </c>
      <c r="F15" t="s">
        <v>43</v>
      </c>
      <c r="G15" t="s">
        <v>44</v>
      </c>
      <c r="H15" t="s">
        <v>55</v>
      </c>
      <c r="I15" t="s">
        <v>56</v>
      </c>
      <c r="J15" t="s">
        <v>68</v>
      </c>
      <c r="K15" t="s">
        <v>73</v>
      </c>
      <c r="L15" t="s">
        <v>74</v>
      </c>
      <c r="M15" t="s">
        <v>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2"/>
  <sheetViews>
    <sheetView workbookViewId="0"/>
  </sheetViews>
  <sheetFormatPr defaultRowHeight="14.5" x14ac:dyDescent="0.35"/>
  <sheetData>
    <row r="1" spans="1:3" x14ac:dyDescent="0.35">
      <c r="A1" s="1" t="s">
        <v>79</v>
      </c>
      <c r="B1" s="1" t="s">
        <v>80</v>
      </c>
      <c r="C1" s="1" t="s">
        <v>81</v>
      </c>
    </row>
    <row r="2" spans="1:3" x14ac:dyDescent="0.35">
      <c r="A2" t="s">
        <v>56</v>
      </c>
      <c r="B2">
        <v>14</v>
      </c>
      <c r="C2" t="s">
        <v>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3"/>
  <sheetViews>
    <sheetView tabSelected="1" workbookViewId="0">
      <selection activeCell="G13" sqref="G13"/>
    </sheetView>
  </sheetViews>
  <sheetFormatPr defaultRowHeight="14.5" x14ac:dyDescent="0.35"/>
  <cols>
    <col min="1" max="1" width="11.6328125" bestFit="1" customWidth="1"/>
    <col min="2" max="2" width="6" bestFit="1" customWidth="1"/>
    <col min="3" max="3" width="33" bestFit="1" customWidth="1"/>
    <col min="4" max="4" width="21.81640625" bestFit="1" customWidth="1"/>
    <col min="5" max="5" width="30" bestFit="1" customWidth="1"/>
    <col min="6" max="6" width="28.08984375" bestFit="1" customWidth="1"/>
    <col min="7" max="7" width="6.81640625" bestFit="1" customWidth="1"/>
  </cols>
  <sheetData>
    <row r="1" spans="1:7" x14ac:dyDescent="0.35">
      <c r="A1" s="1" t="s">
        <v>79</v>
      </c>
      <c r="B1" s="1" t="s">
        <v>80</v>
      </c>
      <c r="C1" s="1" t="s">
        <v>81</v>
      </c>
      <c r="D1" s="1" t="s">
        <v>118</v>
      </c>
      <c r="E1" s="1" t="s">
        <v>119</v>
      </c>
      <c r="F1" s="1" t="s">
        <v>120</v>
      </c>
      <c r="G1" s="1" t="s">
        <v>121</v>
      </c>
    </row>
    <row r="2" spans="1:7" x14ac:dyDescent="0.35">
      <c r="A2" t="s">
        <v>60</v>
      </c>
      <c r="B2">
        <v>3</v>
      </c>
      <c r="C2" t="s">
        <v>116</v>
      </c>
      <c r="D2">
        <v>15.18</v>
      </c>
      <c r="E2">
        <v>9.09999</v>
      </c>
      <c r="F2">
        <v>12.6746</v>
      </c>
      <c r="G2">
        <v>32.155000000000001</v>
      </c>
    </row>
    <row r="3" spans="1:7" x14ac:dyDescent="0.35">
      <c r="A3" t="s">
        <v>58</v>
      </c>
      <c r="B3">
        <v>1</v>
      </c>
      <c r="C3" t="s">
        <v>83</v>
      </c>
      <c r="D3">
        <v>14.095000000000001</v>
      </c>
      <c r="E3">
        <v>9.0749899999999997</v>
      </c>
      <c r="F3">
        <v>13.550599999999999</v>
      </c>
      <c r="G3">
        <v>32.4</v>
      </c>
    </row>
    <row r="4" spans="1:7" x14ac:dyDescent="0.35">
      <c r="A4" t="s">
        <v>59</v>
      </c>
      <c r="B4">
        <v>1</v>
      </c>
      <c r="C4" t="s">
        <v>84</v>
      </c>
      <c r="D4">
        <v>16.45</v>
      </c>
      <c r="E4">
        <v>8.2349899999999998</v>
      </c>
      <c r="F4">
        <v>17.454999999999998</v>
      </c>
      <c r="G4">
        <v>39.200000000000003</v>
      </c>
    </row>
    <row r="5" spans="1:7" x14ac:dyDescent="0.35">
      <c r="A5" t="s">
        <v>61</v>
      </c>
      <c r="B5">
        <v>1</v>
      </c>
      <c r="C5" t="s">
        <v>86</v>
      </c>
      <c r="D5">
        <v>18.635999999999999</v>
      </c>
      <c r="E5">
        <v>8.1323899999999991</v>
      </c>
      <c r="F5">
        <v>16.8202</v>
      </c>
      <c r="G5">
        <v>39.19</v>
      </c>
    </row>
    <row r="6" spans="1:7" x14ac:dyDescent="0.35">
      <c r="A6" t="s">
        <v>62</v>
      </c>
      <c r="B6">
        <v>1</v>
      </c>
      <c r="C6" t="s">
        <v>87</v>
      </c>
      <c r="D6">
        <v>15.5</v>
      </c>
      <c r="E6">
        <v>9.97837</v>
      </c>
      <c r="F6">
        <v>13.814</v>
      </c>
      <c r="G6">
        <v>33.6</v>
      </c>
    </row>
    <row r="7" spans="1:7" x14ac:dyDescent="0.35">
      <c r="A7" t="s">
        <v>57</v>
      </c>
      <c r="B7">
        <v>1</v>
      </c>
      <c r="C7" t="s">
        <v>82</v>
      </c>
      <c r="D7">
        <v>8.8000000000000007</v>
      </c>
      <c r="E7">
        <v>10.378500000000001</v>
      </c>
      <c r="F7">
        <v>12.748100000000001</v>
      </c>
      <c r="G7">
        <v>31.09</v>
      </c>
    </row>
    <row r="8" spans="1:7" x14ac:dyDescent="0.35">
      <c r="A8" t="s">
        <v>63</v>
      </c>
      <c r="B8">
        <v>1</v>
      </c>
      <c r="C8" t="s">
        <v>97</v>
      </c>
      <c r="D8">
        <v>14.795</v>
      </c>
      <c r="E8">
        <v>9.8749900000000004</v>
      </c>
      <c r="F8">
        <v>14.2506</v>
      </c>
      <c r="G8">
        <v>33.4</v>
      </c>
    </row>
    <row r="9" spans="1:7" x14ac:dyDescent="0.35">
      <c r="A9" t="s">
        <v>64</v>
      </c>
      <c r="B9">
        <v>1</v>
      </c>
      <c r="C9" t="s">
        <v>98</v>
      </c>
      <c r="D9">
        <v>14.295</v>
      </c>
      <c r="E9">
        <v>9.3368900000000004</v>
      </c>
      <c r="F9">
        <v>13.2125</v>
      </c>
      <c r="G9">
        <v>32.200000000000003</v>
      </c>
    </row>
    <row r="10" spans="1:7" x14ac:dyDescent="0.35">
      <c r="A10" t="s">
        <v>65</v>
      </c>
      <c r="B10">
        <v>1</v>
      </c>
      <c r="C10" t="s">
        <v>99</v>
      </c>
      <c r="D10">
        <v>19.8</v>
      </c>
      <c r="E10">
        <v>4.6904899999999996</v>
      </c>
      <c r="F10">
        <v>16.556100000000001</v>
      </c>
      <c r="G10">
        <v>42.2</v>
      </c>
    </row>
    <row r="11" spans="1:7" x14ac:dyDescent="0.35">
      <c r="A11" t="s">
        <v>66</v>
      </c>
      <c r="B11">
        <v>1</v>
      </c>
      <c r="C11" t="s">
        <v>100</v>
      </c>
      <c r="D11">
        <v>19.3</v>
      </c>
      <c r="E11">
        <v>5.1904899999999996</v>
      </c>
      <c r="F11">
        <v>17.056100000000001</v>
      </c>
      <c r="G11">
        <v>41.2</v>
      </c>
    </row>
    <row r="12" spans="1:7" x14ac:dyDescent="0.35">
      <c r="A12" t="s">
        <v>67</v>
      </c>
      <c r="B12">
        <v>1</v>
      </c>
      <c r="C12" t="s">
        <v>101</v>
      </c>
      <c r="D12">
        <v>14.295</v>
      </c>
      <c r="E12">
        <v>9.3371399999999998</v>
      </c>
      <c r="F12">
        <v>13.2128</v>
      </c>
      <c r="G12">
        <v>32.200000000000003</v>
      </c>
    </row>
    <row r="13" spans="1:7" x14ac:dyDescent="0.35">
      <c r="A13" t="s">
        <v>68</v>
      </c>
      <c r="B13">
        <v>1</v>
      </c>
      <c r="C13" t="s">
        <v>102</v>
      </c>
      <c r="D13">
        <v>14.295</v>
      </c>
      <c r="E13">
        <v>9.3361400000000003</v>
      </c>
      <c r="F13">
        <v>14.111800000000001</v>
      </c>
      <c r="G13">
        <v>32.700000000000003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3"/>
  <sheetViews>
    <sheetView workbookViewId="0"/>
  </sheetViews>
  <sheetFormatPr defaultRowHeight="14.5" x14ac:dyDescent="0.35"/>
  <sheetData>
    <row r="1" spans="1:3" x14ac:dyDescent="0.35">
      <c r="A1" s="1" t="s">
        <v>79</v>
      </c>
      <c r="B1" s="1" t="s">
        <v>80</v>
      </c>
      <c r="C1" s="1" t="s">
        <v>81</v>
      </c>
    </row>
    <row r="2" spans="1:3" x14ac:dyDescent="0.35">
      <c r="A2" t="s">
        <v>70</v>
      </c>
      <c r="B2">
        <v>2</v>
      </c>
      <c r="C2" t="s">
        <v>117</v>
      </c>
    </row>
    <row r="3" spans="1:3" x14ac:dyDescent="0.35">
      <c r="A3" t="s">
        <v>71</v>
      </c>
      <c r="B3">
        <v>3</v>
      </c>
      <c r="C3" t="s">
        <v>116</v>
      </c>
    </row>
    <row r="4" spans="1:3" x14ac:dyDescent="0.35">
      <c r="A4" t="s">
        <v>69</v>
      </c>
      <c r="B4">
        <v>1</v>
      </c>
      <c r="C4" t="s">
        <v>83</v>
      </c>
    </row>
    <row r="5" spans="1:3" x14ac:dyDescent="0.35">
      <c r="A5" t="s">
        <v>72</v>
      </c>
      <c r="B5">
        <v>1</v>
      </c>
      <c r="C5" t="s">
        <v>87</v>
      </c>
    </row>
    <row r="6" spans="1:3" x14ac:dyDescent="0.35">
      <c r="B6">
        <v>3</v>
      </c>
      <c r="C6" t="s">
        <v>122</v>
      </c>
    </row>
    <row r="7" spans="1:3" x14ac:dyDescent="0.35">
      <c r="A7" t="s">
        <v>73</v>
      </c>
      <c r="B7">
        <v>4</v>
      </c>
      <c r="C7" t="s">
        <v>123</v>
      </c>
    </row>
    <row r="8" spans="1:3" x14ac:dyDescent="0.35">
      <c r="B8">
        <v>3</v>
      </c>
      <c r="C8" t="s">
        <v>122</v>
      </c>
    </row>
    <row r="9" spans="1:3" x14ac:dyDescent="0.35">
      <c r="B9">
        <v>3</v>
      </c>
      <c r="C9" t="s">
        <v>122</v>
      </c>
    </row>
    <row r="10" spans="1:3" x14ac:dyDescent="0.35">
      <c r="B10">
        <v>3</v>
      </c>
      <c r="C10" t="s">
        <v>122</v>
      </c>
    </row>
    <row r="11" spans="1:3" x14ac:dyDescent="0.35">
      <c r="B11">
        <v>3</v>
      </c>
      <c r="C11" t="s">
        <v>122</v>
      </c>
    </row>
    <row r="12" spans="1:3" x14ac:dyDescent="0.35">
      <c r="B12">
        <v>3</v>
      </c>
      <c r="C12" t="s">
        <v>122</v>
      </c>
    </row>
    <row r="13" spans="1:3" x14ac:dyDescent="0.35">
      <c r="B13">
        <v>3</v>
      </c>
      <c r="C13" t="s">
        <v>122</v>
      </c>
    </row>
    <row r="14" spans="1:3" x14ac:dyDescent="0.35">
      <c r="B14">
        <v>3</v>
      </c>
      <c r="C14" t="s">
        <v>122</v>
      </c>
    </row>
    <row r="15" spans="1:3" x14ac:dyDescent="0.35">
      <c r="B15">
        <v>3</v>
      </c>
      <c r="C15" t="s">
        <v>122</v>
      </c>
    </row>
    <row r="16" spans="1:3" x14ac:dyDescent="0.35">
      <c r="B16">
        <v>3</v>
      </c>
      <c r="C16" t="s">
        <v>122</v>
      </c>
    </row>
    <row r="17" spans="2:3" x14ac:dyDescent="0.35">
      <c r="B17">
        <v>3</v>
      </c>
      <c r="C17" t="s">
        <v>122</v>
      </c>
    </row>
    <row r="18" spans="2:3" x14ac:dyDescent="0.35">
      <c r="B18">
        <v>3</v>
      </c>
      <c r="C18" t="s">
        <v>122</v>
      </c>
    </row>
    <row r="19" spans="2:3" x14ac:dyDescent="0.35">
      <c r="B19">
        <v>3</v>
      </c>
      <c r="C19" t="s">
        <v>122</v>
      </c>
    </row>
    <row r="20" spans="2:3" x14ac:dyDescent="0.35">
      <c r="B20">
        <v>3</v>
      </c>
      <c r="C20" t="s">
        <v>122</v>
      </c>
    </row>
    <row r="21" spans="2:3" x14ac:dyDescent="0.35">
      <c r="B21">
        <v>3</v>
      </c>
      <c r="C21" t="s">
        <v>122</v>
      </c>
    </row>
    <row r="22" spans="2:3" x14ac:dyDescent="0.35">
      <c r="B22">
        <v>3</v>
      </c>
      <c r="C22" t="s">
        <v>122</v>
      </c>
    </row>
    <row r="23" spans="2:3" x14ac:dyDescent="0.35">
      <c r="B23">
        <v>3</v>
      </c>
      <c r="C23" t="s">
        <v>122</v>
      </c>
    </row>
    <row r="24" spans="2:3" x14ac:dyDescent="0.35">
      <c r="B24">
        <v>3</v>
      </c>
      <c r="C24" t="s">
        <v>122</v>
      </c>
    </row>
    <row r="25" spans="2:3" x14ac:dyDescent="0.35">
      <c r="B25">
        <v>3</v>
      </c>
      <c r="C25" t="s">
        <v>122</v>
      </c>
    </row>
    <row r="26" spans="2:3" x14ac:dyDescent="0.35">
      <c r="B26">
        <v>3</v>
      </c>
      <c r="C26" t="s">
        <v>122</v>
      </c>
    </row>
    <row r="27" spans="2:3" x14ac:dyDescent="0.35">
      <c r="B27">
        <v>3</v>
      </c>
      <c r="C27" t="s">
        <v>122</v>
      </c>
    </row>
    <row r="28" spans="2:3" x14ac:dyDescent="0.35">
      <c r="B28">
        <v>3</v>
      </c>
      <c r="C28" t="s">
        <v>122</v>
      </c>
    </row>
    <row r="29" spans="2:3" x14ac:dyDescent="0.35">
      <c r="B29">
        <v>3</v>
      </c>
      <c r="C29" t="s">
        <v>122</v>
      </c>
    </row>
    <row r="30" spans="2:3" x14ac:dyDescent="0.35">
      <c r="B30">
        <v>3</v>
      </c>
      <c r="C30" t="s">
        <v>122</v>
      </c>
    </row>
    <row r="31" spans="2:3" x14ac:dyDescent="0.35">
      <c r="B31">
        <v>3</v>
      </c>
      <c r="C31" t="s">
        <v>122</v>
      </c>
    </row>
    <row r="32" spans="2:3" x14ac:dyDescent="0.35">
      <c r="B32">
        <v>3</v>
      </c>
      <c r="C32" t="s">
        <v>122</v>
      </c>
    </row>
    <row r="33" spans="2:3" x14ac:dyDescent="0.35">
      <c r="B33">
        <v>3</v>
      </c>
      <c r="C33" t="s">
        <v>122</v>
      </c>
    </row>
    <row r="34" spans="2:3" x14ac:dyDescent="0.35">
      <c r="B34">
        <v>3</v>
      </c>
      <c r="C34" t="s">
        <v>122</v>
      </c>
    </row>
    <row r="35" spans="2:3" x14ac:dyDescent="0.35">
      <c r="B35">
        <v>3</v>
      </c>
      <c r="C35" t="s">
        <v>122</v>
      </c>
    </row>
    <row r="36" spans="2:3" x14ac:dyDescent="0.35">
      <c r="B36">
        <v>3</v>
      </c>
      <c r="C36" t="s">
        <v>122</v>
      </c>
    </row>
    <row r="37" spans="2:3" x14ac:dyDescent="0.35">
      <c r="B37">
        <v>3</v>
      </c>
      <c r="C37" t="s">
        <v>122</v>
      </c>
    </row>
    <row r="38" spans="2:3" x14ac:dyDescent="0.35">
      <c r="B38">
        <v>3</v>
      </c>
      <c r="C38" t="s">
        <v>122</v>
      </c>
    </row>
    <row r="39" spans="2:3" x14ac:dyDescent="0.35">
      <c r="B39">
        <v>3</v>
      </c>
      <c r="C39" t="s">
        <v>122</v>
      </c>
    </row>
    <row r="40" spans="2:3" x14ac:dyDescent="0.35">
      <c r="B40">
        <v>3</v>
      </c>
      <c r="C40" t="s">
        <v>122</v>
      </c>
    </row>
    <row r="41" spans="2:3" x14ac:dyDescent="0.35">
      <c r="B41">
        <v>3</v>
      </c>
      <c r="C41" t="s">
        <v>122</v>
      </c>
    </row>
    <row r="42" spans="2:3" x14ac:dyDescent="0.35">
      <c r="B42">
        <v>3</v>
      </c>
      <c r="C42" t="s">
        <v>122</v>
      </c>
    </row>
    <row r="43" spans="2:3" x14ac:dyDescent="0.35">
      <c r="B43">
        <v>3</v>
      </c>
      <c r="C43" t="s">
        <v>122</v>
      </c>
    </row>
    <row r="44" spans="2:3" x14ac:dyDescent="0.35">
      <c r="B44">
        <v>3</v>
      </c>
      <c r="C44" t="s">
        <v>122</v>
      </c>
    </row>
    <row r="45" spans="2:3" x14ac:dyDescent="0.35">
      <c r="B45">
        <v>3</v>
      </c>
      <c r="C45" t="s">
        <v>122</v>
      </c>
    </row>
    <row r="46" spans="2:3" x14ac:dyDescent="0.35">
      <c r="B46">
        <v>3</v>
      </c>
      <c r="C46" t="s">
        <v>122</v>
      </c>
    </row>
    <row r="47" spans="2:3" x14ac:dyDescent="0.35">
      <c r="B47">
        <v>3</v>
      </c>
      <c r="C47" t="s">
        <v>122</v>
      </c>
    </row>
    <row r="48" spans="2:3" x14ac:dyDescent="0.35">
      <c r="B48">
        <v>3</v>
      </c>
      <c r="C48" t="s">
        <v>122</v>
      </c>
    </row>
    <row r="49" spans="2:3" x14ac:dyDescent="0.35">
      <c r="B49">
        <v>3</v>
      </c>
      <c r="C49" t="s">
        <v>122</v>
      </c>
    </row>
    <row r="50" spans="2:3" x14ac:dyDescent="0.35">
      <c r="B50">
        <v>3</v>
      </c>
      <c r="C50" t="s">
        <v>122</v>
      </c>
    </row>
    <row r="51" spans="2:3" x14ac:dyDescent="0.35">
      <c r="B51">
        <v>3</v>
      </c>
      <c r="C51" t="s">
        <v>122</v>
      </c>
    </row>
    <row r="52" spans="2:3" x14ac:dyDescent="0.35">
      <c r="B52">
        <v>3</v>
      </c>
      <c r="C52" t="s">
        <v>122</v>
      </c>
    </row>
    <row r="53" spans="2:3" x14ac:dyDescent="0.35">
      <c r="B53">
        <v>3</v>
      </c>
      <c r="C53" t="s">
        <v>122</v>
      </c>
    </row>
    <row r="54" spans="2:3" x14ac:dyDescent="0.35">
      <c r="B54">
        <v>3</v>
      </c>
      <c r="C54" t="s">
        <v>122</v>
      </c>
    </row>
    <row r="55" spans="2:3" x14ac:dyDescent="0.35">
      <c r="B55">
        <v>3</v>
      </c>
      <c r="C55" t="s">
        <v>122</v>
      </c>
    </row>
    <row r="56" spans="2:3" x14ac:dyDescent="0.35">
      <c r="B56">
        <v>3</v>
      </c>
      <c r="C56" t="s">
        <v>122</v>
      </c>
    </row>
    <row r="57" spans="2:3" x14ac:dyDescent="0.35">
      <c r="B57">
        <v>3</v>
      </c>
      <c r="C57" t="s">
        <v>122</v>
      </c>
    </row>
    <row r="58" spans="2:3" x14ac:dyDescent="0.35">
      <c r="B58">
        <v>3</v>
      </c>
      <c r="C58" t="s">
        <v>122</v>
      </c>
    </row>
    <row r="59" spans="2:3" x14ac:dyDescent="0.35">
      <c r="B59">
        <v>3</v>
      </c>
      <c r="C59" t="s">
        <v>122</v>
      </c>
    </row>
    <row r="60" spans="2:3" x14ac:dyDescent="0.35">
      <c r="B60">
        <v>3</v>
      </c>
      <c r="C60" t="s">
        <v>122</v>
      </c>
    </row>
    <row r="61" spans="2:3" x14ac:dyDescent="0.35">
      <c r="B61">
        <v>3</v>
      </c>
      <c r="C61" t="s">
        <v>122</v>
      </c>
    </row>
    <row r="62" spans="2:3" x14ac:dyDescent="0.35">
      <c r="B62">
        <v>3</v>
      </c>
      <c r="C62" t="s">
        <v>122</v>
      </c>
    </row>
    <row r="63" spans="2:3" x14ac:dyDescent="0.35">
      <c r="B63">
        <v>3</v>
      </c>
      <c r="C63" t="s">
        <v>122</v>
      </c>
    </row>
    <row r="64" spans="2:3" x14ac:dyDescent="0.35">
      <c r="B64">
        <v>3</v>
      </c>
      <c r="C64" t="s">
        <v>122</v>
      </c>
    </row>
    <row r="65" spans="2:3" x14ac:dyDescent="0.35">
      <c r="B65">
        <v>3</v>
      </c>
      <c r="C65" t="s">
        <v>122</v>
      </c>
    </row>
    <row r="66" spans="2:3" x14ac:dyDescent="0.35">
      <c r="B66">
        <v>3</v>
      </c>
      <c r="C66" t="s">
        <v>122</v>
      </c>
    </row>
    <row r="67" spans="2:3" x14ac:dyDescent="0.35">
      <c r="B67">
        <v>3</v>
      </c>
      <c r="C67" t="s">
        <v>122</v>
      </c>
    </row>
    <row r="68" spans="2:3" x14ac:dyDescent="0.35">
      <c r="B68">
        <v>3</v>
      </c>
      <c r="C68" t="s">
        <v>122</v>
      </c>
    </row>
    <row r="69" spans="2:3" x14ac:dyDescent="0.35">
      <c r="B69">
        <v>3</v>
      </c>
      <c r="C69" t="s">
        <v>122</v>
      </c>
    </row>
    <row r="70" spans="2:3" x14ac:dyDescent="0.35">
      <c r="B70">
        <v>3</v>
      </c>
      <c r="C70" t="s">
        <v>122</v>
      </c>
    </row>
    <row r="71" spans="2:3" x14ac:dyDescent="0.35">
      <c r="B71">
        <v>3</v>
      </c>
      <c r="C71" t="s">
        <v>122</v>
      </c>
    </row>
    <row r="72" spans="2:3" x14ac:dyDescent="0.35">
      <c r="B72">
        <v>3</v>
      </c>
      <c r="C72" t="s">
        <v>122</v>
      </c>
    </row>
    <row r="73" spans="2:3" x14ac:dyDescent="0.35">
      <c r="B73">
        <v>3</v>
      </c>
      <c r="C73" t="s">
        <v>122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3"/>
  <sheetViews>
    <sheetView workbookViewId="0"/>
  </sheetViews>
  <sheetFormatPr defaultRowHeight="14.5" x14ac:dyDescent="0.35"/>
  <sheetData>
    <row r="1" spans="1:3" x14ac:dyDescent="0.35">
      <c r="A1" s="1" t="s">
        <v>79</v>
      </c>
      <c r="B1" s="1" t="s">
        <v>80</v>
      </c>
      <c r="C1" s="1" t="s">
        <v>81</v>
      </c>
    </row>
    <row r="2" spans="1:3" x14ac:dyDescent="0.35">
      <c r="A2" t="s">
        <v>74</v>
      </c>
      <c r="B2">
        <v>13</v>
      </c>
      <c r="C2" t="s">
        <v>124</v>
      </c>
    </row>
    <row r="3" spans="1:3" x14ac:dyDescent="0.35">
      <c r="A3" t="s">
        <v>75</v>
      </c>
      <c r="B3">
        <v>1</v>
      </c>
      <c r="C3" t="s">
        <v>83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"/>
  <sheetViews>
    <sheetView workbookViewId="0"/>
  </sheetViews>
  <sheetFormatPr defaultRowHeight="14.5" x14ac:dyDescent="0.35"/>
  <sheetData>
    <row r="1" spans="1:3" x14ac:dyDescent="0.35">
      <c r="A1" s="1" t="s">
        <v>79</v>
      </c>
      <c r="B1" s="1" t="s">
        <v>80</v>
      </c>
      <c r="C1" s="1" t="s">
        <v>81</v>
      </c>
    </row>
    <row r="2" spans="1:3" x14ac:dyDescent="0.35">
      <c r="A2" t="s">
        <v>78</v>
      </c>
      <c r="B2">
        <v>6</v>
      </c>
      <c r="C2" t="s">
        <v>125</v>
      </c>
    </row>
    <row r="3" spans="1:3" x14ac:dyDescent="0.35">
      <c r="A3" t="s">
        <v>76</v>
      </c>
      <c r="B3">
        <v>7</v>
      </c>
      <c r="C3" t="s">
        <v>126</v>
      </c>
    </row>
    <row r="4" spans="1:3" x14ac:dyDescent="0.35">
      <c r="A4" t="s">
        <v>77</v>
      </c>
      <c r="B4">
        <v>1</v>
      </c>
      <c r="C4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/>
  </sheetViews>
  <sheetFormatPr defaultRowHeight="14.5" x14ac:dyDescent="0.35"/>
  <sheetData>
    <row r="1" spans="1:3" x14ac:dyDescent="0.35">
      <c r="A1" s="1" t="s">
        <v>79</v>
      </c>
      <c r="B1" s="1" t="s">
        <v>80</v>
      </c>
      <c r="C1" s="1" t="s">
        <v>81</v>
      </c>
    </row>
    <row r="2" spans="1:3" x14ac:dyDescent="0.35">
      <c r="A2" t="s">
        <v>13</v>
      </c>
      <c r="B2">
        <v>1</v>
      </c>
      <c r="C2" t="s">
        <v>82</v>
      </c>
    </row>
    <row r="3" spans="1:3" x14ac:dyDescent="0.35">
      <c r="A3" t="s">
        <v>14</v>
      </c>
      <c r="B3">
        <v>1</v>
      </c>
      <c r="C3" t="s">
        <v>83</v>
      </c>
    </row>
    <row r="4" spans="1:3" x14ac:dyDescent="0.35">
      <c r="A4" t="s">
        <v>15</v>
      </c>
      <c r="B4">
        <v>1</v>
      </c>
      <c r="C4" t="s">
        <v>84</v>
      </c>
    </row>
    <row r="5" spans="1:3" x14ac:dyDescent="0.35">
      <c r="A5" t="s">
        <v>16</v>
      </c>
      <c r="B5">
        <v>1</v>
      </c>
      <c r="C5" t="s">
        <v>85</v>
      </c>
    </row>
    <row r="6" spans="1:3" x14ac:dyDescent="0.35">
      <c r="A6" t="s">
        <v>17</v>
      </c>
      <c r="B6">
        <v>1</v>
      </c>
      <c r="C6" t="s">
        <v>86</v>
      </c>
    </row>
    <row r="7" spans="1:3" x14ac:dyDescent="0.35">
      <c r="A7" t="s">
        <v>18</v>
      </c>
      <c r="B7">
        <v>1</v>
      </c>
      <c r="C7" t="s">
        <v>87</v>
      </c>
    </row>
    <row r="8" spans="1:3" x14ac:dyDescent="0.35">
      <c r="A8" t="s">
        <v>19</v>
      </c>
      <c r="B8">
        <v>1</v>
      </c>
      <c r="C8" t="s">
        <v>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5" x14ac:dyDescent="0.35"/>
  <sheetData>
    <row r="1" spans="1:3" x14ac:dyDescent="0.35">
      <c r="A1" s="1" t="s">
        <v>79</v>
      </c>
      <c r="B1" s="1" t="s">
        <v>80</v>
      </c>
      <c r="C1" s="1" t="s">
        <v>81</v>
      </c>
    </row>
    <row r="2" spans="1:3" x14ac:dyDescent="0.35">
      <c r="A2" t="s">
        <v>27</v>
      </c>
      <c r="B2">
        <v>6</v>
      </c>
      <c r="C2" t="s">
        <v>89</v>
      </c>
    </row>
    <row r="3" spans="1:3" x14ac:dyDescent="0.35">
      <c r="A3" t="s">
        <v>28</v>
      </c>
      <c r="B3">
        <v>1</v>
      </c>
      <c r="C3" t="s">
        <v>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workbookViewId="0">
      <selection activeCell="D14" sqref="D14"/>
    </sheetView>
  </sheetViews>
  <sheetFormatPr defaultRowHeight="14.5" x14ac:dyDescent="0.35"/>
  <cols>
    <col min="1" max="1" width="11.6328125" bestFit="1" customWidth="1"/>
    <col min="2" max="2" width="6" bestFit="1" customWidth="1"/>
    <col min="3" max="3" width="44.90625" bestFit="1" customWidth="1"/>
    <col min="4" max="4" width="6.81640625" bestFit="1" customWidth="1"/>
    <col min="5" max="5" width="12.08984375" bestFit="1" customWidth="1"/>
    <col min="6" max="6" width="11" bestFit="1" customWidth="1"/>
    <col min="7" max="7" width="17.36328125" bestFit="1" customWidth="1"/>
    <col min="8" max="8" width="16.1796875" bestFit="1" customWidth="1"/>
  </cols>
  <sheetData>
    <row r="1" spans="1:8" x14ac:dyDescent="0.35">
      <c r="A1" s="1" t="s">
        <v>79</v>
      </c>
      <c r="B1" s="1" t="s">
        <v>80</v>
      </c>
      <c r="C1" s="1" t="s">
        <v>81</v>
      </c>
      <c r="D1" s="1" t="s">
        <v>90</v>
      </c>
      <c r="E1" s="1" t="s">
        <v>91</v>
      </c>
      <c r="F1" s="1" t="s">
        <v>92</v>
      </c>
      <c r="G1" s="1" t="s">
        <v>93</v>
      </c>
      <c r="H1" s="1" t="s">
        <v>94</v>
      </c>
    </row>
    <row r="2" spans="1:8" x14ac:dyDescent="0.35">
      <c r="A2" t="s">
        <v>30</v>
      </c>
      <c r="B2">
        <v>2</v>
      </c>
      <c r="C2" t="s">
        <v>95</v>
      </c>
      <c r="D2" t="s">
        <v>103</v>
      </c>
      <c r="E2">
        <v>8</v>
      </c>
      <c r="F2">
        <v>3.2</v>
      </c>
      <c r="G2">
        <v>0.66500000000000004</v>
      </c>
      <c r="H2">
        <v>3.8650000000000002</v>
      </c>
    </row>
    <row r="3" spans="1:8" x14ac:dyDescent="0.35">
      <c r="A3" t="s">
        <v>29</v>
      </c>
      <c r="B3">
        <v>4</v>
      </c>
      <c r="C3" t="s">
        <v>96</v>
      </c>
      <c r="D3" t="s">
        <v>104</v>
      </c>
      <c r="E3">
        <v>8</v>
      </c>
      <c r="F3">
        <v>3.2</v>
      </c>
      <c r="G3">
        <v>2.8</v>
      </c>
      <c r="H3">
        <v>6</v>
      </c>
    </row>
    <row r="4" spans="1:8" x14ac:dyDescent="0.35">
      <c r="A4" t="s">
        <v>31</v>
      </c>
      <c r="B4">
        <v>1</v>
      </c>
      <c r="C4" t="s">
        <v>84</v>
      </c>
      <c r="D4" t="s">
        <v>104</v>
      </c>
      <c r="E4">
        <v>8</v>
      </c>
      <c r="F4">
        <v>3.2</v>
      </c>
      <c r="G4">
        <v>5.81</v>
      </c>
      <c r="H4">
        <v>9.01</v>
      </c>
    </row>
    <row r="5" spans="1:8" x14ac:dyDescent="0.35">
      <c r="A5" t="s">
        <v>32</v>
      </c>
      <c r="B5">
        <v>1</v>
      </c>
      <c r="C5" t="s">
        <v>85</v>
      </c>
      <c r="D5" t="s">
        <v>103</v>
      </c>
      <c r="E5">
        <v>8</v>
      </c>
      <c r="F5">
        <v>3.2</v>
      </c>
      <c r="G5">
        <v>2.79</v>
      </c>
      <c r="H5">
        <v>5.99</v>
      </c>
    </row>
    <row r="6" spans="1:8" x14ac:dyDescent="0.35">
      <c r="A6" t="s">
        <v>33</v>
      </c>
      <c r="B6">
        <v>1</v>
      </c>
      <c r="C6" t="s">
        <v>97</v>
      </c>
      <c r="D6" t="s">
        <v>103</v>
      </c>
      <c r="E6">
        <v>8</v>
      </c>
      <c r="F6">
        <v>3.2</v>
      </c>
      <c r="G6">
        <v>9.5000000000000001E-2</v>
      </c>
      <c r="H6">
        <v>3.2949999999999999</v>
      </c>
    </row>
    <row r="7" spans="1:8" x14ac:dyDescent="0.35">
      <c r="A7" t="s">
        <v>34</v>
      </c>
      <c r="B7">
        <v>1</v>
      </c>
      <c r="C7" t="s">
        <v>98</v>
      </c>
      <c r="D7" t="s">
        <v>103</v>
      </c>
      <c r="E7">
        <v>8</v>
      </c>
      <c r="F7">
        <v>3.2</v>
      </c>
      <c r="G7">
        <v>0</v>
      </c>
      <c r="H7">
        <v>3.2</v>
      </c>
    </row>
    <row r="8" spans="1:8" x14ac:dyDescent="0.35">
      <c r="A8" t="s">
        <v>35</v>
      </c>
      <c r="B8">
        <v>1</v>
      </c>
      <c r="C8" t="s">
        <v>99</v>
      </c>
      <c r="D8" t="s">
        <v>104</v>
      </c>
      <c r="E8">
        <v>8</v>
      </c>
      <c r="F8">
        <v>3.2</v>
      </c>
      <c r="G8">
        <v>5.56</v>
      </c>
      <c r="H8">
        <v>8.76</v>
      </c>
    </row>
    <row r="9" spans="1:8" x14ac:dyDescent="0.35">
      <c r="A9" t="s">
        <v>36</v>
      </c>
      <c r="B9">
        <v>1</v>
      </c>
      <c r="C9" t="s">
        <v>100</v>
      </c>
      <c r="D9" t="s">
        <v>104</v>
      </c>
      <c r="E9">
        <v>8</v>
      </c>
      <c r="F9">
        <v>3.2</v>
      </c>
      <c r="G9">
        <v>5.3849999999999998</v>
      </c>
      <c r="H9">
        <v>8.5850000000000009</v>
      </c>
    </row>
    <row r="10" spans="1:8" x14ac:dyDescent="0.35">
      <c r="A10" t="s">
        <v>37</v>
      </c>
      <c r="B10">
        <v>1</v>
      </c>
      <c r="C10" t="s">
        <v>101</v>
      </c>
      <c r="D10" t="s">
        <v>103</v>
      </c>
      <c r="E10">
        <v>8</v>
      </c>
      <c r="F10">
        <v>3.2</v>
      </c>
      <c r="G10">
        <v>1</v>
      </c>
      <c r="H10">
        <f>F10+G10</f>
        <v>4.2</v>
      </c>
    </row>
    <row r="11" spans="1:8" x14ac:dyDescent="0.35">
      <c r="A11" t="s">
        <v>38</v>
      </c>
      <c r="B11">
        <v>1</v>
      </c>
      <c r="C11" t="s">
        <v>102</v>
      </c>
      <c r="D11" t="s">
        <v>103</v>
      </c>
      <c r="E11">
        <v>8</v>
      </c>
      <c r="F11">
        <v>3.2</v>
      </c>
      <c r="G11">
        <v>0.5</v>
      </c>
      <c r="H11">
        <f>F11+G11</f>
        <v>3.7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/>
  </sheetViews>
  <sheetFormatPr defaultRowHeight="14.5" x14ac:dyDescent="0.35"/>
  <sheetData>
    <row r="1" spans="1:3" x14ac:dyDescent="0.35">
      <c r="A1" s="1" t="s">
        <v>79</v>
      </c>
      <c r="B1" s="1" t="s">
        <v>80</v>
      </c>
      <c r="C1" s="1" t="s">
        <v>81</v>
      </c>
    </row>
    <row r="2" spans="1:3" x14ac:dyDescent="0.35">
      <c r="A2" t="s">
        <v>39</v>
      </c>
      <c r="B2">
        <v>14</v>
      </c>
      <c r="C2" t="s">
        <v>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/>
  </sheetViews>
  <sheetFormatPr defaultRowHeight="14.5" x14ac:dyDescent="0.35"/>
  <sheetData>
    <row r="1" spans="1:3" x14ac:dyDescent="0.35">
      <c r="A1" s="1" t="s">
        <v>79</v>
      </c>
      <c r="B1" s="1" t="s">
        <v>80</v>
      </c>
      <c r="C1" s="1" t="s">
        <v>81</v>
      </c>
    </row>
    <row r="2" spans="1:3" x14ac:dyDescent="0.35">
      <c r="A2" t="s">
        <v>40</v>
      </c>
      <c r="B2">
        <v>7</v>
      </c>
      <c r="C2" t="s">
        <v>106</v>
      </c>
    </row>
    <row r="3" spans="1:3" x14ac:dyDescent="0.35">
      <c r="A3" t="s">
        <v>41</v>
      </c>
      <c r="B3">
        <v>7</v>
      </c>
      <c r="C3" t="s">
        <v>107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/>
  </sheetViews>
  <sheetFormatPr defaultRowHeight="14.5" x14ac:dyDescent="0.35"/>
  <sheetData>
    <row r="1" spans="1:4" x14ac:dyDescent="0.35">
      <c r="A1" s="1" t="s">
        <v>79</v>
      </c>
      <c r="B1" s="1" t="s">
        <v>80</v>
      </c>
      <c r="C1" s="1" t="s">
        <v>81</v>
      </c>
      <c r="D1" s="1" t="s">
        <v>1</v>
      </c>
    </row>
    <row r="2" spans="1:4" x14ac:dyDescent="0.35">
      <c r="A2" t="s">
        <v>42</v>
      </c>
      <c r="B2">
        <v>7</v>
      </c>
      <c r="C2" t="s">
        <v>108</v>
      </c>
      <c r="D2" t="s">
        <v>27</v>
      </c>
    </row>
    <row r="3" spans="1:4" x14ac:dyDescent="0.35">
      <c r="A3" t="s">
        <v>43</v>
      </c>
      <c r="B3">
        <v>7</v>
      </c>
      <c r="C3" t="s">
        <v>109</v>
      </c>
      <c r="D3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/>
  </sheetViews>
  <sheetFormatPr defaultRowHeight="14.5" x14ac:dyDescent="0.35"/>
  <sheetData>
    <row r="1" spans="1:3" x14ac:dyDescent="0.35">
      <c r="A1" s="1" t="s">
        <v>79</v>
      </c>
      <c r="B1" s="1" t="s">
        <v>80</v>
      </c>
      <c r="C1" s="1" t="s">
        <v>81</v>
      </c>
    </row>
    <row r="2" spans="1:3" x14ac:dyDescent="0.35">
      <c r="A2" t="s">
        <v>44</v>
      </c>
      <c r="B2">
        <v>14</v>
      </c>
      <c r="C2" t="s">
        <v>105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3"/>
  <sheetViews>
    <sheetView workbookViewId="0">
      <selection activeCell="I16" sqref="I16"/>
    </sheetView>
  </sheetViews>
  <sheetFormatPr defaultRowHeight="14.5" x14ac:dyDescent="0.35"/>
  <cols>
    <col min="1" max="1" width="11.6328125" bestFit="1" customWidth="1"/>
    <col min="2" max="2" width="6" bestFit="1" customWidth="1"/>
    <col min="3" max="3" width="33" bestFit="1" customWidth="1"/>
    <col min="4" max="4" width="16.453125" bestFit="1" customWidth="1"/>
    <col min="5" max="5" width="18" bestFit="1" customWidth="1"/>
    <col min="6" max="6" width="22" bestFit="1" customWidth="1"/>
    <col min="7" max="7" width="20.453125" bestFit="1" customWidth="1"/>
    <col min="8" max="8" width="23.7265625" bestFit="1" customWidth="1"/>
    <col min="9" max="9" width="24.36328125" bestFit="1" customWidth="1"/>
  </cols>
  <sheetData>
    <row r="1" spans="1:9" x14ac:dyDescent="0.35">
      <c r="A1" s="1" t="s">
        <v>79</v>
      </c>
      <c r="B1" s="1" t="s">
        <v>80</v>
      </c>
      <c r="C1" s="1" t="s">
        <v>81</v>
      </c>
      <c r="D1" s="1" t="s">
        <v>110</v>
      </c>
      <c r="E1" s="1" t="s">
        <v>111</v>
      </c>
      <c r="F1" s="1" t="s">
        <v>112</v>
      </c>
      <c r="G1" s="1" t="s">
        <v>113</v>
      </c>
      <c r="H1" s="1" t="s">
        <v>114</v>
      </c>
      <c r="I1" s="1" t="s">
        <v>115</v>
      </c>
    </row>
    <row r="2" spans="1:9" x14ac:dyDescent="0.35">
      <c r="A2" t="s">
        <v>46</v>
      </c>
      <c r="B2">
        <v>1</v>
      </c>
      <c r="C2" t="s">
        <v>83</v>
      </c>
      <c r="D2">
        <v>45.07</v>
      </c>
      <c r="E2">
        <v>1.5</v>
      </c>
      <c r="F2">
        <v>18.885000000000002</v>
      </c>
      <c r="G2">
        <v>17.385000000000002</v>
      </c>
      <c r="H2">
        <v>14.845000000000001</v>
      </c>
      <c r="I2">
        <v>38.463999999999999</v>
      </c>
    </row>
    <row r="3" spans="1:9" x14ac:dyDescent="0.35">
      <c r="A3" t="s">
        <v>48</v>
      </c>
      <c r="B3">
        <v>3</v>
      </c>
      <c r="C3" t="s">
        <v>116</v>
      </c>
      <c r="D3">
        <v>35.020000000000003</v>
      </c>
      <c r="E3">
        <v>1.5</v>
      </c>
      <c r="F3">
        <v>14.67</v>
      </c>
      <c r="G3">
        <v>13.17</v>
      </c>
      <c r="H3">
        <v>10.63</v>
      </c>
      <c r="I3">
        <v>28.263999999999999</v>
      </c>
    </row>
    <row r="4" spans="1:9" x14ac:dyDescent="0.35">
      <c r="A4" t="s">
        <v>46</v>
      </c>
      <c r="B4">
        <v>1</v>
      </c>
      <c r="C4" t="s">
        <v>83</v>
      </c>
      <c r="D4">
        <v>37.505000000000003</v>
      </c>
      <c r="E4">
        <v>2</v>
      </c>
      <c r="F4">
        <v>15.85</v>
      </c>
      <c r="G4">
        <v>13.85</v>
      </c>
      <c r="H4">
        <v>11.31</v>
      </c>
      <c r="I4">
        <v>30.2</v>
      </c>
    </row>
    <row r="5" spans="1:9" x14ac:dyDescent="0.35">
      <c r="A5" t="s">
        <v>49</v>
      </c>
      <c r="B5">
        <v>1</v>
      </c>
      <c r="C5" t="s">
        <v>87</v>
      </c>
      <c r="D5">
        <v>36.625</v>
      </c>
      <c r="E5">
        <v>2</v>
      </c>
      <c r="F5">
        <v>15.645</v>
      </c>
      <c r="G5">
        <v>13.645</v>
      </c>
      <c r="H5">
        <v>11.105</v>
      </c>
      <c r="I5">
        <v>29.875</v>
      </c>
    </row>
    <row r="6" spans="1:9" x14ac:dyDescent="0.35">
      <c r="A6" t="s">
        <v>45</v>
      </c>
      <c r="B6">
        <v>1</v>
      </c>
      <c r="C6" t="s">
        <v>82</v>
      </c>
      <c r="D6">
        <v>34.505000000000003</v>
      </c>
      <c r="E6">
        <v>2</v>
      </c>
      <c r="F6">
        <v>14.85</v>
      </c>
      <c r="G6">
        <v>12.85</v>
      </c>
      <c r="H6">
        <v>10.31</v>
      </c>
      <c r="I6">
        <v>27.56</v>
      </c>
    </row>
    <row r="7" spans="1:9" x14ac:dyDescent="0.35">
      <c r="A7" t="s">
        <v>50</v>
      </c>
      <c r="B7">
        <v>1</v>
      </c>
      <c r="C7" t="s">
        <v>97</v>
      </c>
      <c r="D7">
        <v>37.505000000000003</v>
      </c>
      <c r="E7">
        <v>2</v>
      </c>
      <c r="F7">
        <v>15.85</v>
      </c>
      <c r="G7">
        <v>13.85</v>
      </c>
      <c r="H7">
        <v>11.31</v>
      </c>
      <c r="I7">
        <v>30.954999999999998</v>
      </c>
    </row>
    <row r="8" spans="1:9" x14ac:dyDescent="0.35">
      <c r="A8" t="s">
        <v>51</v>
      </c>
      <c r="B8">
        <v>1</v>
      </c>
      <c r="C8" t="s">
        <v>98</v>
      </c>
      <c r="D8">
        <v>38.1</v>
      </c>
      <c r="E8">
        <v>1.70025</v>
      </c>
      <c r="F8">
        <v>15.9</v>
      </c>
      <c r="G8">
        <v>14.19975</v>
      </c>
      <c r="H8">
        <v>11.659750000000001</v>
      </c>
      <c r="I8">
        <v>31.35</v>
      </c>
    </row>
    <row r="9" spans="1:9" x14ac:dyDescent="0.35">
      <c r="A9" t="s">
        <v>52</v>
      </c>
      <c r="B9">
        <v>1</v>
      </c>
      <c r="C9" t="s">
        <v>99</v>
      </c>
      <c r="D9">
        <v>43.95</v>
      </c>
      <c r="E9">
        <v>2</v>
      </c>
      <c r="F9">
        <v>18.917000000000002</v>
      </c>
      <c r="G9">
        <v>16.917000000000002</v>
      </c>
      <c r="H9">
        <v>14.377000000000001</v>
      </c>
      <c r="I9">
        <v>36.645000000000003</v>
      </c>
    </row>
    <row r="10" spans="1:9" x14ac:dyDescent="0.35">
      <c r="A10" t="s">
        <v>53</v>
      </c>
      <c r="B10">
        <v>1</v>
      </c>
      <c r="C10" t="s">
        <v>100</v>
      </c>
      <c r="D10">
        <v>43.95</v>
      </c>
      <c r="E10">
        <v>2</v>
      </c>
      <c r="F10">
        <v>18.917000000000002</v>
      </c>
      <c r="G10">
        <v>16.917000000000002</v>
      </c>
      <c r="H10">
        <v>14.377000000000001</v>
      </c>
      <c r="I10">
        <v>36.645000000000003</v>
      </c>
    </row>
    <row r="11" spans="1:9" x14ac:dyDescent="0.35">
      <c r="A11" t="s">
        <v>47</v>
      </c>
      <c r="B11">
        <v>2</v>
      </c>
      <c r="C11" t="s">
        <v>117</v>
      </c>
      <c r="D11">
        <v>45.07</v>
      </c>
      <c r="E11">
        <v>1.5</v>
      </c>
      <c r="F11">
        <v>18.855</v>
      </c>
      <c r="G11">
        <f>F11-E11</f>
        <v>17.355</v>
      </c>
      <c r="H11">
        <f>G11-2.548</f>
        <v>14.807</v>
      </c>
      <c r="I11">
        <v>38.463999999999999</v>
      </c>
    </row>
    <row r="12" spans="1:9" x14ac:dyDescent="0.35">
      <c r="A12" t="s">
        <v>54</v>
      </c>
      <c r="B12">
        <v>1</v>
      </c>
      <c r="C12" t="s">
        <v>101</v>
      </c>
      <c r="D12">
        <v>38.1</v>
      </c>
      <c r="E12">
        <v>1.7</v>
      </c>
      <c r="F12">
        <v>15.9</v>
      </c>
      <c r="G12">
        <f t="shared" ref="G12:G13" si="0">F12-E12</f>
        <v>14.200000000000001</v>
      </c>
      <c r="H12">
        <f t="shared" ref="H12:H13" si="1">G12-2.548</f>
        <v>11.652000000000001</v>
      </c>
      <c r="I12">
        <v>31.353999999999999</v>
      </c>
    </row>
    <row r="13" spans="1:9" x14ac:dyDescent="0.35">
      <c r="A13" t="s">
        <v>55</v>
      </c>
      <c r="B13">
        <v>1</v>
      </c>
      <c r="C13" t="s">
        <v>102</v>
      </c>
      <c r="D13">
        <v>38.6</v>
      </c>
      <c r="E13">
        <v>2</v>
      </c>
      <c r="F13">
        <v>16.402999999999999</v>
      </c>
      <c r="G13">
        <f t="shared" si="0"/>
        <v>14.402999999999999</v>
      </c>
      <c r="H13">
        <f>G13-2.54</f>
        <v>11.863</v>
      </c>
      <c r="I13">
        <v>31.853000000000002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Final DataFrame</vt:lpstr>
      <vt:lpstr>Assembly</vt:lpstr>
      <vt:lpstr>LOCKED-UNLOCKED</vt:lpstr>
      <vt:lpstr>Piston Cap Ball End</vt:lpstr>
      <vt:lpstr>Activation Pin Cap</vt:lpstr>
      <vt:lpstr>Activation Pin Spring</vt:lpstr>
      <vt:lpstr>Activation Pin</vt:lpstr>
      <vt:lpstr>Wedge</vt:lpstr>
      <vt:lpstr>Piston</vt:lpstr>
      <vt:lpstr>Screen</vt:lpstr>
      <vt:lpstr>Sleeve Body</vt:lpstr>
      <vt:lpstr>Piston Return Spring</vt:lpstr>
      <vt:lpstr>Retainer Clip</vt:lpstr>
      <vt:lpstr>Spring Retainer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Arsal Khurram</cp:lastModifiedBy>
  <dcterms:created xsi:type="dcterms:W3CDTF">2024-07-08T14:15:12Z</dcterms:created>
  <dcterms:modified xsi:type="dcterms:W3CDTF">2024-07-08T14:28:30Z</dcterms:modified>
</cp:coreProperties>
</file>