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V694\Documents\Capsule Database\"/>
    </mc:Choice>
  </mc:AlternateContent>
  <xr:revisionPtr revIDLastSave="0" documentId="13_ncr:1_{FBF680B8-CE28-4A36-B0D1-90D5017E3A4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Final DataFrame" sheetId="1" r:id="rId1"/>
    <sheet name="Assembly" sheetId="2" r:id="rId2"/>
    <sheet name="LOCKED-UNLOCKED" sheetId="3" r:id="rId3"/>
    <sheet name="Piston Cap Ball End" sheetId="4" r:id="rId4"/>
    <sheet name="Activation Pin Cap" sheetId="5" r:id="rId5"/>
    <sheet name="Activation Pin Spring" sheetId="6" r:id="rId6"/>
    <sheet name="Activation Pin" sheetId="7" r:id="rId7"/>
    <sheet name="Wedge" sheetId="8" r:id="rId8"/>
    <sheet name="Piston" sheetId="9" r:id="rId9"/>
    <sheet name="Screen" sheetId="10" r:id="rId10"/>
    <sheet name="Sleeve Body" sheetId="11" r:id="rId11"/>
    <sheet name="Piston Return Spring" sheetId="12" r:id="rId12"/>
    <sheet name="Retainer Clip" sheetId="13" r:id="rId13"/>
    <sheet name="Spring Retainer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H4" i="9" s="1"/>
  <c r="G5" i="9"/>
  <c r="H5" i="9" s="1"/>
  <c r="G6" i="9"/>
  <c r="H6" i="9" s="1"/>
  <c r="G7" i="9"/>
  <c r="H7" i="9" s="1"/>
  <c r="G8" i="9"/>
  <c r="H8" i="9" s="1"/>
  <c r="G9" i="9"/>
  <c r="H9" i="9" s="1"/>
  <c r="H3" i="9"/>
  <c r="H2" i="9"/>
  <c r="G2" i="9"/>
  <c r="H3" i="4"/>
  <c r="H4" i="4"/>
  <c r="H5" i="4"/>
  <c r="H6" i="4"/>
  <c r="H2" i="4"/>
</calcChain>
</file>

<file path=xl/sharedStrings.xml><?xml version="1.0" encoding="utf-8"?>
<sst xmlns="http://schemas.openxmlformats.org/spreadsheetml/2006/main" count="297" uniqueCount="106">
  <si>
    <t>Assembly</t>
  </si>
  <si>
    <t>LOCKED/UNLOCKED</t>
  </si>
  <si>
    <t>Piston Cap Ball End</t>
  </si>
  <si>
    <t>Activation Pin Cap</t>
  </si>
  <si>
    <t>Activation Pin Spring</t>
  </si>
  <si>
    <t>Activation Pin</t>
  </si>
  <si>
    <t>Wedge</t>
  </si>
  <si>
    <t>Piston</t>
  </si>
  <si>
    <t>Screen</t>
  </si>
  <si>
    <t>Sleeve Body</t>
  </si>
  <si>
    <t>Piston Return Spring</t>
  </si>
  <si>
    <t>Retainer Clip</t>
  </si>
  <si>
    <t>Spring Retainer</t>
  </si>
  <si>
    <t>00-048690</t>
  </si>
  <si>
    <t>00-048695</t>
  </si>
  <si>
    <t>00-049100</t>
  </si>
  <si>
    <t>00-049357</t>
  </si>
  <si>
    <t>00-050180</t>
  </si>
  <si>
    <t>00-050190</t>
  </si>
  <si>
    <t>00-050200</t>
  </si>
  <si>
    <t>00-050792</t>
  </si>
  <si>
    <t>00-050888</t>
  </si>
  <si>
    <t>LOCKED</t>
  </si>
  <si>
    <t>UNLOCKED</t>
  </si>
  <si>
    <t>00-048683</t>
  </si>
  <si>
    <t>00-048684</t>
  </si>
  <si>
    <t>00-049099</t>
  </si>
  <si>
    <t>00-050199</t>
  </si>
  <si>
    <t>00-050885</t>
  </si>
  <si>
    <t>00-048305</t>
  </si>
  <si>
    <t>00-601661</t>
  </si>
  <si>
    <t>00-601238</t>
  </si>
  <si>
    <t>00-040966</t>
  </si>
  <si>
    <t>00-048687</t>
  </si>
  <si>
    <t>00-048693</t>
  </si>
  <si>
    <t>00-049173</t>
  </si>
  <si>
    <t>00-048389</t>
  </si>
  <si>
    <t>00-601659</t>
  </si>
  <si>
    <t>00-047953</t>
  </si>
  <si>
    <t>00-048689</t>
  </si>
  <si>
    <t>00-048694</t>
  </si>
  <si>
    <t>00-049102</t>
  </si>
  <si>
    <t>00-049359</t>
  </si>
  <si>
    <t>00-050197</t>
  </si>
  <si>
    <t>00-050187</t>
  </si>
  <si>
    <t>00-050794</t>
  </si>
  <si>
    <t>00-050886</t>
  </si>
  <si>
    <t>00-047064</t>
  </si>
  <si>
    <t>00-048688</t>
  </si>
  <si>
    <t>00-048692</t>
  </si>
  <si>
    <t>00-049101</t>
  </si>
  <si>
    <t>00-049358</t>
  </si>
  <si>
    <t>00-050769</t>
  </si>
  <si>
    <t>00-050188</t>
  </si>
  <si>
    <t>00-050198</t>
  </si>
  <si>
    <t>00-050793</t>
  </si>
  <si>
    <t>00-050887</t>
  </si>
  <si>
    <t>00-049103-WJB</t>
  </si>
  <si>
    <t>00-049360</t>
  </si>
  <si>
    <t>00-048686</t>
  </si>
  <si>
    <t>00-049363</t>
  </si>
  <si>
    <t>00-050194</t>
  </si>
  <si>
    <t>00-048685</t>
  </si>
  <si>
    <t>00-049440</t>
  </si>
  <si>
    <t>00-050195</t>
  </si>
  <si>
    <t>Part Number</t>
  </si>
  <si>
    <t>Count</t>
  </si>
  <si>
    <t>Assemblies</t>
  </si>
  <si>
    <t>['00-048690']</t>
  </si>
  <si>
    <t>['00-048695']</t>
  </si>
  <si>
    <t>['00-049100']</t>
  </si>
  <si>
    <t>['00-049357']</t>
  </si>
  <si>
    <t>['00-050180']</t>
  </si>
  <si>
    <t>['00-050190']</t>
  </si>
  <si>
    <t>['00-050200']</t>
  </si>
  <si>
    <t>['00-050792']</t>
  </si>
  <si>
    <t>['00-050888']</t>
  </si>
  <si>
    <t>['00-048695', '00-049100', '00-049357', '00-050180', '00-050792', '00-050888']</t>
  </si>
  <si>
    <t>['00-048690', '00-050190', '00-050200']</t>
  </si>
  <si>
    <t>['00-049100', '00-049357', '00-050180', '00-050792']</t>
  </si>
  <si>
    <t>['00-050190', '00-050200']</t>
  </si>
  <si>
    <t>['00-049100', '00-049357', '00-050180', '00-050190', '00-050200', '00-050792', '00-050888']</t>
  </si>
  <si>
    <t>['00-048690', '00-048695']</t>
  </si>
  <si>
    <t>['00-049357', '00-050180', '00-050792', '00-050888']</t>
  </si>
  <si>
    <t>['00-048690', '00-048695', '00-049100', '00-049357', '00-050180', '00-050190', '00-050200', '00-050792', '00-050888']</t>
  </si>
  <si>
    <t>['00-050180', '00-050200']</t>
  </si>
  <si>
    <t>['00-049357', '00-050180', '00-050190', '00-050200', '00-050792', '00-050888']</t>
  </si>
  <si>
    <t>['00-049357', '00-050792', '00-050888']</t>
  </si>
  <si>
    <t>['00-050180', '00-050190', '00-050200']</t>
  </si>
  <si>
    <t>Type</t>
  </si>
  <si>
    <t>Ball Diameter</t>
  </si>
  <si>
    <t>Ball To Shelf</t>
  </si>
  <si>
    <t>Shelf to Piston Stop</t>
  </si>
  <si>
    <t>Ball to Piston Stop</t>
  </si>
  <si>
    <t>Ball to Top Surface</t>
  </si>
  <si>
    <t>Stop Shelf Thickness</t>
  </si>
  <si>
    <t>Top Surface to Pallet Top</t>
  </si>
  <si>
    <t>Stop Shelf to Pallet Top</t>
  </si>
  <si>
    <t>Stop Shelf to Pallet Bottom</t>
  </si>
  <si>
    <t>Top Surface to Top Retainer</t>
  </si>
  <si>
    <t>Plug Shelf to Piston Shelf</t>
  </si>
  <si>
    <t>Piston Shelf to Annulus Close Edge</t>
  </si>
  <si>
    <t>Piston Shelf to Annulus Far Edge</t>
  </si>
  <si>
    <t>OAL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</si>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</sst>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J36" sqref="J36"/>
    </sheetView>
  </sheetViews>
  <sheetFormatPr defaultRowHeight="14.5" x14ac:dyDescent="0.35"/>
  <cols>
    <col min="1" max="1" width="9.453125" bestFit="1" customWidth="1"/>
    <col min="2" max="2" width="17.6328125" bestFit="1" customWidth="1"/>
    <col min="3" max="3" width="17" bestFit="1" customWidth="1"/>
    <col min="4" max="4" width="16.08984375" bestFit="1" customWidth="1"/>
    <col min="5" max="5" width="18.1796875" bestFit="1" customWidth="1"/>
    <col min="6" max="6" width="12.36328125" bestFit="1" customWidth="1"/>
    <col min="7" max="9" width="9.453125" bestFit="1" customWidth="1"/>
    <col min="10" max="10" width="10.7265625" bestFit="1" customWidth="1"/>
    <col min="11" max="11" width="18.08984375" bestFit="1" customWidth="1"/>
    <col min="12" max="12" width="11.453125" bestFit="1" customWidth="1"/>
    <col min="13" max="13" width="13.6328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22</v>
      </c>
      <c r="C2" t="s">
        <v>24</v>
      </c>
      <c r="D2" t="s">
        <v>29</v>
      </c>
      <c r="E2" t="s">
        <v>31</v>
      </c>
      <c r="F2" t="s">
        <v>33</v>
      </c>
      <c r="G2" t="s">
        <v>38</v>
      </c>
      <c r="H2" t="s">
        <v>39</v>
      </c>
      <c r="I2" t="s">
        <v>47</v>
      </c>
      <c r="J2" t="s">
        <v>48</v>
      </c>
      <c r="L2" t="s">
        <v>59</v>
      </c>
      <c r="M2" t="s">
        <v>62</v>
      </c>
    </row>
    <row r="3" spans="1:13" x14ac:dyDescent="0.35">
      <c r="A3" t="s">
        <v>14</v>
      </c>
      <c r="B3" t="s">
        <v>23</v>
      </c>
      <c r="C3" t="s">
        <v>25</v>
      </c>
      <c r="D3" t="s">
        <v>29</v>
      </c>
      <c r="E3" t="s">
        <v>31</v>
      </c>
      <c r="F3" t="s">
        <v>34</v>
      </c>
      <c r="G3" t="s">
        <v>38</v>
      </c>
      <c r="H3" t="s">
        <v>40</v>
      </c>
      <c r="I3" t="s">
        <v>47</v>
      </c>
      <c r="J3" t="s">
        <v>49</v>
      </c>
      <c r="L3" t="s">
        <v>59</v>
      </c>
      <c r="M3" t="s">
        <v>62</v>
      </c>
    </row>
    <row r="4" spans="1:13" x14ac:dyDescent="0.35">
      <c r="A4" t="s">
        <v>15</v>
      </c>
      <c r="B4" t="s">
        <v>23</v>
      </c>
      <c r="C4" t="s">
        <v>26</v>
      </c>
      <c r="D4" t="s">
        <v>30</v>
      </c>
      <c r="E4" t="s">
        <v>32</v>
      </c>
      <c r="F4" t="s">
        <v>35</v>
      </c>
      <c r="G4" t="s">
        <v>38</v>
      </c>
      <c r="H4" t="s">
        <v>41</v>
      </c>
      <c r="I4" t="s">
        <v>47</v>
      </c>
      <c r="J4" t="s">
        <v>50</v>
      </c>
      <c r="K4" t="s">
        <v>57</v>
      </c>
    </row>
    <row r="5" spans="1:13" x14ac:dyDescent="0.35">
      <c r="A5" t="s">
        <v>16</v>
      </c>
      <c r="B5" t="s">
        <v>23</v>
      </c>
      <c r="C5" t="s">
        <v>26</v>
      </c>
      <c r="D5" t="s">
        <v>30</v>
      </c>
      <c r="E5" t="s">
        <v>32</v>
      </c>
      <c r="F5" t="s">
        <v>36</v>
      </c>
      <c r="G5" t="s">
        <v>38</v>
      </c>
      <c r="H5" t="s">
        <v>42</v>
      </c>
      <c r="I5" t="s">
        <v>47</v>
      </c>
      <c r="J5" t="s">
        <v>51</v>
      </c>
      <c r="K5" t="s">
        <v>58</v>
      </c>
      <c r="L5" t="s">
        <v>60</v>
      </c>
      <c r="M5" t="s">
        <v>63</v>
      </c>
    </row>
    <row r="6" spans="1:13" x14ac:dyDescent="0.35">
      <c r="A6" t="s">
        <v>17</v>
      </c>
      <c r="B6" t="s">
        <v>23</v>
      </c>
      <c r="C6" t="s">
        <v>26</v>
      </c>
      <c r="D6" t="s">
        <v>30</v>
      </c>
      <c r="E6" t="s">
        <v>32</v>
      </c>
      <c r="F6" t="s">
        <v>36</v>
      </c>
      <c r="G6" t="s">
        <v>38</v>
      </c>
      <c r="H6" t="s">
        <v>43</v>
      </c>
      <c r="I6" t="s">
        <v>47</v>
      </c>
      <c r="J6" t="s">
        <v>52</v>
      </c>
      <c r="K6" t="s">
        <v>58</v>
      </c>
      <c r="L6" t="s">
        <v>61</v>
      </c>
      <c r="M6" t="s">
        <v>64</v>
      </c>
    </row>
    <row r="7" spans="1:13" x14ac:dyDescent="0.35">
      <c r="A7" t="s">
        <v>18</v>
      </c>
      <c r="B7" t="s">
        <v>22</v>
      </c>
      <c r="C7" t="s">
        <v>27</v>
      </c>
      <c r="D7" t="s">
        <v>30</v>
      </c>
      <c r="E7" t="s">
        <v>32</v>
      </c>
      <c r="F7" t="s">
        <v>37</v>
      </c>
      <c r="G7" t="s">
        <v>38</v>
      </c>
      <c r="H7" t="s">
        <v>44</v>
      </c>
      <c r="I7" t="s">
        <v>47</v>
      </c>
      <c r="J7" t="s">
        <v>53</v>
      </c>
      <c r="K7" t="s">
        <v>58</v>
      </c>
      <c r="L7" t="s">
        <v>61</v>
      </c>
      <c r="M7" t="s">
        <v>64</v>
      </c>
    </row>
    <row r="8" spans="1:13" x14ac:dyDescent="0.35">
      <c r="A8" t="s">
        <v>19</v>
      </c>
      <c r="B8" t="s">
        <v>22</v>
      </c>
      <c r="C8" t="s">
        <v>27</v>
      </c>
      <c r="D8" t="s">
        <v>30</v>
      </c>
      <c r="E8" t="s">
        <v>32</v>
      </c>
      <c r="F8" t="s">
        <v>37</v>
      </c>
      <c r="G8" t="s">
        <v>38</v>
      </c>
      <c r="H8" t="s">
        <v>43</v>
      </c>
      <c r="I8" t="s">
        <v>47</v>
      </c>
      <c r="J8" t="s">
        <v>54</v>
      </c>
      <c r="K8" t="s">
        <v>58</v>
      </c>
      <c r="L8" t="s">
        <v>61</v>
      </c>
      <c r="M8" t="s">
        <v>64</v>
      </c>
    </row>
    <row r="9" spans="1:13" x14ac:dyDescent="0.35">
      <c r="A9" t="s">
        <v>20</v>
      </c>
      <c r="B9" t="s">
        <v>23</v>
      </c>
      <c r="C9" t="s">
        <v>26</v>
      </c>
      <c r="D9" t="s">
        <v>30</v>
      </c>
      <c r="E9" t="s">
        <v>32</v>
      </c>
      <c r="F9" t="s">
        <v>36</v>
      </c>
      <c r="G9" t="s">
        <v>38</v>
      </c>
      <c r="H9" t="s">
        <v>45</v>
      </c>
      <c r="I9" t="s">
        <v>47</v>
      </c>
      <c r="J9" t="s">
        <v>55</v>
      </c>
      <c r="K9" t="s">
        <v>58</v>
      </c>
      <c r="L9" t="s">
        <v>60</v>
      </c>
      <c r="M9" t="s">
        <v>63</v>
      </c>
    </row>
    <row r="10" spans="1:13" x14ac:dyDescent="0.35">
      <c r="A10" t="s">
        <v>21</v>
      </c>
      <c r="B10" t="s">
        <v>23</v>
      </c>
      <c r="C10" t="s">
        <v>28</v>
      </c>
      <c r="D10" t="s">
        <v>30</v>
      </c>
      <c r="E10" t="s">
        <v>32</v>
      </c>
      <c r="F10" t="s">
        <v>36</v>
      </c>
      <c r="G10" t="s">
        <v>38</v>
      </c>
      <c r="H10" t="s">
        <v>46</v>
      </c>
      <c r="I10" t="s">
        <v>47</v>
      </c>
      <c r="J10" t="s">
        <v>56</v>
      </c>
      <c r="K10" t="s">
        <v>58</v>
      </c>
      <c r="L10" t="s">
        <v>60</v>
      </c>
      <c r="M10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65</v>
      </c>
      <c r="B1" s="1" t="s">
        <v>66</v>
      </c>
      <c r="C1" s="1" t="s">
        <v>67</v>
      </c>
    </row>
    <row r="2" spans="1:3" x14ac:dyDescent="0.35">
      <c r="A2" t="s">
        <v>47</v>
      </c>
      <c r="B2">
        <v>9</v>
      </c>
      <c r="C2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"/>
  <sheetViews>
    <sheetView workbookViewId="0">
      <selection activeCell="J8" sqref="J8"/>
    </sheetView>
  </sheetViews>
  <sheetFormatPr defaultRowHeight="14.5" x14ac:dyDescent="0.35"/>
  <cols>
    <col min="1" max="1" width="11.6328125" bestFit="1" customWidth="1"/>
    <col min="2" max="2" width="6" bestFit="1" customWidth="1"/>
    <col min="3" max="3" width="11.6328125" bestFit="1" customWidth="1"/>
    <col min="4" max="4" width="21.81640625" bestFit="1" customWidth="1"/>
    <col min="5" max="5" width="30" bestFit="1" customWidth="1"/>
    <col min="6" max="6" width="28.08984375" bestFit="1" customWidth="1"/>
    <col min="7" max="7" width="22.453125" customWidth="1"/>
  </cols>
  <sheetData>
    <row r="1" spans="1:7" x14ac:dyDescent="0.35">
      <c r="A1" s="1" t="s">
        <v>65</v>
      </c>
      <c r="B1" s="1" t="s">
        <v>66</v>
      </c>
      <c r="C1" s="1" t="s">
        <v>67</v>
      </c>
      <c r="D1" s="1" t="s">
        <v>100</v>
      </c>
      <c r="E1" s="1" t="s">
        <v>101</v>
      </c>
      <c r="F1" s="1" t="s">
        <v>102</v>
      </c>
      <c r="G1" s="1" t="s">
        <v>103</v>
      </c>
    </row>
    <row r="2" spans="1:7" x14ac:dyDescent="0.35">
      <c r="A2" t="s">
        <v>48</v>
      </c>
      <c r="B2">
        <v>1</v>
      </c>
      <c r="C2" t="s">
        <v>68</v>
      </c>
      <c r="D2">
        <v>12.5</v>
      </c>
      <c r="E2">
        <v>11.369300000000001</v>
      </c>
      <c r="F2">
        <v>15.029400000000001</v>
      </c>
      <c r="G2">
        <v>33.200000000000003</v>
      </c>
    </row>
    <row r="3" spans="1:7" x14ac:dyDescent="0.35">
      <c r="A3" t="s">
        <v>49</v>
      </c>
      <c r="B3">
        <v>1</v>
      </c>
      <c r="C3" t="s">
        <v>69</v>
      </c>
      <c r="D3">
        <v>14.8</v>
      </c>
      <c r="E3">
        <v>2.6491400000000001</v>
      </c>
      <c r="F3">
        <v>16.655799999999999</v>
      </c>
      <c r="G3">
        <v>40.200000000000003</v>
      </c>
    </row>
    <row r="4" spans="1:7" x14ac:dyDescent="0.35">
      <c r="A4" t="s">
        <v>50</v>
      </c>
      <c r="B4">
        <v>1</v>
      </c>
      <c r="C4" t="s">
        <v>70</v>
      </c>
      <c r="D4">
        <v>19.8</v>
      </c>
      <c r="E4">
        <v>6.7682399999999996</v>
      </c>
      <c r="F4">
        <v>21.022500000000001</v>
      </c>
      <c r="G4">
        <v>45.35</v>
      </c>
    </row>
    <row r="5" spans="1:7" x14ac:dyDescent="0.35">
      <c r="A5" t="s">
        <v>51</v>
      </c>
      <c r="B5">
        <v>1</v>
      </c>
      <c r="C5" t="s">
        <v>71</v>
      </c>
      <c r="D5">
        <v>19.8</v>
      </c>
      <c r="E5">
        <v>6.7682399999999996</v>
      </c>
      <c r="F5">
        <v>21.022500000000001</v>
      </c>
      <c r="G5">
        <v>45.35</v>
      </c>
    </row>
    <row r="6" spans="1:7" x14ac:dyDescent="0.35">
      <c r="A6" t="s">
        <v>52</v>
      </c>
      <c r="B6">
        <v>1</v>
      </c>
      <c r="C6" t="s">
        <v>72</v>
      </c>
      <c r="D6">
        <v>22.77</v>
      </c>
      <c r="E6">
        <v>3.9132899999999999</v>
      </c>
      <c r="F6">
        <v>18.567499999999999</v>
      </c>
      <c r="G6">
        <v>45.65</v>
      </c>
    </row>
    <row r="7" spans="1:7" x14ac:dyDescent="0.35">
      <c r="A7" t="s">
        <v>53</v>
      </c>
      <c r="B7">
        <v>1</v>
      </c>
      <c r="C7" t="s">
        <v>73</v>
      </c>
      <c r="D7">
        <v>20</v>
      </c>
      <c r="E7">
        <v>9.5681100000000008</v>
      </c>
      <c r="F7">
        <v>21.022400000000001</v>
      </c>
      <c r="G7">
        <v>45.6</v>
      </c>
    </row>
    <row r="8" spans="1:7" x14ac:dyDescent="0.35">
      <c r="A8" t="s">
        <v>54</v>
      </c>
      <c r="B8">
        <v>1</v>
      </c>
      <c r="C8" t="s">
        <v>74</v>
      </c>
      <c r="D8">
        <v>18.899999999999999</v>
      </c>
      <c r="E8">
        <v>8.2831299999999999</v>
      </c>
      <c r="F8">
        <v>18.537400000000002</v>
      </c>
      <c r="G8">
        <v>41.75</v>
      </c>
    </row>
    <row r="9" spans="1:7" x14ac:dyDescent="0.35">
      <c r="A9" t="s">
        <v>55</v>
      </c>
      <c r="B9">
        <v>1</v>
      </c>
      <c r="C9" t="s">
        <v>75</v>
      </c>
      <c r="D9">
        <v>19.8</v>
      </c>
      <c r="E9">
        <v>6.76823</v>
      </c>
      <c r="F9">
        <v>21.022500000000001</v>
      </c>
      <c r="G9">
        <v>45.35</v>
      </c>
    </row>
    <row r="10" spans="1:7" x14ac:dyDescent="0.35">
      <c r="A10" t="s">
        <v>56</v>
      </c>
      <c r="B10">
        <v>1</v>
      </c>
      <c r="C10" t="s">
        <v>76</v>
      </c>
      <c r="D10">
        <v>19.8</v>
      </c>
      <c r="E10">
        <v>6.76823</v>
      </c>
      <c r="F10">
        <v>21.022500000000001</v>
      </c>
      <c r="G10">
        <v>45.35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/>
  </sheetViews>
  <sheetFormatPr defaultRowHeight="14.5" x14ac:dyDescent="0.35"/>
  <sheetData>
    <row r="1" spans="1:3" x14ac:dyDescent="0.35">
      <c r="A1" s="1" t="s">
        <v>65</v>
      </c>
      <c r="B1" s="1" t="s">
        <v>66</v>
      </c>
      <c r="C1" s="1" t="s">
        <v>67</v>
      </c>
    </row>
    <row r="2" spans="1:3" x14ac:dyDescent="0.35">
      <c r="A2" t="s">
        <v>58</v>
      </c>
      <c r="B2">
        <v>6</v>
      </c>
      <c r="C2" t="s">
        <v>86</v>
      </c>
    </row>
    <row r="3" spans="1:3" x14ac:dyDescent="0.35">
      <c r="A3" t="s">
        <v>57</v>
      </c>
      <c r="B3">
        <v>1</v>
      </c>
      <c r="C3" t="s">
        <v>70</v>
      </c>
    </row>
    <row r="4" spans="1:3" x14ac:dyDescent="0.35">
      <c r="B4">
        <v>2</v>
      </c>
      <c r="C4" t="s">
        <v>82</v>
      </c>
    </row>
    <row r="5" spans="1:3" x14ac:dyDescent="0.35">
      <c r="B5">
        <v>2</v>
      </c>
      <c r="C5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/>
  </sheetViews>
  <sheetFormatPr defaultRowHeight="14.5" x14ac:dyDescent="0.35"/>
  <sheetData>
    <row r="1" spans="1:3" x14ac:dyDescent="0.35">
      <c r="A1" s="1" t="s">
        <v>65</v>
      </c>
      <c r="B1" s="1" t="s">
        <v>66</v>
      </c>
      <c r="C1" s="1" t="s">
        <v>67</v>
      </c>
    </row>
    <row r="2" spans="1:3" x14ac:dyDescent="0.35">
      <c r="A2" t="s">
        <v>60</v>
      </c>
      <c r="B2">
        <v>3</v>
      </c>
      <c r="C2" t="s">
        <v>87</v>
      </c>
    </row>
    <row r="3" spans="1:3" x14ac:dyDescent="0.35">
      <c r="A3" t="s">
        <v>61</v>
      </c>
      <c r="B3">
        <v>3</v>
      </c>
      <c r="C3" t="s">
        <v>88</v>
      </c>
    </row>
    <row r="4" spans="1:3" x14ac:dyDescent="0.35">
      <c r="A4" t="s">
        <v>59</v>
      </c>
      <c r="B4">
        <v>2</v>
      </c>
      <c r="C4" t="s">
        <v>82</v>
      </c>
    </row>
    <row r="5" spans="1:3" x14ac:dyDescent="0.35">
      <c r="B5">
        <v>1</v>
      </c>
      <c r="C5" t="s">
        <v>70</v>
      </c>
    </row>
    <row r="6" spans="1:3" x14ac:dyDescent="0.35">
      <c r="B6">
        <v>1</v>
      </c>
      <c r="C6" t="s">
        <v>70</v>
      </c>
    </row>
    <row r="7" spans="1:3" x14ac:dyDescent="0.35">
      <c r="B7">
        <v>1</v>
      </c>
      <c r="C7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workbookViewId="0"/>
  </sheetViews>
  <sheetFormatPr defaultRowHeight="14.5" x14ac:dyDescent="0.35"/>
  <sheetData>
    <row r="1" spans="1:3" x14ac:dyDescent="0.35">
      <c r="A1" s="1" t="s">
        <v>65</v>
      </c>
      <c r="B1" s="1" t="s">
        <v>66</v>
      </c>
      <c r="C1" s="1" t="s">
        <v>67</v>
      </c>
    </row>
    <row r="2" spans="1:3" x14ac:dyDescent="0.35">
      <c r="A2" t="s">
        <v>63</v>
      </c>
      <c r="B2">
        <v>3</v>
      </c>
      <c r="C2" t="s">
        <v>87</v>
      </c>
    </row>
    <row r="3" spans="1:3" x14ac:dyDescent="0.35">
      <c r="A3" t="s">
        <v>64</v>
      </c>
      <c r="B3">
        <v>3</v>
      </c>
      <c r="C3" t="s">
        <v>88</v>
      </c>
    </row>
    <row r="4" spans="1:3" x14ac:dyDescent="0.35">
      <c r="A4" t="s">
        <v>62</v>
      </c>
      <c r="B4">
        <v>2</v>
      </c>
      <c r="C4" t="s">
        <v>82</v>
      </c>
    </row>
    <row r="5" spans="1:3" x14ac:dyDescent="0.35">
      <c r="B5">
        <v>1</v>
      </c>
      <c r="C5" t="s">
        <v>70</v>
      </c>
    </row>
    <row r="6" spans="1:3" x14ac:dyDescent="0.35">
      <c r="B6">
        <v>1</v>
      </c>
      <c r="C6" t="s">
        <v>70</v>
      </c>
    </row>
    <row r="7" spans="1:3" x14ac:dyDescent="0.35">
      <c r="B7">
        <v>1</v>
      </c>
      <c r="C7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/>
  </sheetViews>
  <sheetFormatPr defaultRowHeight="14.5" x14ac:dyDescent="0.35"/>
  <sheetData>
    <row r="1" spans="1:3" x14ac:dyDescent="0.35">
      <c r="A1" s="1" t="s">
        <v>65</v>
      </c>
      <c r="B1" s="1" t="s">
        <v>66</v>
      </c>
      <c r="C1" s="1" t="s">
        <v>67</v>
      </c>
    </row>
    <row r="2" spans="1:3" x14ac:dyDescent="0.35">
      <c r="A2" t="s">
        <v>13</v>
      </c>
      <c r="B2">
        <v>1</v>
      </c>
      <c r="C2" t="s">
        <v>68</v>
      </c>
    </row>
    <row r="3" spans="1:3" x14ac:dyDescent="0.35">
      <c r="A3" t="s">
        <v>14</v>
      </c>
      <c r="B3">
        <v>1</v>
      </c>
      <c r="C3" t="s">
        <v>69</v>
      </c>
    </row>
    <row r="4" spans="1:3" x14ac:dyDescent="0.35">
      <c r="A4" t="s">
        <v>15</v>
      </c>
      <c r="B4">
        <v>1</v>
      </c>
      <c r="C4" t="s">
        <v>70</v>
      </c>
    </row>
    <row r="5" spans="1:3" x14ac:dyDescent="0.35">
      <c r="A5" t="s">
        <v>16</v>
      </c>
      <c r="B5">
        <v>1</v>
      </c>
      <c r="C5" t="s">
        <v>71</v>
      </c>
    </row>
    <row r="6" spans="1:3" x14ac:dyDescent="0.35">
      <c r="A6" t="s">
        <v>17</v>
      </c>
      <c r="B6">
        <v>1</v>
      </c>
      <c r="C6" t="s">
        <v>72</v>
      </c>
    </row>
    <row r="7" spans="1:3" x14ac:dyDescent="0.35">
      <c r="A7" t="s">
        <v>18</v>
      </c>
      <c r="B7">
        <v>1</v>
      </c>
      <c r="C7" t="s">
        <v>73</v>
      </c>
    </row>
    <row r="8" spans="1:3" x14ac:dyDescent="0.35">
      <c r="A8" t="s">
        <v>19</v>
      </c>
      <c r="B8">
        <v>1</v>
      </c>
      <c r="C8" t="s">
        <v>74</v>
      </c>
    </row>
    <row r="9" spans="1:3" x14ac:dyDescent="0.35">
      <c r="A9" t="s">
        <v>20</v>
      </c>
      <c r="B9">
        <v>1</v>
      </c>
      <c r="C9" t="s">
        <v>75</v>
      </c>
    </row>
    <row r="10" spans="1:3" x14ac:dyDescent="0.35">
      <c r="A10" t="s">
        <v>21</v>
      </c>
      <c r="B10">
        <v>1</v>
      </c>
      <c r="C10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G59" sqref="G59"/>
    </sheetView>
  </sheetViews>
  <sheetFormatPr defaultRowHeight="14.5" x14ac:dyDescent="0.35"/>
  <sheetData>
    <row r="1" spans="1:3" x14ac:dyDescent="0.35">
      <c r="A1" s="1" t="s">
        <v>65</v>
      </c>
      <c r="B1" s="1" t="s">
        <v>66</v>
      </c>
      <c r="C1" s="1" t="s">
        <v>67</v>
      </c>
    </row>
    <row r="2" spans="1:3" x14ac:dyDescent="0.35">
      <c r="A2" t="s">
        <v>23</v>
      </c>
      <c r="B2">
        <v>6</v>
      </c>
      <c r="C2" t="s">
        <v>77</v>
      </c>
    </row>
    <row r="3" spans="1:3" x14ac:dyDescent="0.35">
      <c r="A3" t="s">
        <v>22</v>
      </c>
      <c r="B3">
        <v>3</v>
      </c>
      <c r="C3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G12" sqref="G12"/>
    </sheetView>
  </sheetViews>
  <sheetFormatPr defaultRowHeight="14.5" x14ac:dyDescent="0.35"/>
  <cols>
    <col min="1" max="1" width="11.6328125" bestFit="1" customWidth="1"/>
    <col min="2" max="2" width="5.90625" bestFit="1" customWidth="1"/>
    <col min="3" max="3" width="43.7265625" bestFit="1" customWidth="1"/>
    <col min="4" max="4" width="10.81640625" customWidth="1"/>
    <col min="5" max="5" width="12.08984375" bestFit="1" customWidth="1"/>
    <col min="6" max="6" width="10.90625" bestFit="1" customWidth="1"/>
    <col min="7" max="7" width="24.453125" customWidth="1"/>
    <col min="8" max="8" width="20.7265625" customWidth="1"/>
  </cols>
  <sheetData>
    <row r="1" spans="1:8" x14ac:dyDescent="0.35">
      <c r="A1" s="1" t="s">
        <v>65</v>
      </c>
      <c r="B1" s="1" t="s">
        <v>66</v>
      </c>
      <c r="C1" s="1" t="s">
        <v>67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</row>
    <row r="2" spans="1:8" x14ac:dyDescent="0.35">
      <c r="A2" t="s">
        <v>26</v>
      </c>
      <c r="B2">
        <v>4</v>
      </c>
      <c r="C2" t="s">
        <v>79</v>
      </c>
      <c r="D2" t="s">
        <v>104</v>
      </c>
      <c r="E2">
        <v>12</v>
      </c>
      <c r="F2">
        <v>3.2</v>
      </c>
      <c r="G2">
        <v>3.9</v>
      </c>
      <c r="H2">
        <f>F2+G2</f>
        <v>7.1</v>
      </c>
    </row>
    <row r="3" spans="1:8" x14ac:dyDescent="0.35">
      <c r="A3" t="s">
        <v>27</v>
      </c>
      <c r="B3">
        <v>2</v>
      </c>
      <c r="C3" t="s">
        <v>80</v>
      </c>
      <c r="D3" t="s">
        <v>105</v>
      </c>
      <c r="E3">
        <v>12</v>
      </c>
      <c r="F3">
        <v>3.2</v>
      </c>
      <c r="G3">
        <v>0</v>
      </c>
      <c r="H3">
        <f t="shared" ref="H3:H6" si="0">F3+G3</f>
        <v>3.2</v>
      </c>
    </row>
    <row r="4" spans="1:8" x14ac:dyDescent="0.35">
      <c r="A4" t="s">
        <v>24</v>
      </c>
      <c r="B4">
        <v>1</v>
      </c>
      <c r="C4" t="s">
        <v>68</v>
      </c>
      <c r="D4" t="s">
        <v>105</v>
      </c>
      <c r="E4">
        <v>12</v>
      </c>
      <c r="F4">
        <v>5.5</v>
      </c>
      <c r="G4">
        <v>0</v>
      </c>
      <c r="H4">
        <f t="shared" si="0"/>
        <v>5.5</v>
      </c>
    </row>
    <row r="5" spans="1:8" x14ac:dyDescent="0.35">
      <c r="A5" t="s">
        <v>25</v>
      </c>
      <c r="B5">
        <v>1</v>
      </c>
      <c r="C5" t="s">
        <v>69</v>
      </c>
      <c r="D5" t="s">
        <v>104</v>
      </c>
      <c r="E5">
        <v>12</v>
      </c>
      <c r="F5">
        <v>6.2</v>
      </c>
      <c r="G5">
        <v>1.8</v>
      </c>
      <c r="H5">
        <f t="shared" si="0"/>
        <v>8</v>
      </c>
    </row>
    <row r="6" spans="1:8" x14ac:dyDescent="0.35">
      <c r="A6" t="s">
        <v>28</v>
      </c>
      <c r="B6">
        <v>1</v>
      </c>
      <c r="C6" t="s">
        <v>76</v>
      </c>
      <c r="D6" t="s">
        <v>104</v>
      </c>
      <c r="E6">
        <v>12</v>
      </c>
      <c r="F6">
        <v>3.2</v>
      </c>
      <c r="G6">
        <v>2.8</v>
      </c>
      <c r="H6">
        <f t="shared" si="0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/>
  </sheetViews>
  <sheetFormatPr defaultRowHeight="14.5" x14ac:dyDescent="0.35"/>
  <sheetData>
    <row r="1" spans="1:3" x14ac:dyDescent="0.35">
      <c r="A1" s="1" t="s">
        <v>65</v>
      </c>
      <c r="B1" s="1" t="s">
        <v>66</v>
      </c>
      <c r="C1" s="1" t="s">
        <v>67</v>
      </c>
    </row>
    <row r="2" spans="1:3" x14ac:dyDescent="0.35">
      <c r="A2" t="s">
        <v>30</v>
      </c>
      <c r="B2">
        <v>7</v>
      </c>
      <c r="C2" t="s">
        <v>81</v>
      </c>
    </row>
    <row r="3" spans="1:3" x14ac:dyDescent="0.35">
      <c r="A3" t="s">
        <v>29</v>
      </c>
      <c r="B3">
        <v>2</v>
      </c>
      <c r="C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/>
  </sheetViews>
  <sheetFormatPr defaultRowHeight="14.5" x14ac:dyDescent="0.35"/>
  <sheetData>
    <row r="1" spans="1:3" x14ac:dyDescent="0.35">
      <c r="A1" s="1" t="s">
        <v>65</v>
      </c>
      <c r="B1" s="1" t="s">
        <v>66</v>
      </c>
      <c r="C1" s="1" t="s">
        <v>67</v>
      </c>
    </row>
    <row r="2" spans="1:3" x14ac:dyDescent="0.35">
      <c r="A2" t="s">
        <v>32</v>
      </c>
      <c r="B2">
        <v>7</v>
      </c>
      <c r="C2" t="s">
        <v>81</v>
      </c>
    </row>
    <row r="3" spans="1:3" x14ac:dyDescent="0.35">
      <c r="A3" t="s">
        <v>31</v>
      </c>
      <c r="B3">
        <v>2</v>
      </c>
      <c r="C3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activeCell="A3" sqref="A3"/>
    </sheetView>
  </sheetViews>
  <sheetFormatPr defaultRowHeight="14.5" x14ac:dyDescent="0.35"/>
  <cols>
    <col min="1" max="1" width="11.6328125" bestFit="1" customWidth="1"/>
    <col min="2" max="2" width="6" bestFit="1" customWidth="1"/>
    <col min="3" max="3" width="43.7265625" bestFit="1" customWidth="1"/>
  </cols>
  <sheetData>
    <row r="1" spans="1:3" x14ac:dyDescent="0.35">
      <c r="A1" s="1" t="s">
        <v>65</v>
      </c>
      <c r="B1" s="1" t="s">
        <v>66</v>
      </c>
      <c r="C1" s="1" t="s">
        <v>67</v>
      </c>
    </row>
    <row r="2" spans="1:3" x14ac:dyDescent="0.35">
      <c r="A2" t="s">
        <v>36</v>
      </c>
      <c r="B2">
        <v>4</v>
      </c>
      <c r="C2" t="s">
        <v>83</v>
      </c>
    </row>
    <row r="3" spans="1:3" x14ac:dyDescent="0.35">
      <c r="A3" t="s">
        <v>37</v>
      </c>
      <c r="B3">
        <v>2</v>
      </c>
      <c r="C3" t="s">
        <v>80</v>
      </c>
    </row>
    <row r="4" spans="1:3" x14ac:dyDescent="0.35">
      <c r="A4" t="s">
        <v>33</v>
      </c>
      <c r="B4">
        <v>1</v>
      </c>
      <c r="C4" t="s">
        <v>68</v>
      </c>
    </row>
    <row r="5" spans="1:3" x14ac:dyDescent="0.35">
      <c r="A5" t="s">
        <v>35</v>
      </c>
      <c r="B5">
        <v>1</v>
      </c>
      <c r="C5" t="s">
        <v>70</v>
      </c>
    </row>
    <row r="6" spans="1:3" x14ac:dyDescent="0.35">
      <c r="A6" t="s">
        <v>34</v>
      </c>
      <c r="B6">
        <v>1</v>
      </c>
      <c r="C6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A2" sqref="A2"/>
    </sheetView>
  </sheetViews>
  <sheetFormatPr defaultRowHeight="14.5" x14ac:dyDescent="0.35"/>
  <sheetData>
    <row r="1" spans="1:3" x14ac:dyDescent="0.35">
      <c r="A1" s="1" t="s">
        <v>65</v>
      </c>
      <c r="B1" s="1" t="s">
        <v>66</v>
      </c>
      <c r="C1" s="1" t="s">
        <v>67</v>
      </c>
    </row>
    <row r="2" spans="1:3" x14ac:dyDescent="0.35">
      <c r="A2" t="s">
        <v>38</v>
      </c>
      <c r="B2">
        <v>9</v>
      </c>
      <c r="C2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"/>
  <sheetViews>
    <sheetView workbookViewId="0">
      <selection activeCell="I11" sqref="I11"/>
    </sheetView>
  </sheetViews>
  <sheetFormatPr defaultRowHeight="14.5" x14ac:dyDescent="0.35"/>
  <cols>
    <col min="1" max="1" width="11.6328125" bestFit="1" customWidth="1"/>
    <col min="2" max="2" width="6" bestFit="1" customWidth="1"/>
    <col min="3" max="3" width="22.36328125" bestFit="1" customWidth="1"/>
    <col min="4" max="4" width="16.453125" bestFit="1" customWidth="1"/>
    <col min="5" max="5" width="18" bestFit="1" customWidth="1"/>
    <col min="6" max="6" width="22" bestFit="1" customWidth="1"/>
    <col min="7" max="7" width="20.453125" bestFit="1" customWidth="1"/>
    <col min="8" max="8" width="23.7265625" bestFit="1" customWidth="1"/>
    <col min="9" max="9" width="24.36328125" bestFit="1" customWidth="1"/>
  </cols>
  <sheetData>
    <row r="1" spans="1:9" x14ac:dyDescent="0.35">
      <c r="A1" s="1" t="s">
        <v>65</v>
      </c>
      <c r="B1" s="1" t="s">
        <v>66</v>
      </c>
      <c r="C1" s="1" t="s">
        <v>67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</row>
    <row r="2" spans="1:9" x14ac:dyDescent="0.35">
      <c r="A2" t="s">
        <v>43</v>
      </c>
      <c r="B2">
        <v>2</v>
      </c>
      <c r="C2" t="s">
        <v>85</v>
      </c>
      <c r="D2">
        <v>45.7</v>
      </c>
      <c r="E2">
        <v>2</v>
      </c>
      <c r="F2">
        <v>20.21</v>
      </c>
      <c r="G2">
        <f>F2-E2</f>
        <v>18.21</v>
      </c>
      <c r="H2">
        <f>G2-2.54</f>
        <v>15.670000000000002</v>
      </c>
      <c r="I2">
        <v>41.05</v>
      </c>
    </row>
    <row r="3" spans="1:9" x14ac:dyDescent="0.35">
      <c r="A3" t="s">
        <v>39</v>
      </c>
      <c r="B3">
        <v>1</v>
      </c>
      <c r="C3" t="s">
        <v>68</v>
      </c>
      <c r="D3">
        <v>41.774000000000001</v>
      </c>
      <c r="E3">
        <v>1.274</v>
      </c>
      <c r="F3">
        <v>14.8544</v>
      </c>
      <c r="G3">
        <f t="shared" ref="G3:G9" si="0">F3-E3</f>
        <v>13.580400000000001</v>
      </c>
      <c r="H3">
        <f t="shared" ref="H3:H9" si="1">G3-2.54</f>
        <v>11.040400000000002</v>
      </c>
      <c r="I3">
        <v>31.068999999999999</v>
      </c>
    </row>
    <row r="4" spans="1:9" x14ac:dyDescent="0.35">
      <c r="A4" t="s">
        <v>41</v>
      </c>
      <c r="B4">
        <v>1</v>
      </c>
      <c r="C4" t="s">
        <v>70</v>
      </c>
      <c r="D4">
        <v>47.5</v>
      </c>
      <c r="E4">
        <v>1</v>
      </c>
      <c r="F4">
        <v>21.895</v>
      </c>
      <c r="G4">
        <f t="shared" si="0"/>
        <v>20.895</v>
      </c>
      <c r="H4">
        <f t="shared" si="1"/>
        <v>18.355</v>
      </c>
      <c r="I4">
        <v>41.195</v>
      </c>
    </row>
    <row r="5" spans="1:9" x14ac:dyDescent="0.35">
      <c r="A5" t="s">
        <v>40</v>
      </c>
      <c r="B5">
        <v>1</v>
      </c>
      <c r="C5" t="s">
        <v>69</v>
      </c>
      <c r="D5">
        <v>46.5</v>
      </c>
      <c r="E5">
        <v>1.05376</v>
      </c>
      <c r="F5">
        <v>17.5</v>
      </c>
      <c r="G5">
        <f t="shared" si="0"/>
        <v>16.44624</v>
      </c>
      <c r="H5">
        <f t="shared" si="1"/>
        <v>13.90624</v>
      </c>
      <c r="I5">
        <v>34.1</v>
      </c>
    </row>
    <row r="6" spans="1:9" x14ac:dyDescent="0.35">
      <c r="A6" t="s">
        <v>42</v>
      </c>
      <c r="B6">
        <v>1</v>
      </c>
      <c r="C6" t="s">
        <v>71</v>
      </c>
      <c r="D6">
        <v>47.5</v>
      </c>
      <c r="E6">
        <v>0.65</v>
      </c>
      <c r="F6">
        <v>40.695</v>
      </c>
      <c r="G6">
        <f t="shared" si="0"/>
        <v>40.045000000000002</v>
      </c>
      <c r="H6">
        <f t="shared" si="1"/>
        <v>37.505000000000003</v>
      </c>
      <c r="I6">
        <v>40.695</v>
      </c>
    </row>
    <row r="7" spans="1:9" x14ac:dyDescent="0.35">
      <c r="A7" t="s">
        <v>44</v>
      </c>
      <c r="B7">
        <v>1</v>
      </c>
      <c r="C7" t="s">
        <v>73</v>
      </c>
      <c r="D7">
        <v>49.5</v>
      </c>
      <c r="E7">
        <v>2</v>
      </c>
      <c r="F7">
        <v>22.895</v>
      </c>
      <c r="G7">
        <f t="shared" si="0"/>
        <v>20.895</v>
      </c>
      <c r="H7">
        <f t="shared" si="1"/>
        <v>18.355</v>
      </c>
      <c r="I7">
        <v>44.695</v>
      </c>
    </row>
    <row r="8" spans="1:9" x14ac:dyDescent="0.35">
      <c r="A8" t="s">
        <v>45</v>
      </c>
      <c r="B8">
        <v>1</v>
      </c>
      <c r="C8" t="s">
        <v>75</v>
      </c>
      <c r="D8">
        <v>47.5</v>
      </c>
      <c r="E8">
        <v>1</v>
      </c>
      <c r="F8">
        <v>21.895</v>
      </c>
      <c r="G8">
        <f t="shared" si="0"/>
        <v>20.895</v>
      </c>
      <c r="H8">
        <f t="shared" si="1"/>
        <v>18.355</v>
      </c>
      <c r="I8">
        <v>40.695</v>
      </c>
    </row>
    <row r="9" spans="1:9" x14ac:dyDescent="0.35">
      <c r="A9" t="s">
        <v>46</v>
      </c>
      <c r="B9">
        <v>1</v>
      </c>
      <c r="C9" t="s">
        <v>76</v>
      </c>
      <c r="D9">
        <v>48.5</v>
      </c>
      <c r="E9">
        <v>2</v>
      </c>
      <c r="F9">
        <v>22.895</v>
      </c>
      <c r="G9">
        <f t="shared" si="0"/>
        <v>20.895</v>
      </c>
      <c r="H9">
        <f t="shared" si="1"/>
        <v>18.355</v>
      </c>
      <c r="I9">
        <v>41.744999999999997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Final DataFrame</vt:lpstr>
      <vt:lpstr>Assembly</vt:lpstr>
      <vt:lpstr>LOCKED-UNLOCKED</vt:lpstr>
      <vt:lpstr>Piston Cap Ball End</vt:lpstr>
      <vt:lpstr>Activation Pin Cap</vt:lpstr>
      <vt:lpstr>Activation Pin Spring</vt:lpstr>
      <vt:lpstr>Activation Pin</vt:lpstr>
      <vt:lpstr>Wedge</vt:lpstr>
      <vt:lpstr>Piston</vt:lpstr>
      <vt:lpstr>Screen</vt:lpstr>
      <vt:lpstr>Sleeve Body</vt:lpstr>
      <vt:lpstr>Piston Return Spring</vt:lpstr>
      <vt:lpstr>Retainer Clip</vt:lpstr>
      <vt:lpstr>Spring Retainer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Arsal Khurram</cp:lastModifiedBy>
  <dcterms:created xsi:type="dcterms:W3CDTF">2024-07-08T19:10:50Z</dcterms:created>
  <dcterms:modified xsi:type="dcterms:W3CDTF">2024-07-08T20:18:08Z</dcterms:modified>
</cp:coreProperties>
</file>