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BW Income Statement" sheetId="1" r:id="rId1"/>
    <sheet name="BW Balance sheet" sheetId="2" r:id="rId2"/>
    <sheet name="Activity Ratios" sheetId="3" r:id="rId3"/>
  </sheets>
  <calcPr calcId="144525"/>
</workbook>
</file>

<file path=xl/calcChain.xml><?xml version="1.0" encoding="utf-8"?>
<calcChain xmlns="http://schemas.openxmlformats.org/spreadsheetml/2006/main">
  <c r="H41" i="3" l="1"/>
  <c r="H42" i="3"/>
  <c r="H40" i="3"/>
  <c r="G30" i="3"/>
  <c r="G31" i="3"/>
  <c r="G29" i="3"/>
  <c r="Q17" i="3"/>
  <c r="F17" i="3"/>
  <c r="P8" i="3"/>
  <c r="P7" i="3"/>
  <c r="P6" i="3"/>
  <c r="F7" i="3"/>
  <c r="F8" i="3"/>
  <c r="F6" i="3"/>
</calcChain>
</file>

<file path=xl/sharedStrings.xml><?xml version="1.0" encoding="utf-8"?>
<sst xmlns="http://schemas.openxmlformats.org/spreadsheetml/2006/main" count="33" uniqueCount="29">
  <si>
    <t xml:space="preserve">Comparative Income Statement </t>
  </si>
  <si>
    <t>Basket Wondors'</t>
  </si>
  <si>
    <t>Liability and Owner's Equity</t>
  </si>
  <si>
    <t>Assets</t>
  </si>
  <si>
    <t xml:space="preserve">Comparative Balance Sheet </t>
  </si>
  <si>
    <t>4. Activity Ratios</t>
  </si>
  <si>
    <t xml:space="preserve">Receivables Turnover = </t>
  </si>
  <si>
    <t>Average Collection Period (ACP) =</t>
  </si>
  <si>
    <t>or Receivables Turnover in days</t>
  </si>
  <si>
    <t>=</t>
  </si>
  <si>
    <t xml:space="preserve">Payable Turnover = </t>
  </si>
  <si>
    <t xml:space="preserve">Payable Turnover in days = </t>
  </si>
  <si>
    <t xml:space="preserve">Inventory Turnover = </t>
  </si>
  <si>
    <t xml:space="preserve">Total Assets Turnover = </t>
  </si>
  <si>
    <t>Annual net credit sale</t>
  </si>
  <si>
    <t>Receivables</t>
  </si>
  <si>
    <t>RT ratio</t>
  </si>
  <si>
    <t xml:space="preserve">Credit purchase </t>
  </si>
  <si>
    <t>Accounts payables</t>
  </si>
  <si>
    <t>PT</t>
  </si>
  <si>
    <t>days in a year</t>
  </si>
  <si>
    <t>PT in days</t>
  </si>
  <si>
    <t xml:space="preserve">Years </t>
  </si>
  <si>
    <t>COGS</t>
  </si>
  <si>
    <t>Inventory</t>
  </si>
  <si>
    <t>Inventory Turnover</t>
  </si>
  <si>
    <t>Net sale</t>
  </si>
  <si>
    <t>Total Assets</t>
  </si>
  <si>
    <t>Total Assets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</si>
</sst>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/>
    <xf numFmtId="44" fontId="0" fillId="0" borderId="0" xfId="1" applyFont="1"/>
    <xf numFmtId="2" fontId="0" fillId="0" borderId="0" xfId="0" applyNumberForma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47625</xdr:rowOff>
    </xdr:from>
    <xdr:to>
      <xdr:col>7</xdr:col>
      <xdr:colOff>504825</xdr:colOff>
      <xdr:row>22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38175"/>
          <a:ext cx="4295775" cy="383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6</xdr:col>
      <xdr:colOff>0</xdr:colOff>
      <xdr:row>20</xdr:row>
      <xdr:rowOff>19051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126"/>
          <a:ext cx="3657600" cy="306705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4</xdr:row>
      <xdr:rowOff>28576</xdr:rowOff>
    </xdr:from>
    <xdr:to>
      <xdr:col>11</xdr:col>
      <xdr:colOff>551993</xdr:colOff>
      <xdr:row>20</xdr:row>
      <xdr:rowOff>18676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1409701"/>
          <a:ext cx="3657143" cy="303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257174</xdr:colOff>
      <xdr:row>1</xdr:row>
      <xdr:rowOff>57150</xdr:rowOff>
    </xdr:from>
    <xdr:ext cx="1724025" cy="5334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2695574" y="217170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𝐴𝑛𝑛𝑢𝑎𝑙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𝐶𝑟𝑒𝑑𝑖𝑡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𝑆𝑎𝑙𝑒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𝑅𝑒𝑐𝑒𝑖𝑣𝑎𝑏𝑙𝑒𝑠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2695574" y="217170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𝐴𝑛𝑛𝑢𝑎𝑙 𝑁𝑒𝑡 𝐶𝑟𝑒𝑑𝑖𝑡 𝑆𝑎𝑙𝑒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𝑅𝑒𝑐𝑒𝑖𝑣𝑎𝑏𝑙𝑒𝑠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200025</xdr:colOff>
      <xdr:row>1</xdr:row>
      <xdr:rowOff>66675</xdr:rowOff>
    </xdr:from>
    <xdr:ext cx="17240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8734425" y="2181225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𝐷𝑎𝑦𝑠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𝑖𝑛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𝑡h𝑒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𝑦𝑒𝑎𝑟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𝑅𝑒𝑐𝑒𝑖𝑣𝑎𝑏𝑙𝑒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8734425" y="2181225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𝐷𝑎𝑦𝑠 𝑖𝑛 𝑡ℎ𝑒 𝑦𝑒𝑎𝑟)/(𝑅𝑒𝑐𝑒𝑖𝑣𝑎𝑏𝑙𝑒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180975</xdr:colOff>
      <xdr:row>1</xdr:row>
      <xdr:rowOff>28575</xdr:rowOff>
    </xdr:from>
    <xdr:ext cx="17621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10544175" y="2143125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365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𝑅𝑒𝑐𝑒𝑖𝑣𝑎𝑏𝑙𝑒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10544175" y="2143125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365/(𝑅𝑒𝑐𝑒𝑖𝑣𝑎𝑏𝑙𝑒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11</xdr:row>
      <xdr:rowOff>57150</xdr:rowOff>
    </xdr:from>
    <xdr:ext cx="2076450" cy="5334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/>
            <xdr:cNvSpPr txBox="1"/>
          </xdr:nvSpPr>
          <xdr:spPr>
            <a:xfrm>
              <a:off x="2438400" y="3505200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𝐴𝑛𝑛𝑢𝑎𝑙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𝑁𝑒𝑡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𝐶𝑟𝑒𝑑𝑖𝑡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𝑃𝑢𝑟𝑐h𝑎𝑠𝑒𝑠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𝐴𝑐𝑐𝑜𝑢𝑛𝑡𝑠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𝑃𝑎𝑦𝑎𝑏𝑙𝑒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/>
            <xdr:cNvSpPr txBox="1"/>
          </xdr:nvSpPr>
          <xdr:spPr>
            <a:xfrm>
              <a:off x="2438400" y="3505200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𝐴𝑛𝑛𝑢𝑎𝑙 𝑁𝑒𝑡 𝐶𝑟𝑒𝑑𝑖𝑡 𝑃𝑢𝑟𝑐ℎ𝑎𝑠𝑒𝑠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𝐴𝑐𝑐𝑜𝑢𝑛𝑡𝑠 𝑃𝑎𝑦𝑎𝑏𝑙𝑒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447675</xdr:colOff>
      <xdr:row>11</xdr:row>
      <xdr:rowOff>38100</xdr:rowOff>
    </xdr:from>
    <xdr:ext cx="17240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8372475" y="405765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𝐷𝑎𝑦𝑠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𝑖𝑛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𝑡h𝑒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𝑦𝑒𝑎𝑟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𝑃𝑎𝑦𝑎𝑏𝑙𝑒𝑠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8372475" y="4057650"/>
              <a:ext cx="17240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𝐷𝑎𝑦𝑠 𝑖𝑛 𝑡ℎ𝑒 𝑦𝑒𝑎𝑟)/(𝑃𝑎𝑦𝑎𝑏𝑙𝑒𝑠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209550</xdr:colOff>
      <xdr:row>11</xdr:row>
      <xdr:rowOff>57150</xdr:rowOff>
    </xdr:from>
    <xdr:ext cx="1762125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10572750" y="4076700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365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𝑃𝑎𝑦𝑎𝑏𝑙𝑒𝑠</m:t>
                        </m:r>
                        <m:r>
                          <a:rPr lang="en-US" sz="1100" b="0" i="1">
                            <a:latin typeface="Cambria Math"/>
                          </a:rPr>
                          <m:t>  </m:t>
                        </m:r>
                        <m:r>
                          <a:rPr lang="en-US" sz="1100" b="0" i="1">
                            <a:latin typeface="Cambria Math"/>
                          </a:rPr>
                          <m:t>𝑇𝑢𝑟𝑛𝑜𝑣𝑒𝑟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0572750" y="4076700"/>
              <a:ext cx="1762125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365/(𝑃𝑎𝑦𝑎𝑏𝑙𝑒𝑠  𝑇𝑢𝑟𝑛𝑜𝑣𝑒𝑟)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23</xdr:row>
      <xdr:rowOff>85725</xdr:rowOff>
    </xdr:from>
    <xdr:ext cx="20764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𝐶𝑜𝑠𝑡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𝑜𝑓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𝐺𝑜𝑜𝑑𝑠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𝑆𝑜𝑙𝑑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𝐼𝑛𝑣𝑒𝑛𝑡𝑜𝑟𝑦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𝐶𝑜𝑠𝑡 𝑜𝑓 𝐺𝑜𝑜𝑑𝑠 𝑆𝑜𝑙𝑑)/𝐼𝑛𝑣𝑒𝑛𝑡𝑜𝑟𝑦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34</xdr:row>
      <xdr:rowOff>85725</xdr:rowOff>
    </xdr:from>
    <xdr:ext cx="2076450" cy="533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𝑁𝑒𝑡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𝑆𝑎𝑙𝑒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𝑇𝑜𝑡𝑎𝑙</m:t>
                        </m:r>
                        <m:r>
                          <a:rPr lang="en-US" sz="1100" b="0" i="1">
                            <a:latin typeface="Cambria Math"/>
                          </a:rPr>
                          <m:t> </m:t>
                        </m:r>
                        <m:r>
                          <a:rPr lang="en-US" sz="1100" b="0" i="1">
                            <a:latin typeface="Cambria Math"/>
                          </a:rPr>
                          <m:t>𝐴𝑠𝑠𝑒𝑡𝑠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2486025" y="6372225"/>
              <a:ext cx="20764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i="0">
                  <a:latin typeface="Cambria Math"/>
                </a:rPr>
                <a:t>(</a:t>
              </a:r>
              <a:r>
                <a:rPr lang="en-US" sz="1100" b="0" i="0">
                  <a:latin typeface="Cambria Math"/>
                </a:rPr>
                <a:t>𝑁𝑒𝑡 𝑆𝑎𝑙𝑒)/(𝑇𝑜𝑡𝑎𝑙 𝐴𝑠𝑠𝑒𝑡𝑠)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"/>
  <sheetViews>
    <sheetView workbookViewId="0">
      <selection activeCell="M9" sqref="M9"/>
    </sheetView>
  </sheetViews>
  <sheetFormatPr defaultRowHeight="15" x14ac:dyDescent="0.25"/>
  <sheetData>
    <row r="1" spans="3:6" ht="23.25" x14ac:dyDescent="0.35">
      <c r="D1" s="2" t="s">
        <v>1</v>
      </c>
      <c r="E1" s="2"/>
      <c r="F1" s="2"/>
    </row>
    <row r="2" spans="3:6" ht="23.25" x14ac:dyDescent="0.35">
      <c r="C2" s="2" t="s">
        <v>0</v>
      </c>
      <c r="D2" s="2"/>
      <c r="E2" s="2"/>
      <c r="F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4"/>
  <sheetViews>
    <sheetView workbookViewId="0">
      <selection activeCell="P11" sqref="P11"/>
    </sheetView>
  </sheetViews>
  <sheetFormatPr defaultRowHeight="15" x14ac:dyDescent="0.25"/>
  <sheetData>
    <row r="2" spans="3:9" ht="23.25" x14ac:dyDescent="0.35">
      <c r="E2" s="2" t="s">
        <v>1</v>
      </c>
      <c r="F2" s="2"/>
      <c r="G2" s="2"/>
    </row>
    <row r="3" spans="3:9" ht="23.25" x14ac:dyDescent="0.35">
      <c r="D3" s="2" t="s">
        <v>4</v>
      </c>
      <c r="E3" s="2"/>
      <c r="F3" s="2"/>
      <c r="G3" s="2"/>
    </row>
    <row r="4" spans="3:9" ht="18.75" x14ac:dyDescent="0.3">
      <c r="C4" s="1" t="s">
        <v>3</v>
      </c>
      <c r="I4" s="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topLeftCell="B19" workbookViewId="0">
      <selection activeCell="M30" sqref="M30"/>
    </sheetView>
  </sheetViews>
  <sheetFormatPr defaultRowHeight="15" x14ac:dyDescent="0.25"/>
  <cols>
    <col min="4" max="4" width="17.85546875" customWidth="1"/>
    <col min="5" max="5" width="20.28515625" customWidth="1"/>
    <col min="6" max="6" width="12.85546875" customWidth="1"/>
    <col min="7" max="7" width="16.140625" customWidth="1"/>
    <col min="8" max="8" width="25.28515625" customWidth="1"/>
    <col min="15" max="15" width="14.28515625" customWidth="1"/>
    <col min="16" max="16" width="14.140625" customWidth="1"/>
  </cols>
  <sheetData>
    <row r="1" spans="1:18" ht="15.75" x14ac:dyDescent="0.25">
      <c r="A1" s="3" t="s">
        <v>5</v>
      </c>
    </row>
    <row r="3" spans="1:18" x14ac:dyDescent="0.25">
      <c r="A3">
        <v>1</v>
      </c>
      <c r="C3" t="s">
        <v>6</v>
      </c>
      <c r="L3" t="s">
        <v>7</v>
      </c>
      <c r="R3" t="s">
        <v>9</v>
      </c>
    </row>
    <row r="4" spans="1:18" x14ac:dyDescent="0.25">
      <c r="L4" t="s">
        <v>8</v>
      </c>
    </row>
    <row r="5" spans="1:18" x14ac:dyDescent="0.25">
      <c r="D5" t="s">
        <v>14</v>
      </c>
      <c r="E5" t="s">
        <v>15</v>
      </c>
      <c r="F5" t="s">
        <v>16</v>
      </c>
    </row>
    <row r="6" spans="1:18" x14ac:dyDescent="0.25">
      <c r="C6">
        <v>2001</v>
      </c>
      <c r="D6" s="5">
        <v>1235</v>
      </c>
      <c r="E6" s="5">
        <v>283</v>
      </c>
      <c r="F6" s="6">
        <f>D6/E6</f>
        <v>4.3639575971731448</v>
      </c>
      <c r="O6">
        <v>2001</v>
      </c>
      <c r="P6" s="7">
        <f xml:space="preserve"> 365/F6</f>
        <v>83.639676113360323</v>
      </c>
    </row>
    <row r="7" spans="1:18" x14ac:dyDescent="0.25">
      <c r="C7">
        <v>2002</v>
      </c>
      <c r="D7" s="5">
        <v>2106</v>
      </c>
      <c r="E7" s="5">
        <v>410</v>
      </c>
      <c r="F7" s="6">
        <f t="shared" ref="F7:F8" si="0">D7/E7</f>
        <v>5.1365853658536587</v>
      </c>
      <c r="O7">
        <v>2002</v>
      </c>
      <c r="P7" s="7">
        <f>365/F7</f>
        <v>71.058879392212731</v>
      </c>
    </row>
    <row r="8" spans="1:18" x14ac:dyDescent="0.25">
      <c r="C8">
        <v>2003</v>
      </c>
      <c r="D8" s="5">
        <v>2211</v>
      </c>
      <c r="E8" s="5">
        <v>394</v>
      </c>
      <c r="F8" s="6">
        <f t="shared" si="0"/>
        <v>5.6116751269035534</v>
      </c>
      <c r="I8" s="5"/>
      <c r="O8">
        <v>2003</v>
      </c>
      <c r="P8" s="7">
        <f>365/F8</f>
        <v>65.042966983265487</v>
      </c>
    </row>
    <row r="11" spans="1:18" s="4" customFormat="1" x14ac:dyDescent="0.25"/>
    <row r="13" spans="1:18" x14ac:dyDescent="0.25">
      <c r="A13">
        <v>2</v>
      </c>
      <c r="C13" t="s">
        <v>10</v>
      </c>
      <c r="L13" t="s">
        <v>11</v>
      </c>
      <c r="R13" t="s">
        <v>9</v>
      </c>
    </row>
    <row r="16" spans="1:18" x14ac:dyDescent="0.25">
      <c r="D16" t="s">
        <v>17</v>
      </c>
      <c r="E16" t="s">
        <v>18</v>
      </c>
      <c r="F16" t="s">
        <v>19</v>
      </c>
      <c r="O16" t="s">
        <v>20</v>
      </c>
      <c r="P16" t="s">
        <v>19</v>
      </c>
      <c r="Q16" t="s">
        <v>21</v>
      </c>
    </row>
    <row r="17" spans="1:17" x14ac:dyDescent="0.25">
      <c r="D17" s="5">
        <v>1551</v>
      </c>
      <c r="E17" s="5">
        <v>94</v>
      </c>
      <c r="F17">
        <f>D17/E17</f>
        <v>16.5</v>
      </c>
      <c r="O17">
        <v>365</v>
      </c>
      <c r="P17">
        <v>16.5</v>
      </c>
      <c r="Q17" s="7">
        <f>O17/P17</f>
        <v>22.121212121212121</v>
      </c>
    </row>
    <row r="20" spans="1:17" ht="13.5" customHeight="1" x14ac:dyDescent="0.25"/>
    <row r="22" spans="1:17" s="4" customFormat="1" x14ac:dyDescent="0.25"/>
    <row r="25" spans="1:17" x14ac:dyDescent="0.25">
      <c r="A25">
        <v>3</v>
      </c>
      <c r="C25" t="s">
        <v>12</v>
      </c>
    </row>
    <row r="28" spans="1:17" x14ac:dyDescent="0.25">
      <c r="D28" t="s">
        <v>22</v>
      </c>
      <c r="E28" t="s">
        <v>23</v>
      </c>
      <c r="F28" t="s">
        <v>24</v>
      </c>
      <c r="G28" t="s">
        <v>25</v>
      </c>
    </row>
    <row r="29" spans="1:17" x14ac:dyDescent="0.25">
      <c r="D29">
        <v>2001</v>
      </c>
      <c r="E29" s="5">
        <v>849</v>
      </c>
      <c r="F29" s="5">
        <v>322</v>
      </c>
      <c r="G29" s="6">
        <f>E29/F29</f>
        <v>2.6366459627329193</v>
      </c>
    </row>
    <row r="30" spans="1:17" x14ac:dyDescent="0.25">
      <c r="D30">
        <v>2002</v>
      </c>
      <c r="E30" s="5">
        <v>1501</v>
      </c>
      <c r="F30" s="5">
        <v>616</v>
      </c>
      <c r="G30" s="6">
        <f t="shared" ref="G30:G31" si="1">E30/F30</f>
        <v>2.4366883116883118</v>
      </c>
    </row>
    <row r="31" spans="1:17" x14ac:dyDescent="0.25">
      <c r="D31">
        <v>2003</v>
      </c>
      <c r="E31" s="5">
        <v>1599</v>
      </c>
      <c r="F31" s="5">
        <v>696</v>
      </c>
      <c r="G31" s="6">
        <f t="shared" si="1"/>
        <v>2.2974137931034484</v>
      </c>
    </row>
    <row r="33" spans="1:8" s="4" customFormat="1" x14ac:dyDescent="0.25"/>
    <row r="35" spans="1:8" x14ac:dyDescent="0.25">
      <c r="A35">
        <v>4</v>
      </c>
    </row>
    <row r="36" spans="1:8" x14ac:dyDescent="0.25">
      <c r="C36" t="s">
        <v>13</v>
      </c>
    </row>
    <row r="39" spans="1:8" x14ac:dyDescent="0.25">
      <c r="E39" t="s">
        <v>22</v>
      </c>
      <c r="F39" t="s">
        <v>26</v>
      </c>
      <c r="G39" t="s">
        <v>27</v>
      </c>
      <c r="H39" t="s">
        <v>28</v>
      </c>
    </row>
    <row r="40" spans="1:8" x14ac:dyDescent="0.25">
      <c r="E40">
        <v>2001</v>
      </c>
      <c r="F40" s="5">
        <v>1235</v>
      </c>
      <c r="G40" s="5">
        <v>1223</v>
      </c>
      <c r="H40" s="6">
        <f>F40/G40</f>
        <v>1.0098119378577268</v>
      </c>
    </row>
    <row r="41" spans="1:8" x14ac:dyDescent="0.25">
      <c r="E41">
        <v>2002</v>
      </c>
      <c r="F41" s="5">
        <v>2106</v>
      </c>
      <c r="G41" s="5">
        <v>2044</v>
      </c>
      <c r="H41" s="6">
        <f t="shared" ref="H41:H42" si="2">F41/G41</f>
        <v>1.0303326810176126</v>
      </c>
    </row>
    <row r="42" spans="1:8" x14ac:dyDescent="0.25">
      <c r="E42">
        <v>2003</v>
      </c>
      <c r="F42" s="5">
        <v>2211</v>
      </c>
      <c r="G42" s="5">
        <v>2169</v>
      </c>
      <c r="H42" s="6">
        <f t="shared" si="2"/>
        <v>1.0193637621023512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BW Income Statement</vt:lpstr>
      <vt:lpstr>BW Balance sheet</vt:lpstr>
      <vt:lpstr>Activity Ratios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2020-07-05T15:53:19Z</dcterms:created>
  <dcterms:modified xsi:type="dcterms:W3CDTF">2020-07-06T19:49:52Z</dcterms:modified>
</cp:coreProperties>
</file>