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azeez\Downloads\"/>
    </mc:Choice>
  </mc:AlternateContent>
  <xr:revisionPtr revIDLastSave="0" documentId="13_ncr:1_{A836EA36-AEAD-44DB-9833-B33850658188}" xr6:coauthVersionLast="47" xr6:coauthVersionMax="47" xr10:uidLastSave="{00000000-0000-0000-0000-000000000000}"/>
  <bookViews>
    <workbookView xWindow="-108" yWindow="-108" windowWidth="23256" windowHeight="12456" activeTab="5" xr2:uid="{C0893FBD-34B3-420E-B0D6-EC330180DDEA}"/>
  </bookViews>
  <sheets>
    <sheet name="SalesData" sheetId="3" r:id="rId1"/>
    <sheet name="Total sales by region" sheetId="8" r:id="rId2"/>
    <sheet name="Product name" sheetId="9" r:id="rId3"/>
    <sheet name="Total sales by person" sheetId="10" r:id="rId4"/>
    <sheet name="Total unit sold" sheetId="11" r:id="rId5"/>
    <sheet name="Dashboard" sheetId="7" r:id="rId6"/>
  </sheets>
  <definedNames>
    <definedName name="Slicer_Product">#N/A</definedName>
    <definedName name="Slicer_Region">#N/A</definedName>
    <definedName name="Slicer_Sales_Pers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3" l="1"/>
  <c r="H9" i="3" s="1"/>
  <c r="F2" i="3"/>
  <c r="H2" i="3" s="1"/>
  <c r="G2" i="3"/>
  <c r="F3" i="3"/>
  <c r="H3" i="3" s="1"/>
  <c r="G3" i="3"/>
  <c r="F4" i="3"/>
  <c r="H4" i="3" s="1"/>
  <c r="G4" i="3"/>
  <c r="F5" i="3"/>
  <c r="H5" i="3" s="1"/>
  <c r="G5" i="3"/>
  <c r="F6" i="3"/>
  <c r="H6" i="3" s="1"/>
  <c r="I6" i="3" s="1"/>
  <c r="G6" i="3"/>
  <c r="F7" i="3"/>
  <c r="H7" i="3" s="1"/>
  <c r="G7" i="3"/>
  <c r="F8" i="3"/>
  <c r="H8" i="3" s="1"/>
  <c r="G8" i="3"/>
  <c r="G9" i="3"/>
  <c r="F10" i="3"/>
  <c r="H10" i="3" s="1"/>
  <c r="G10" i="3"/>
  <c r="F11" i="3"/>
  <c r="H11" i="3" s="1"/>
  <c r="G11" i="3"/>
  <c r="F12" i="3"/>
  <c r="H12" i="3" s="1"/>
  <c r="G12" i="3"/>
  <c r="F13" i="3"/>
  <c r="H13" i="3" s="1"/>
  <c r="G13" i="3"/>
  <c r="F14" i="3"/>
  <c r="H14" i="3" s="1"/>
  <c r="G14" i="3"/>
  <c r="F15" i="3"/>
  <c r="H15" i="3" s="1"/>
  <c r="G15" i="3"/>
  <c r="F16" i="3"/>
  <c r="H16" i="3" s="1"/>
  <c r="I16" i="3" s="1"/>
  <c r="G16" i="3"/>
  <c r="F17" i="3"/>
  <c r="H17" i="3" s="1"/>
  <c r="G17" i="3"/>
  <c r="F18" i="3"/>
  <c r="H18" i="3" s="1"/>
  <c r="G18" i="3"/>
  <c r="F19" i="3"/>
  <c r="H19" i="3" s="1"/>
  <c r="G19" i="3"/>
  <c r="F20" i="3"/>
  <c r="H20" i="3" s="1"/>
  <c r="I20" i="3" s="1"/>
  <c r="G20" i="3"/>
  <c r="F21" i="3"/>
  <c r="H21" i="3" s="1"/>
  <c r="G21" i="3"/>
  <c r="F22" i="3"/>
  <c r="H22" i="3" s="1"/>
  <c r="G22" i="3"/>
  <c r="F23" i="3"/>
  <c r="H23" i="3" s="1"/>
  <c r="G23" i="3"/>
  <c r="F24" i="3"/>
  <c r="H24" i="3" s="1"/>
  <c r="I24" i="3" s="1"/>
  <c r="G24" i="3"/>
  <c r="F25" i="3"/>
  <c r="H25" i="3" s="1"/>
  <c r="G25" i="3"/>
  <c r="F26" i="3"/>
  <c r="H26" i="3" s="1"/>
  <c r="G26" i="3"/>
  <c r="F27" i="3"/>
  <c r="H27" i="3" s="1"/>
  <c r="G27" i="3"/>
  <c r="F28" i="3"/>
  <c r="H28" i="3" s="1"/>
  <c r="I28" i="3" s="1"/>
  <c r="G28" i="3"/>
  <c r="F29" i="3"/>
  <c r="H29" i="3" s="1"/>
  <c r="G29" i="3"/>
  <c r="F30" i="3"/>
  <c r="H30" i="3" s="1"/>
  <c r="G30" i="3"/>
  <c r="F31" i="3"/>
  <c r="H31" i="3" s="1"/>
  <c r="G31" i="3"/>
  <c r="F32" i="3"/>
  <c r="H32" i="3" s="1"/>
  <c r="I32" i="3" s="1"/>
  <c r="G32" i="3"/>
  <c r="F33" i="3"/>
  <c r="H33" i="3" s="1"/>
  <c r="G33" i="3"/>
  <c r="F34" i="3"/>
  <c r="H34" i="3" s="1"/>
  <c r="G34" i="3"/>
  <c r="F35" i="3"/>
  <c r="H35" i="3" s="1"/>
  <c r="G35" i="3"/>
  <c r="F36" i="3"/>
  <c r="H36" i="3" s="1"/>
  <c r="I36" i="3" s="1"/>
  <c r="G36" i="3"/>
  <c r="F37" i="3"/>
  <c r="H37" i="3" s="1"/>
  <c r="G37" i="3"/>
  <c r="F38" i="3"/>
  <c r="H38" i="3" s="1"/>
  <c r="G38" i="3"/>
  <c r="F39" i="3"/>
  <c r="H39" i="3" s="1"/>
  <c r="G39" i="3"/>
  <c r="F40" i="3"/>
  <c r="H40" i="3" s="1"/>
  <c r="I40" i="3" s="1"/>
  <c r="G40" i="3"/>
  <c r="F41" i="3"/>
  <c r="H41" i="3" s="1"/>
  <c r="G41" i="3"/>
  <c r="F42" i="3"/>
  <c r="H42" i="3" s="1"/>
  <c r="G42" i="3"/>
  <c r="F43" i="3"/>
  <c r="H43" i="3" s="1"/>
  <c r="G43" i="3"/>
  <c r="F44" i="3"/>
  <c r="H44" i="3" s="1"/>
  <c r="I44" i="3" s="1"/>
  <c r="G44" i="3"/>
  <c r="F45" i="3"/>
  <c r="H45" i="3" s="1"/>
  <c r="G45" i="3"/>
  <c r="F46" i="3"/>
  <c r="H46" i="3" s="1"/>
  <c r="G46" i="3"/>
  <c r="F47" i="3"/>
  <c r="H47" i="3" s="1"/>
  <c r="G47" i="3"/>
  <c r="F48" i="3"/>
  <c r="H48" i="3" s="1"/>
  <c r="I48" i="3" s="1"/>
  <c r="G48" i="3"/>
  <c r="F49" i="3"/>
  <c r="H49" i="3" s="1"/>
  <c r="G49" i="3"/>
  <c r="F50" i="3"/>
  <c r="H50" i="3" s="1"/>
  <c r="G50" i="3"/>
  <c r="F51" i="3"/>
  <c r="H51" i="3" s="1"/>
  <c r="G51" i="3"/>
  <c r="K4" i="3"/>
  <c r="I50" i="3" l="1"/>
  <c r="I26" i="3"/>
  <c r="I45" i="3"/>
  <c r="I41" i="3"/>
  <c r="I33" i="3"/>
  <c r="I29" i="3"/>
  <c r="I25" i="3"/>
  <c r="I21" i="3"/>
  <c r="I17" i="3"/>
  <c r="I13" i="3"/>
  <c r="I38" i="3"/>
  <c r="I49" i="3"/>
  <c r="I37" i="3"/>
  <c r="I46" i="3"/>
  <c r="I12" i="3"/>
  <c r="I34" i="3"/>
  <c r="I30" i="3"/>
  <c r="K8" i="3"/>
  <c r="I42" i="3"/>
  <c r="I22" i="3"/>
  <c r="I18" i="3"/>
  <c r="I14" i="3"/>
  <c r="I10" i="3"/>
  <c r="I9" i="3"/>
  <c r="I8" i="3"/>
  <c r="I4" i="3"/>
  <c r="I3" i="3"/>
  <c r="I47" i="3"/>
  <c r="I39" i="3"/>
  <c r="I35" i="3"/>
  <c r="I31" i="3"/>
  <c r="I27" i="3"/>
  <c r="I23" i="3"/>
  <c r="I19" i="3"/>
  <c r="I15" i="3"/>
  <c r="I11" i="3"/>
  <c r="I7" i="3"/>
  <c r="I51" i="3"/>
  <c r="I43" i="3"/>
  <c r="I5" i="3"/>
  <c r="K6" i="3" s="1"/>
  <c r="I2" i="3"/>
  <c r="K2" i="3"/>
</calcChain>
</file>

<file path=xl/sharedStrings.xml><?xml version="1.0" encoding="utf-8"?>
<sst xmlns="http://schemas.openxmlformats.org/spreadsheetml/2006/main" count="203" uniqueCount="37">
  <si>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</si>
  <si>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</si>
  <si>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</si>
  <si>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</si>
  <si>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</si>
  <si>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</si>
  <si>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</si>
  <si>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</si>
  <si>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</si>
  <si>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</si>
  <si>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</si>
  <si>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</si>
  <si>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</si>
  <si>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</si>
  <si>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</si>
  <si>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</si>
  <si>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</si>
  <si>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</si>
  <si>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</si>
  <si>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</si>
  <si>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</si>
  <si>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</si>
  <si>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</si>
  <si>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</si>
  <si>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</si>
  <si>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</si>
  <si>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</si>
  <si>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</si>
  <si>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</si>
  <si>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Grand Total</t>
  </si>
  <si>
    <t>Unit Sold</t>
  </si>
  <si>
    <t>Total Profit</t>
  </si>
  <si>
    <t>Average Sale</t>
  </si>
  <si>
    <t>Profit</t>
  </si>
  <si>
    <t>Row Labels</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</si>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</sst>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quot;Rs.&quot;\ * #,##0_ ;_ &quot;Rs.&quot;\ * \-#,##0_ ;_ &quot;Rs.&quot;\ * &quot;-&quot;_ ;_ @_ "/>
  </numFmts>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bottom style="thick">
        <color rgb="FFFFC000"/>
      </bottom>
      <diagonal/>
    </border>
  </borders>
  <cellStyleXfs count="3">
    <xf numFmtId="0" fontId="0" fillId="0" borderId="0"/>
    <xf numFmtId="164" fontId="1" fillId="0" borderId="0" applyFont="0" applyFill="0" applyBorder="0" applyAlignment="0" applyProtection="0"/>
    <xf numFmtId="43" fontId="1" fillId="0" borderId="0" applyFont="0" applyFill="0" applyBorder="0" applyAlignment="0" applyProtection="0"/>
  </cellStyleXfs>
  <cellXfs count="9">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0" fontId="2" fillId="2" borderId="0" xfId="0" applyFont="1" applyFill="1" applyAlignment="1">
      <alignment horizontal="center" vertical="center"/>
    </xf>
    <xf numFmtId="164" fontId="0" fillId="0" borderId="0" xfId="0" applyNumberFormat="1"/>
    <xf numFmtId="0" fontId="0" fillId="0" borderId="0" xfId="0" pivotButton="1"/>
    <xf numFmtId="43" fontId="0" fillId="0" borderId="0" xfId="2" applyFont="1"/>
  </cellXfs>
  <cellStyles count="3">
    <cellStyle name="Comma" xfId="2" builtinId="3"/>
    <cellStyle name="Currency [0]" xfId="1" builtinId="7"/>
    <cellStyle name="Normal" xfId="0" builtinId="0"/>
  </cellStyles>
  <dxfs count="8">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s>
  <tableStyles count="1" defaultTableStyle="TableStyleMedium2" defaultPivotStyle="PivotStyleLight16">
    <tableStyle name="Invisible" pivot="0" table="0" count="0" xr9:uid="{BDFCBA0C-0FAD-47E9-B8E0-311E6D4497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(Excel).xlsx]Total sales by region!PivotTable2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722222222222222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6111111111111112"/>
              <c:y val="-0.1064814814814815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722222222222222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21388888888888888"/>
              <c:y val="6.481481481481472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111111111111112"/>
              <c:y val="-0.1064814814814815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722222222222222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21388888888888888"/>
              <c:y val="6.481481481481472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722222222222222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6111111111111112"/>
              <c:y val="-0.1064814814814815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722222222222222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21388888888888888"/>
              <c:y val="6.481481481481472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722222222222222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'Total sales by 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2D-4C27-8C64-3B818AD987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2D-4C27-8C64-3B818AD987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2D-4C27-8C64-3B818AD987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12D-4C27-8C64-3B818AD987F0}"/>
              </c:ext>
            </c:extLst>
          </c:dPt>
          <c:dLbls>
            <c:dLbl>
              <c:idx val="0"/>
              <c:layout>
                <c:manualLayout>
                  <c:x val="0.16111111111111112"/>
                  <c:y val="-0.106481481481481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12D-4C27-8C64-3B818AD987F0}"/>
                </c:ext>
              </c:extLst>
            </c:dLbl>
            <c:dLbl>
              <c:idx val="1"/>
              <c:layout>
                <c:manualLayout>
                  <c:x val="0.17222222222222222"/>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12D-4C27-8C64-3B818AD987F0}"/>
                </c:ext>
              </c:extLst>
            </c:dLbl>
            <c:dLbl>
              <c:idx val="2"/>
              <c:layout>
                <c:manualLayout>
                  <c:x val="-0.21388888888888888"/>
                  <c:y val="6.48148148148147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12D-4C27-8C64-3B818AD987F0}"/>
                </c:ext>
              </c:extLst>
            </c:dLbl>
            <c:dLbl>
              <c:idx val="3"/>
              <c:layout>
                <c:manualLayout>
                  <c:x val="0.17222222222222222"/>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12D-4C27-8C64-3B818AD987F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sales by region'!$A$4:$A$8</c:f>
              <c:strCache>
                <c:ptCount val="4"/>
                <c:pt idx="0">
                  <c:v>East</c:v>
                </c:pt>
                <c:pt idx="1">
                  <c:v>North</c:v>
                </c:pt>
                <c:pt idx="2">
                  <c:v>South</c:v>
                </c:pt>
                <c:pt idx="3">
                  <c:v>West</c:v>
                </c:pt>
              </c:strCache>
            </c:strRef>
          </c:cat>
          <c:val>
            <c:numRef>
              <c:f>'Total sales by region'!$B$4:$B$8</c:f>
              <c:numCache>
                <c:formatCode>_ "Rs."\ * #,##0_ ;_ "Rs."\ * \-#,##0_ ;_ "Rs."\ * "-"_ ;_ @_ </c:formatCode>
                <c:ptCount val="4"/>
                <c:pt idx="0">
                  <c:v>3534400</c:v>
                </c:pt>
                <c:pt idx="1">
                  <c:v>2661400</c:v>
                </c:pt>
                <c:pt idx="2">
                  <c:v>2870600</c:v>
                </c:pt>
                <c:pt idx="3">
                  <c:v>3878100</c:v>
                </c:pt>
              </c:numCache>
            </c:numRef>
          </c:val>
          <c:extLst>
            <c:ext xmlns:c16="http://schemas.microsoft.com/office/drawing/2014/chart" uri="{C3380CC4-5D6E-409C-BE32-E72D297353CC}">
              <c16:uniqueId val="{00000008-712D-4C27-8C64-3B818AD987F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(Excel).xlsx]Product name!PivotTable4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name'!$B$5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name'!$A$6:$A$13</c:f>
              <c:strCache>
                <c:ptCount val="7"/>
                <c:pt idx="0">
                  <c:v>Action Figure</c:v>
                </c:pt>
                <c:pt idx="1">
                  <c:v>Blender</c:v>
                </c:pt>
                <c:pt idx="2">
                  <c:v>Moisturizer</c:v>
                </c:pt>
                <c:pt idx="3">
                  <c:v>Novel</c:v>
                </c:pt>
                <c:pt idx="4">
                  <c:v>Smartphone</c:v>
                </c:pt>
                <c:pt idx="5">
                  <c:v>Sneakers</c:v>
                </c:pt>
                <c:pt idx="6">
                  <c:v>Tent</c:v>
                </c:pt>
              </c:strCache>
            </c:strRef>
          </c:cat>
          <c:val>
            <c:numRef>
              <c:f>'Product name'!$B$6:$B$13</c:f>
              <c:numCache>
                <c:formatCode>_ "Rs."\ * #,##0_ ;_ "Rs."\ * \-#,##0_ ;_ "Rs."\ * "-"_ ;_ @_ </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09E7-49CA-B21D-B10919DF048D}"/>
            </c:ext>
          </c:extLst>
        </c:ser>
        <c:dLbls>
          <c:dLblPos val="outEnd"/>
          <c:showLegendKey val="0"/>
          <c:showVal val="1"/>
          <c:showCatName val="0"/>
          <c:showSerName val="0"/>
          <c:showPercent val="0"/>
          <c:showBubbleSize val="0"/>
        </c:dLbls>
        <c:gapWidth val="52"/>
        <c:axId val="1858506640"/>
        <c:axId val="27516672"/>
      </c:barChart>
      <c:catAx>
        <c:axId val="1858506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16672"/>
        <c:crosses val="autoZero"/>
        <c:auto val="1"/>
        <c:lblAlgn val="ctr"/>
        <c:lblOffset val="100"/>
        <c:noMultiLvlLbl val="0"/>
      </c:catAx>
      <c:valAx>
        <c:axId val="27516672"/>
        <c:scaling>
          <c:orientation val="minMax"/>
        </c:scaling>
        <c:delete val="1"/>
        <c:axPos val="b"/>
        <c:numFmt formatCode="_ &quot;Rs.&quot;\ * #,##0_ ;_ &quot;Rs.&quot;\ * \-#,##0_ ;_ &quot;Rs.&quot;\ * &quot;-&quot;_ ;_ @_ " sourceLinked="1"/>
        <c:majorTickMark val="none"/>
        <c:minorTickMark val="none"/>
        <c:tickLblPos val="nextTo"/>
        <c:crossAx val="185850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(Excel).xlsx]Total sales by person!PivotTable5</c:name>
    <c:fmtId val="8"/>
  </c:pivotSource>
  <c:chart>
    <c:autoTitleDeleted val="1"/>
    <c:pivotFmts>
      <c:pivotFmt>
        <c:idx val="0"/>
        <c:spPr>
          <a:solidFill>
            <a:schemeClr val="accent1"/>
          </a:solidFill>
          <a:ln>
            <a:noFill/>
          </a:ln>
          <a:effectLst/>
        </c:spPr>
        <c:marker>
          <c:symbol val="none"/>
        </c:marker>
        <c:dLbl>
          <c:idx val="0"/>
          <c:numFmt formatCode="_ &quot;Rs.&quot;\ * #,##0_ ;_ &quot;Rs.&quot;\ * \-#,##0_ ;_ &quot;Rs.&quot;\ * &quot;-&quot;_ ;_ @_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dLbl>
          <c:idx val="0"/>
          <c:layout>
            <c:manualLayout>
              <c:x val="-2.5462668816039986E-17"/>
              <c:y val="-4.1666666666666685E-2"/>
            </c:manualLayout>
          </c:layout>
          <c:numFmt formatCode="_ &quot;Rs.&quot;\ * #,##0_ ;_ &quot;Rs.&quot;\ * \-#,##0_ ;_ &quot;Rs.&quot;\ * &quot;-&quot;_ ;_ @_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dLbl>
          <c:idx val="0"/>
          <c:layout>
            <c:manualLayout>
              <c:x val="-2.5462668816039986E-17"/>
              <c:y val="-4.1666666666666685E-2"/>
            </c:manualLayout>
          </c:layout>
          <c:numFmt formatCode="_ &quot;Rs.&quot;\ * #,##0_ ;_ &quot;Rs.&quot;\ * \-#,##0_ ;_ &quot;Rs.&quot;\ * &quot;-&quot;_ ;_ @_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a:noFill/>
          </a:ln>
          <a:effectLst/>
        </c:spPr>
        <c:dLbl>
          <c:idx val="0"/>
          <c:layout>
            <c:manualLayout>
              <c:x val="2.7777777777777779E-3"/>
              <c:y val="-3.2407407407407447E-2"/>
            </c:manualLayout>
          </c:layout>
          <c:numFmt formatCode="_ &quot;Rs.&quot;\ * #,##0_ ;_ &quot;Rs.&quot;\ * \-#,##0_ ;_ &quot;Rs.&quot;\ * &quot;-&quot;_ ;_ @_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chemeClr val="accent1"/>
          </a:solidFill>
          <a:ln>
            <a:noFill/>
          </a:ln>
          <a:effectLst/>
        </c:spPr>
        <c:dLbl>
          <c:idx val="0"/>
          <c:layout>
            <c:manualLayout>
              <c:x val="2.7777777777777267E-3"/>
              <c:y val="-0.1388888888888889"/>
            </c:manualLayout>
          </c:layout>
          <c:numFmt formatCode="_ &quot;Rs.&quot;\ * #,##0_ ;_ &quot;Rs.&quot;\ * \-#,##0_ ;_ &quot;Rs.&quot;\ * &quot;-&quot;_ ;_ @_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_ &quot;Rs.&quot;\ * #,##0_ ;_ &quot;Rs.&quot;\ * \-#,##0_ ;_ &quot;Rs.&quot;\ * &quot;-&quot;_ ;_ @_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dLbl>
          <c:idx val="0"/>
          <c:layout>
            <c:manualLayout>
              <c:x val="-2.5462668816039986E-17"/>
              <c:y val="-4.1666666666666685E-2"/>
            </c:manualLayout>
          </c:layout>
          <c:numFmt formatCode="_ &quot;Rs.&quot;\ * #,##0_ ;_ &quot;Rs.&quot;\ * \-#,##0_ ;_ &quot;Rs.&quot;\ * &quot;-&quot;_ ;_ @_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1"/>
        <c:spPr>
          <a:solidFill>
            <a:schemeClr val="accent1"/>
          </a:solidFill>
          <a:ln>
            <a:noFill/>
          </a:ln>
          <a:effectLst/>
        </c:spPr>
        <c:dLbl>
          <c:idx val="0"/>
          <c:layout>
            <c:manualLayout>
              <c:x val="-2.5462668816039986E-17"/>
              <c:y val="-4.1666666666666685E-2"/>
            </c:manualLayout>
          </c:layout>
          <c:numFmt formatCode="_ &quot;Rs.&quot;\ * #,##0_ ;_ &quot;Rs.&quot;\ * \-#,##0_ ;_ &quot;Rs.&quot;\ * &quot;-&quot;_ ;_ @_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2"/>
        <c:spPr>
          <a:solidFill>
            <a:schemeClr val="accent1"/>
          </a:solidFill>
          <a:ln>
            <a:noFill/>
          </a:ln>
          <a:effectLst/>
        </c:spPr>
        <c:dLbl>
          <c:idx val="0"/>
          <c:layout>
            <c:manualLayout>
              <c:x val="2.7777777777777779E-3"/>
              <c:y val="-3.2407407407407447E-2"/>
            </c:manualLayout>
          </c:layout>
          <c:numFmt formatCode="_ &quot;Rs.&quot;\ * #,##0_ ;_ &quot;Rs.&quot;\ * \-#,##0_ ;_ &quot;Rs.&quot;\ * &quot;-&quot;_ ;_ @_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3"/>
        <c:spPr>
          <a:solidFill>
            <a:schemeClr val="accent1"/>
          </a:solidFill>
          <a:ln>
            <a:noFill/>
          </a:ln>
          <a:effectLst/>
        </c:spPr>
        <c:dLbl>
          <c:idx val="0"/>
          <c:layout>
            <c:manualLayout>
              <c:x val="2.7777777777777267E-3"/>
              <c:y val="-0.1388888888888889"/>
            </c:manualLayout>
          </c:layout>
          <c:numFmt formatCode="_ &quot;Rs.&quot;\ * #,##0_ ;_ &quot;Rs.&quot;\ * \-#,##0_ ;_ &quot;Rs.&quot;\ * &quot;-&quot;_ ;_ @_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numFmt formatCode="_ &quot;Rs.&quot;\ * #,##0_ ;_ &quot;Rs.&quot;\ * \-#,##0_ ;_ &quot;Rs.&quot;\ * &quot;-&quot;_ ;_ @_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dLbl>
          <c:idx val="0"/>
          <c:layout>
            <c:manualLayout>
              <c:x val="-2.5462668816039986E-17"/>
              <c:y val="-4.1666666666666685E-2"/>
            </c:manualLayout>
          </c:layout>
          <c:numFmt formatCode="_ &quot;Rs.&quot;\ * #,##0_ ;_ &quot;Rs.&quot;\ * \-#,##0_ ;_ &quot;Rs.&quot;\ * &quot;-&quot;_ ;_ @_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7"/>
        <c:spPr>
          <a:solidFill>
            <a:schemeClr val="accent1"/>
          </a:solidFill>
          <a:ln>
            <a:noFill/>
          </a:ln>
          <a:effectLst/>
        </c:spPr>
        <c:dLbl>
          <c:idx val="0"/>
          <c:layout>
            <c:manualLayout>
              <c:x val="-2.5462668816039986E-17"/>
              <c:y val="-4.1666666666666685E-2"/>
            </c:manualLayout>
          </c:layout>
          <c:numFmt formatCode="_ &quot;Rs.&quot;\ * #,##0_ ;_ &quot;Rs.&quot;\ * \-#,##0_ ;_ &quot;Rs.&quot;\ * &quot;-&quot;_ ;_ @_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8"/>
        <c:spPr>
          <a:solidFill>
            <a:schemeClr val="accent1"/>
          </a:solidFill>
          <a:ln>
            <a:noFill/>
          </a:ln>
          <a:effectLst/>
        </c:spPr>
        <c:dLbl>
          <c:idx val="0"/>
          <c:layout>
            <c:manualLayout>
              <c:x val="2.7777777777777779E-3"/>
              <c:y val="-3.2407407407407447E-2"/>
            </c:manualLayout>
          </c:layout>
          <c:numFmt formatCode="_ &quot;Rs.&quot;\ * #,##0_ ;_ &quot;Rs.&quot;\ * \-#,##0_ ;_ &quot;Rs.&quot;\ * &quot;-&quot;_ ;_ @_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9"/>
        <c:spPr>
          <a:solidFill>
            <a:schemeClr val="accent1"/>
          </a:solidFill>
          <a:ln>
            <a:noFill/>
          </a:ln>
          <a:effectLst/>
        </c:spPr>
        <c:dLbl>
          <c:idx val="0"/>
          <c:layout>
            <c:manualLayout>
              <c:x val="2.7777777777777267E-3"/>
              <c:y val="-0.1388888888888889"/>
            </c:manualLayout>
          </c:layout>
          <c:numFmt formatCode="_ &quot;Rs.&quot;\ * #,##0_ ;_ &quot;Rs.&quot;\ * \-#,##0_ ;_ &quot;Rs.&quot;\ * &quot;-&quot;_ ;_ @_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col"/>
        <c:grouping val="clustered"/>
        <c:varyColors val="0"/>
        <c:ser>
          <c:idx val="0"/>
          <c:order val="0"/>
          <c:tx>
            <c:strRef>
              <c:f>'Total sales by person'!$B$3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A1C5-4FBC-B40E-7BF764CF712F}"/>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3-A1C5-4FBC-B40E-7BF764CF712F}"/>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5-A1C5-4FBC-B40E-7BF764CF712F}"/>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7-A1C5-4FBC-B40E-7BF764CF712F}"/>
              </c:ext>
            </c:extLst>
          </c:dPt>
          <c:dPt>
            <c:idx val="7"/>
            <c:invertIfNegative val="0"/>
            <c:bubble3D val="0"/>
            <c:spPr>
              <a:solidFill>
                <a:schemeClr val="accent1"/>
              </a:solidFill>
              <a:ln>
                <a:noFill/>
              </a:ln>
              <a:effectLst/>
            </c:spPr>
            <c:extLst>
              <c:ext xmlns:c16="http://schemas.microsoft.com/office/drawing/2014/chart" uri="{C3380CC4-5D6E-409C-BE32-E72D297353CC}">
                <c16:uniqueId val="{00000009-A1C5-4FBC-B40E-7BF764CF712F}"/>
              </c:ext>
            </c:extLst>
          </c:dPt>
          <c:dLbls>
            <c:dLbl>
              <c:idx val="4"/>
              <c:layout>
                <c:manualLayout>
                  <c:x val="-2.5462668816039986E-17"/>
                  <c:y val="-4.1666666666666685E-2"/>
                </c:manualLayout>
              </c:layout>
              <c:dLblPos val="out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A1C5-4FBC-B40E-7BF764CF712F}"/>
                </c:ext>
              </c:extLst>
            </c:dLbl>
            <c:dLbl>
              <c:idx val="5"/>
              <c:layout>
                <c:manualLayout>
                  <c:x val="-2.5462668816039986E-17"/>
                  <c:y val="-4.1666666666666685E-2"/>
                </c:manualLayout>
              </c:layout>
              <c:dLblPos val="out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A1C5-4FBC-B40E-7BF764CF712F}"/>
                </c:ext>
              </c:extLst>
            </c:dLbl>
            <c:dLbl>
              <c:idx val="6"/>
              <c:layout>
                <c:manualLayout>
                  <c:x val="2.7777777777777779E-3"/>
                  <c:y val="-3.2407407407407447E-2"/>
                </c:manualLayout>
              </c:layout>
              <c:dLblPos val="out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A1C5-4FBC-B40E-7BF764CF712F}"/>
                </c:ext>
              </c:extLst>
            </c:dLbl>
            <c:dLbl>
              <c:idx val="7"/>
              <c:layout>
                <c:manualLayout>
                  <c:x val="2.7777777777777267E-3"/>
                  <c:y val="-0.1388888888888889"/>
                </c:manualLayout>
              </c:layout>
              <c:dLblPos val="out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A1C5-4FBC-B40E-7BF764CF712F}"/>
                </c:ext>
              </c:extLst>
            </c:dLbl>
            <c:numFmt formatCode="_ &quot;Rs.&quot;\ * #,##0_ ;_ &quot;Rs.&quot;\ * \-#,##0_ ;_ &quot;Rs.&quot;\ * &quot;-&quot;_ ;_ @_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person'!$A$4:$A$14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'Total sales by person'!$B$4:$B$14</c:f>
              <c:numCache>
                <c:formatCode>_ "Rs."\ * #,##0_ ;_ "Rs."\ * \-#,##0_ ;_ "Rs."\ * "-"_ ;_ @_ </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A-A1C5-4FBC-B40E-7BF764CF712F}"/>
            </c:ext>
          </c:extLst>
        </c:ser>
        <c:dLbls>
          <c:dLblPos val="outEnd"/>
          <c:showLegendKey val="0"/>
          <c:showVal val="1"/>
          <c:showCatName val="0"/>
          <c:showSerName val="0"/>
          <c:showPercent val="0"/>
          <c:showBubbleSize val="0"/>
        </c:dLbls>
        <c:gapWidth val="58"/>
        <c:overlap val="-27"/>
        <c:axId val="27538752"/>
        <c:axId val="27541152"/>
      </c:barChart>
      <c:catAx>
        <c:axId val="27538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41152"/>
        <c:crosses val="autoZero"/>
        <c:auto val="1"/>
        <c:lblAlgn val="ctr"/>
        <c:lblOffset val="100"/>
        <c:noMultiLvlLbl val="0"/>
      </c:catAx>
      <c:valAx>
        <c:axId val="27541152"/>
        <c:scaling>
          <c:orientation val="minMax"/>
        </c:scaling>
        <c:delete val="1"/>
        <c:axPos val="l"/>
        <c:numFmt formatCode="_ &quot;Rs.&quot;\ * #,##0_ ;_ &quot;Rs.&quot;\ * \-#,##0_ ;_ &quot;Rs.&quot;\ * &quot;-&quot;_ ;_ @_ " sourceLinked="1"/>
        <c:majorTickMark val="out"/>
        <c:minorTickMark val="none"/>
        <c:tickLblPos val="nextTo"/>
        <c:crossAx val="2753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(Excel).xlsx]Total unit sold!PivotTable6</c:name>
    <c:fmtId val="13"/>
  </c:pivotSource>
  <c:chart>
    <c:autoTitleDeleted val="1"/>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square"/>
          <c:size val="8"/>
          <c:spPr>
            <a:solidFill>
              <a:schemeClr val="accent1"/>
            </a:solidFill>
            <a:ln>
              <a:noFill/>
            </a:ln>
            <a:effectLst/>
          </c:spPr>
        </c:marker>
        <c:dLbl>
          <c:idx val="0"/>
          <c:spPr>
            <a:solidFill>
              <a:srgbClr val="549E3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square"/>
          <c:size val="8"/>
          <c:spPr>
            <a:solidFill>
              <a:schemeClr val="accent1"/>
            </a:solidFill>
            <a:ln>
              <a:noFill/>
            </a:ln>
            <a:effectLst/>
          </c:spPr>
        </c:marker>
      </c:pivotFmt>
      <c:pivotFmt>
        <c:idx val="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square"/>
          <c:size val="8"/>
          <c:spPr>
            <a:solidFill>
              <a:schemeClr val="accent1"/>
            </a:solidFill>
            <a:ln>
              <a:noFill/>
            </a:ln>
            <a:effectLst/>
          </c:spPr>
        </c:marker>
        <c:dLbl>
          <c:idx val="0"/>
          <c:spPr>
            <a:solidFill>
              <a:srgbClr val="549E3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square"/>
          <c:size val="8"/>
          <c:spPr>
            <a:solidFill>
              <a:schemeClr val="accent1"/>
            </a:solidFill>
            <a:ln>
              <a:noFill/>
            </a:ln>
            <a:effectLst/>
          </c:spPr>
        </c:marker>
      </c:pivotFmt>
      <c:pivotFmt>
        <c:idx val="4"/>
        <c:spPr>
          <a:ln w="25400" cap="rnd">
            <a:solidFill>
              <a:schemeClr val="lt1"/>
            </a:solidFill>
            <a:round/>
          </a:ln>
          <a:effectLst>
            <a:outerShdw dist="25400" dir="2700000" algn="tl" rotWithShape="0">
              <a:schemeClr val="accent1"/>
            </a:outerShdw>
          </a:effectLst>
        </c:spPr>
        <c:marker>
          <c:symbol val="square"/>
          <c:size val="8"/>
          <c:spPr>
            <a:solidFill>
              <a:schemeClr val="accent1"/>
            </a:solidFill>
            <a:ln>
              <a:noFill/>
            </a:ln>
            <a:effectLst/>
          </c:spPr>
        </c:marker>
        <c:dLbl>
          <c:idx val="0"/>
          <c:spPr>
            <a:solidFill>
              <a:srgbClr val="549E3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5400" cap="rnd">
            <a:solidFill>
              <a:schemeClr val="lt1"/>
            </a:solidFill>
            <a:round/>
          </a:ln>
          <a:effectLst>
            <a:outerShdw dist="25400" dir="2700000" algn="tl" rotWithShape="0">
              <a:schemeClr val="accent1"/>
            </a:outerShdw>
          </a:effectLst>
        </c:spPr>
        <c:marker>
          <c:symbol val="square"/>
          <c:size val="8"/>
          <c:spPr>
            <a:solidFill>
              <a:schemeClr val="accent1"/>
            </a:solidFill>
            <a:ln>
              <a:noFill/>
            </a:ln>
            <a:effectLst/>
          </c:spPr>
        </c:marker>
      </c:pivotFmt>
    </c:pivotFmts>
    <c:plotArea>
      <c:layout/>
      <c:lineChart>
        <c:grouping val="standard"/>
        <c:varyColors val="0"/>
        <c:ser>
          <c:idx val="0"/>
          <c:order val="0"/>
          <c:tx>
            <c:strRef>
              <c:f>'Total unit sold'!$B$4</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square"/>
            <c:size val="8"/>
            <c:spPr>
              <a:solidFill>
                <a:schemeClr val="accent1"/>
              </a:solidFill>
              <a:ln>
                <a:noFill/>
              </a:ln>
              <a:effectLst/>
            </c:spPr>
          </c:marker>
          <c:dPt>
            <c:idx val="6"/>
            <c:marker>
              <c:symbol val="square"/>
              <c:size val="8"/>
              <c:spPr>
                <a:solidFill>
                  <a:schemeClr val="accent1"/>
                </a:solidFill>
                <a:ln>
                  <a:noFill/>
                </a:ln>
                <a:effectLst/>
              </c:spPr>
            </c:marker>
            <c:bubble3D val="0"/>
            <c:spPr>
              <a:ln w="25400"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1-32EC-4FCF-B7E9-03C4557012B1}"/>
              </c:ext>
            </c:extLst>
          </c:dPt>
          <c:dLbls>
            <c:spPr>
              <a:solidFill>
                <a:srgbClr val="549E3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'Total unit sold'!$A$5:$A$12</c:f>
              <c:strCache>
                <c:ptCount val="7"/>
                <c:pt idx="0">
                  <c:v>Action Figure</c:v>
                </c:pt>
                <c:pt idx="1">
                  <c:v>Blender</c:v>
                </c:pt>
                <c:pt idx="2">
                  <c:v>Moisturizer</c:v>
                </c:pt>
                <c:pt idx="3">
                  <c:v>Novel</c:v>
                </c:pt>
                <c:pt idx="4">
                  <c:v>Smartphone</c:v>
                </c:pt>
                <c:pt idx="5">
                  <c:v>Sneakers</c:v>
                </c:pt>
                <c:pt idx="6">
                  <c:v>Tent</c:v>
                </c:pt>
              </c:strCache>
            </c:strRef>
          </c:cat>
          <c:val>
            <c:numRef>
              <c:f>'Total unit sold'!$B$5:$B$12</c:f>
              <c:numCache>
                <c:formatCode>General</c:formatCode>
                <c:ptCount val="7"/>
                <c:pt idx="0">
                  <c:v>456</c:v>
                </c:pt>
                <c:pt idx="1">
                  <c:v>635</c:v>
                </c:pt>
                <c:pt idx="2">
                  <c:v>1178</c:v>
                </c:pt>
                <c:pt idx="3">
                  <c:v>898</c:v>
                </c:pt>
                <c:pt idx="4">
                  <c:v>235</c:v>
                </c:pt>
                <c:pt idx="5">
                  <c:v>799</c:v>
                </c:pt>
                <c:pt idx="6">
                  <c:v>504</c:v>
                </c:pt>
              </c:numCache>
            </c:numRef>
          </c:val>
          <c:smooth val="1"/>
          <c:extLst>
            <c:ext xmlns:c16="http://schemas.microsoft.com/office/drawing/2014/chart" uri="{C3380CC4-5D6E-409C-BE32-E72D297353CC}">
              <c16:uniqueId val="{00000002-32EC-4FCF-B7E9-03C4557012B1}"/>
            </c:ext>
          </c:extLst>
        </c:ser>
        <c:dLbls>
          <c:dLblPos val="t"/>
          <c:showLegendKey val="0"/>
          <c:showVal val="1"/>
          <c:showCatName val="0"/>
          <c:showSerName val="0"/>
          <c:showPercent val="0"/>
          <c:showBubbleSize val="0"/>
        </c:dLbls>
        <c:dropLines>
          <c:spPr>
            <a:ln w="22225" cap="flat" cmpd="sng" algn="ctr">
              <a:solidFill>
                <a:schemeClr val="accent1">
                  <a:lumMod val="75000"/>
                </a:schemeClr>
              </a:solidFill>
              <a:round/>
            </a:ln>
            <a:effectLst/>
          </c:spPr>
        </c:dropLines>
        <c:marker val="1"/>
        <c:smooth val="0"/>
        <c:axId val="27552192"/>
        <c:axId val="27544032"/>
      </c:lineChart>
      <c:catAx>
        <c:axId val="27552192"/>
        <c:scaling>
          <c:orientation val="minMax"/>
        </c:scaling>
        <c:delete val="0"/>
        <c:axPos val="b"/>
        <c:numFmt formatCode="General" sourceLinked="1"/>
        <c:majorTickMark val="none"/>
        <c:minorTickMark val="none"/>
        <c:tickLblPos val="nextTo"/>
        <c:spPr>
          <a:solidFill>
            <a:schemeClr val="accent2">
              <a:lumMod val="75000"/>
            </a:schemeClr>
          </a:solid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27544032"/>
        <c:crosses val="autoZero"/>
        <c:auto val="1"/>
        <c:lblAlgn val="ctr"/>
        <c:lblOffset val="100"/>
        <c:noMultiLvlLbl val="0"/>
      </c:catAx>
      <c:valAx>
        <c:axId val="27544032"/>
        <c:scaling>
          <c:orientation val="minMax"/>
        </c:scaling>
        <c:delete val="1"/>
        <c:axPos val="l"/>
        <c:numFmt formatCode="General" sourceLinked="1"/>
        <c:majorTickMark val="none"/>
        <c:minorTickMark val="none"/>
        <c:tickLblPos val="nextTo"/>
        <c:crossAx val="2755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(Excel).xlsx]Total unit sold!PivotTable6</c:name>
    <c:fmtId val="10"/>
  </c:pivotSource>
  <c:chart>
    <c:autoTitleDeleted val="1"/>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square"/>
          <c:size val="8"/>
          <c:spPr>
            <a:solidFill>
              <a:schemeClr val="accent1"/>
            </a:solidFill>
            <a:ln>
              <a:noFill/>
            </a:ln>
            <a:effectLst/>
          </c:spPr>
        </c:marker>
        <c:dLbl>
          <c:idx val="0"/>
          <c:spPr>
            <a:solidFill>
              <a:srgbClr val="549E3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square"/>
          <c:size val="8"/>
          <c:spPr>
            <a:solidFill>
              <a:schemeClr val="accent1"/>
            </a:solidFill>
            <a:ln>
              <a:noFill/>
            </a:ln>
            <a:effectLst/>
          </c:spPr>
        </c:marker>
      </c:pivotFmt>
      <c:pivotFmt>
        <c:idx val="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square"/>
          <c:size val="8"/>
          <c:spPr>
            <a:solidFill>
              <a:schemeClr val="accent1"/>
            </a:solidFill>
            <a:ln>
              <a:noFill/>
            </a:ln>
            <a:effectLst/>
          </c:spPr>
        </c:marker>
        <c:dLbl>
          <c:idx val="0"/>
          <c:spPr>
            <a:solidFill>
              <a:srgbClr val="549E3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5400" cap="rnd">
            <a:solidFill>
              <a:schemeClr val="lt1"/>
            </a:solidFill>
            <a:round/>
          </a:ln>
          <a:effectLst>
            <a:outerShdw dist="25400" dir="2700000" algn="tl" rotWithShape="0">
              <a:schemeClr val="accent1"/>
            </a:outerShdw>
          </a:effectLst>
        </c:spPr>
        <c:marker>
          <c:symbol val="square"/>
          <c:size val="8"/>
          <c:spPr>
            <a:solidFill>
              <a:schemeClr val="accent1"/>
            </a:solidFill>
            <a:ln>
              <a:noFill/>
            </a:ln>
            <a:effectLst/>
          </c:spPr>
        </c:marker>
        <c:dLbl>
          <c:idx val="0"/>
          <c:spPr>
            <a:solidFill>
              <a:srgbClr val="549E3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5400" cap="rnd">
            <a:solidFill>
              <a:schemeClr val="lt1"/>
            </a:solidFill>
            <a:round/>
          </a:ln>
          <a:effectLst>
            <a:outerShdw dist="25400" dir="2700000" algn="tl" rotWithShape="0">
              <a:schemeClr val="accent1"/>
            </a:outerShdw>
          </a:effectLst>
        </c:spPr>
        <c:marker>
          <c:symbol val="square"/>
          <c:size val="8"/>
          <c:spPr>
            <a:solidFill>
              <a:schemeClr val="accent1"/>
            </a:solidFill>
            <a:ln>
              <a:noFill/>
            </a:ln>
            <a:effectLst/>
          </c:spPr>
        </c:marker>
        <c:dLbl>
          <c:idx val="0"/>
          <c:spPr>
            <a:solidFill>
              <a:srgbClr val="549E39"/>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7.3824757600331525E-2"/>
                  <c:h val="7.7095179719582407E-2"/>
                </c:manualLayout>
              </c15:layout>
            </c:ext>
          </c:extLst>
        </c:dLbl>
      </c:pivotFmt>
    </c:pivotFmts>
    <c:plotArea>
      <c:layout/>
      <c:lineChart>
        <c:grouping val="standard"/>
        <c:varyColors val="0"/>
        <c:ser>
          <c:idx val="0"/>
          <c:order val="0"/>
          <c:tx>
            <c:strRef>
              <c:f>'Total unit sold'!$B$4</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square"/>
            <c:size val="8"/>
            <c:spPr>
              <a:solidFill>
                <a:schemeClr val="accent1"/>
              </a:solidFill>
              <a:ln>
                <a:noFill/>
              </a:ln>
              <a:effectLst/>
            </c:spPr>
          </c:marker>
          <c:dPt>
            <c:idx val="3"/>
            <c:marker>
              <c:symbol val="square"/>
              <c:size val="8"/>
              <c:spPr>
                <a:solidFill>
                  <a:schemeClr val="accent1"/>
                </a:solidFill>
                <a:ln>
                  <a:noFill/>
                </a:ln>
                <a:effectLst/>
              </c:spPr>
            </c:marker>
            <c:bubble3D val="0"/>
            <c:spPr>
              <a:ln w="25400"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0-47D6-440D-962A-C05BBD7B69FF}"/>
              </c:ext>
            </c:extLst>
          </c:dPt>
          <c:dLbls>
            <c:dLbl>
              <c:idx val="3"/>
              <c:spPr>
                <a:solidFill>
                  <a:srgbClr val="549E39"/>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7.3824757600331525E-2"/>
                      <c:h val="7.7095179719582407E-2"/>
                    </c:manualLayout>
                  </c15:layout>
                </c:ext>
                <c:ext xmlns:c16="http://schemas.microsoft.com/office/drawing/2014/chart" uri="{C3380CC4-5D6E-409C-BE32-E72D297353CC}">
                  <c16:uniqueId val="{00000000-47D6-440D-962A-C05BBD7B69FF}"/>
                </c:ext>
              </c:extLst>
            </c:dLbl>
            <c:spPr>
              <a:solidFill>
                <a:srgbClr val="549E39"/>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'Total unit sold'!$A$5:$A$12</c:f>
              <c:strCache>
                <c:ptCount val="7"/>
                <c:pt idx="0">
                  <c:v>Action Figure</c:v>
                </c:pt>
                <c:pt idx="1">
                  <c:v>Blender</c:v>
                </c:pt>
                <c:pt idx="2">
                  <c:v>Moisturizer</c:v>
                </c:pt>
                <c:pt idx="3">
                  <c:v>Novel</c:v>
                </c:pt>
                <c:pt idx="4">
                  <c:v>Smartphone</c:v>
                </c:pt>
                <c:pt idx="5">
                  <c:v>Sneakers</c:v>
                </c:pt>
                <c:pt idx="6">
                  <c:v>Tent</c:v>
                </c:pt>
              </c:strCache>
            </c:strRef>
          </c:cat>
          <c:val>
            <c:numRef>
              <c:f>'Total unit sold'!$B$5:$B$12</c:f>
              <c:numCache>
                <c:formatCode>General</c:formatCode>
                <c:ptCount val="7"/>
                <c:pt idx="0">
                  <c:v>456</c:v>
                </c:pt>
                <c:pt idx="1">
                  <c:v>635</c:v>
                </c:pt>
                <c:pt idx="2">
                  <c:v>1178</c:v>
                </c:pt>
                <c:pt idx="3">
                  <c:v>898</c:v>
                </c:pt>
                <c:pt idx="4">
                  <c:v>235</c:v>
                </c:pt>
                <c:pt idx="5">
                  <c:v>799</c:v>
                </c:pt>
                <c:pt idx="6">
                  <c:v>504</c:v>
                </c:pt>
              </c:numCache>
            </c:numRef>
          </c:val>
          <c:smooth val="1"/>
          <c:extLst>
            <c:ext xmlns:c16="http://schemas.microsoft.com/office/drawing/2014/chart" uri="{C3380CC4-5D6E-409C-BE32-E72D297353CC}">
              <c16:uniqueId val="{00000000-2F00-4FE0-B39D-6CCFAC31A743}"/>
            </c:ext>
          </c:extLst>
        </c:ser>
        <c:dLbls>
          <c:dLblPos val="t"/>
          <c:showLegendKey val="0"/>
          <c:showVal val="1"/>
          <c:showCatName val="0"/>
          <c:showSerName val="0"/>
          <c:showPercent val="0"/>
          <c:showBubbleSize val="0"/>
        </c:dLbls>
        <c:dropLines>
          <c:spPr>
            <a:ln w="22225" cap="flat" cmpd="sng" algn="ctr">
              <a:solidFill>
                <a:schemeClr val="accent1">
                  <a:lumMod val="75000"/>
                </a:schemeClr>
              </a:solidFill>
              <a:round/>
            </a:ln>
            <a:effectLst/>
          </c:spPr>
        </c:dropLines>
        <c:marker val="1"/>
        <c:smooth val="0"/>
        <c:axId val="27552192"/>
        <c:axId val="27544032"/>
      </c:lineChart>
      <c:catAx>
        <c:axId val="27552192"/>
        <c:scaling>
          <c:orientation val="minMax"/>
        </c:scaling>
        <c:delete val="0"/>
        <c:axPos val="b"/>
        <c:numFmt formatCode="General" sourceLinked="1"/>
        <c:majorTickMark val="none"/>
        <c:minorTickMark val="none"/>
        <c:tickLblPos val="nextTo"/>
        <c:spPr>
          <a:solidFill>
            <a:schemeClr val="accent2">
              <a:lumMod val="75000"/>
            </a:schemeClr>
          </a:solid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27544032"/>
        <c:crosses val="autoZero"/>
        <c:auto val="1"/>
        <c:lblAlgn val="ctr"/>
        <c:lblOffset val="100"/>
        <c:noMultiLvlLbl val="0"/>
      </c:catAx>
      <c:valAx>
        <c:axId val="27544032"/>
        <c:scaling>
          <c:orientation val="minMax"/>
        </c:scaling>
        <c:delete val="1"/>
        <c:axPos val="l"/>
        <c:numFmt formatCode="General" sourceLinked="1"/>
        <c:majorTickMark val="none"/>
        <c:minorTickMark val="none"/>
        <c:tickLblPos val="nextTo"/>
        <c:crossAx val="2755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(Excel).xlsx]Total sales by region!PivotTable2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722222222222222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6111111111111112"/>
              <c:y val="-0.1064814814814815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0.1361111111111111"/>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0.21388888888888888"/>
              <c:y val="6.481481481481472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111111111111112"/>
              <c:y val="-0.1064814814814815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722222222222222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21388888888888888"/>
              <c:y val="6.481481481481472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361111111111111"/>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6111111111111112"/>
              <c:y val="-0.1064814814814815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722222222222222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21388888888888888"/>
              <c:y val="6.481481481481472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361111111111111"/>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'Total sales by 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95F-47B8-A8E3-D7A06CE136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5F-47B8-A8E3-D7A06CE136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95F-47B8-A8E3-D7A06CE136D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95F-47B8-A8E3-D7A06CE136D7}"/>
              </c:ext>
            </c:extLst>
          </c:dPt>
          <c:dLbls>
            <c:dLbl>
              <c:idx val="0"/>
              <c:layout>
                <c:manualLayout>
                  <c:x val="0.16111111111111112"/>
                  <c:y val="-0.106481481481481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95F-47B8-A8E3-D7A06CE136D7}"/>
                </c:ext>
              </c:extLst>
            </c:dLbl>
            <c:dLbl>
              <c:idx val="1"/>
              <c:layout>
                <c:manualLayout>
                  <c:x val="0.17222222222222222"/>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95F-47B8-A8E3-D7A06CE136D7}"/>
                </c:ext>
              </c:extLst>
            </c:dLbl>
            <c:dLbl>
              <c:idx val="2"/>
              <c:layout>
                <c:manualLayout>
                  <c:x val="-0.21388888888888888"/>
                  <c:y val="6.48148148148147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95F-47B8-A8E3-D7A06CE136D7}"/>
                </c:ext>
              </c:extLst>
            </c:dLbl>
            <c:dLbl>
              <c:idx val="3"/>
              <c:layout>
                <c:manualLayout>
                  <c:x val="-0.1361111111111111"/>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95F-47B8-A8E3-D7A06CE136D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sales by region'!$A$4:$A$8</c:f>
              <c:strCache>
                <c:ptCount val="4"/>
                <c:pt idx="0">
                  <c:v>East</c:v>
                </c:pt>
                <c:pt idx="1">
                  <c:v>North</c:v>
                </c:pt>
                <c:pt idx="2">
                  <c:v>South</c:v>
                </c:pt>
                <c:pt idx="3">
                  <c:v>West</c:v>
                </c:pt>
              </c:strCache>
            </c:strRef>
          </c:cat>
          <c:val>
            <c:numRef>
              <c:f>'Total sales by region'!$B$4:$B$8</c:f>
              <c:numCache>
                <c:formatCode>_ "Rs."\ * #,##0_ ;_ "Rs."\ * \-#,##0_ ;_ "Rs."\ * "-"_ ;_ @_ </c:formatCode>
                <c:ptCount val="4"/>
                <c:pt idx="0">
                  <c:v>3534400</c:v>
                </c:pt>
                <c:pt idx="1">
                  <c:v>2661400</c:v>
                </c:pt>
                <c:pt idx="2">
                  <c:v>2870600</c:v>
                </c:pt>
                <c:pt idx="3">
                  <c:v>3878100</c:v>
                </c:pt>
              </c:numCache>
            </c:numRef>
          </c:val>
          <c:extLst>
            <c:ext xmlns:c16="http://schemas.microsoft.com/office/drawing/2014/chart" uri="{C3380CC4-5D6E-409C-BE32-E72D297353CC}">
              <c16:uniqueId val="{00000008-395F-47B8-A8E3-D7A06CE136D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(Excel).xlsx]Product name!PivotTable4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name'!$B$5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name'!$A$6:$A$13</c:f>
              <c:strCache>
                <c:ptCount val="7"/>
                <c:pt idx="0">
                  <c:v>Action Figure</c:v>
                </c:pt>
                <c:pt idx="1">
                  <c:v>Blender</c:v>
                </c:pt>
                <c:pt idx="2">
                  <c:v>Moisturizer</c:v>
                </c:pt>
                <c:pt idx="3">
                  <c:v>Novel</c:v>
                </c:pt>
                <c:pt idx="4">
                  <c:v>Smartphone</c:v>
                </c:pt>
                <c:pt idx="5">
                  <c:v>Sneakers</c:v>
                </c:pt>
                <c:pt idx="6">
                  <c:v>Tent</c:v>
                </c:pt>
              </c:strCache>
            </c:strRef>
          </c:cat>
          <c:val>
            <c:numRef>
              <c:f>'Product name'!$B$6:$B$13</c:f>
              <c:numCache>
                <c:formatCode>_ "Rs."\ * #,##0_ ;_ "Rs."\ * \-#,##0_ ;_ "Rs."\ * "-"_ ;_ @_ </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53F0-41CF-90BC-6BC257431C73}"/>
            </c:ext>
          </c:extLst>
        </c:ser>
        <c:dLbls>
          <c:dLblPos val="outEnd"/>
          <c:showLegendKey val="0"/>
          <c:showVal val="1"/>
          <c:showCatName val="0"/>
          <c:showSerName val="0"/>
          <c:showPercent val="0"/>
          <c:showBubbleSize val="0"/>
        </c:dLbls>
        <c:gapWidth val="52"/>
        <c:axId val="1858506640"/>
        <c:axId val="27516672"/>
      </c:barChart>
      <c:catAx>
        <c:axId val="1858506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16672"/>
        <c:crosses val="autoZero"/>
        <c:auto val="1"/>
        <c:lblAlgn val="ctr"/>
        <c:lblOffset val="100"/>
        <c:noMultiLvlLbl val="0"/>
      </c:catAx>
      <c:valAx>
        <c:axId val="27516672"/>
        <c:scaling>
          <c:orientation val="minMax"/>
        </c:scaling>
        <c:delete val="1"/>
        <c:axPos val="b"/>
        <c:numFmt formatCode="_ &quot;Rs.&quot;\ * #,##0_ ;_ &quot;Rs.&quot;\ * \-#,##0_ ;_ &quot;Rs.&quot;\ * &quot;-&quot;_ ;_ @_ " sourceLinked="1"/>
        <c:majorTickMark val="none"/>
        <c:minorTickMark val="none"/>
        <c:tickLblPos val="nextTo"/>
        <c:crossAx val="185850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(Excel).xlsx]Total sales by person!PivotTable5</c:name>
    <c:fmtId val="5"/>
  </c:pivotSource>
  <c:chart>
    <c:autoTitleDeleted val="1"/>
    <c:pivotFmts>
      <c:pivotFmt>
        <c:idx val="0"/>
        <c:spPr>
          <a:solidFill>
            <a:schemeClr val="accent1"/>
          </a:solidFill>
          <a:ln>
            <a:noFill/>
          </a:ln>
          <a:effectLst/>
        </c:spPr>
        <c:marker>
          <c:symbol val="none"/>
        </c:marker>
        <c:dLbl>
          <c:idx val="0"/>
          <c:numFmt formatCode="_ &quot;Rs.&quot;\ * #,##0_ ;_ &quot;Rs.&quot;\ * \-#,##0_ ;_ &quot;Rs.&quot;\ * &quot;-&quot;_ ;_ @_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dLbl>
          <c:idx val="0"/>
          <c:layout>
            <c:manualLayout>
              <c:x val="2.7777777777777267E-3"/>
              <c:y val="-0.1388888888888889"/>
            </c:manualLayout>
          </c:layout>
          <c:numFmt formatCode="_ &quot;Rs.&quot;\ * #,##0_ ;_ &quot;Rs.&quot;\ * \-#,##0_ ;_ &quot;Rs.&quot;\ * &quot;-&quot;_ ;_ @_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3"/>
        <c:spPr>
          <a:solidFill>
            <a:schemeClr val="accent1"/>
          </a:solidFill>
          <a:ln>
            <a:noFill/>
          </a:ln>
          <a:effectLst/>
        </c:spPr>
        <c:dLbl>
          <c:idx val="0"/>
          <c:layout>
            <c:manualLayout>
              <c:x val="2.7777777777777779E-3"/>
              <c:y val="-3.2407407407407447E-2"/>
            </c:manualLayout>
          </c:layout>
          <c:numFmt formatCode="_ &quot;Rs.&quot;\ * #,##0_ ;_ &quot;Rs.&quot;\ * \-#,##0_ ;_ &quot;Rs.&quot;\ * &quot;-&quot;_ ;_ @_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4"/>
        <c:spPr>
          <a:solidFill>
            <a:schemeClr val="accent1"/>
          </a:solidFill>
          <a:ln>
            <a:noFill/>
          </a:ln>
          <a:effectLst/>
        </c:spPr>
        <c:dLbl>
          <c:idx val="0"/>
          <c:layout>
            <c:manualLayout>
              <c:x val="-2.5462668816039986E-17"/>
              <c:y val="-4.1666666666666685E-2"/>
            </c:manualLayout>
          </c:layout>
          <c:numFmt formatCode="_ &quot;Rs.&quot;\ * #,##0_ ;_ &quot;Rs.&quot;\ * \-#,##0_ ;_ &quot;Rs.&quot;\ * &quot;-&quot;_ ;_ @_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_ &quot;Rs.&quot;\ * #,##0_ ;_ &quot;Rs.&quot;\ * \-#,##0_ ;_ &quot;Rs.&quot;\ * &quot;-&quot;_ ;_ @_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a:noFill/>
          </a:ln>
          <a:effectLst/>
        </c:spPr>
        <c:dLbl>
          <c:idx val="0"/>
          <c:layout>
            <c:manualLayout>
              <c:x val="-2.5462668816039986E-17"/>
              <c:y val="-4.1666666666666685E-2"/>
            </c:manualLayout>
          </c:layout>
          <c:numFmt formatCode="_ &quot;Rs.&quot;\ * #,##0_ ;_ &quot;Rs.&quot;\ * \-#,##0_ ;_ &quot;Rs.&quot;\ * &quot;-&quot;_ ;_ @_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chemeClr val="accent1"/>
          </a:solidFill>
          <a:ln>
            <a:noFill/>
          </a:ln>
          <a:effectLst/>
        </c:spPr>
        <c:dLbl>
          <c:idx val="0"/>
          <c:layout>
            <c:manualLayout>
              <c:x val="2.7777777777777779E-3"/>
              <c:y val="-3.2407407407407447E-2"/>
            </c:manualLayout>
          </c:layout>
          <c:numFmt formatCode="_ &quot;Rs.&quot;\ * #,##0_ ;_ &quot;Rs.&quot;\ * \-#,##0_ ;_ &quot;Rs.&quot;\ * &quot;-&quot;_ ;_ @_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8"/>
        <c:spPr>
          <a:solidFill>
            <a:schemeClr val="accent1"/>
          </a:solidFill>
          <a:ln>
            <a:noFill/>
          </a:ln>
          <a:effectLst/>
        </c:spPr>
        <c:dLbl>
          <c:idx val="0"/>
          <c:layout>
            <c:manualLayout>
              <c:x val="2.7777777777777267E-3"/>
              <c:y val="-0.1388888888888889"/>
            </c:manualLayout>
          </c:layout>
          <c:numFmt formatCode="_ &quot;Rs.&quot;\ * #,##0_ ;_ &quot;Rs.&quot;\ * \-#,##0_ ;_ &quot;Rs.&quot;\ * &quot;-&quot;_ ;_ @_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numFmt formatCode="_ &quot;Rs.&quot;\ * #,##0_ ;_ &quot;Rs.&quot;\ * \-#,##0_ ;_ &quot;Rs.&quot;\ * &quot;-&quot;_ ;_ @_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0"/>
        <c:spPr>
          <a:solidFill>
            <a:schemeClr val="accent1"/>
          </a:solidFill>
          <a:ln>
            <a:noFill/>
          </a:ln>
          <a:effectLst/>
        </c:spPr>
        <c:dLbl>
          <c:idx val="0"/>
          <c:layout>
            <c:manualLayout>
              <c:x val="-2.5462668816039986E-17"/>
              <c:y val="-4.1666666666666685E-2"/>
            </c:manualLayout>
          </c:layout>
          <c:numFmt formatCode="_ &quot;Rs.&quot;\ * #,##0_ ;_ &quot;Rs.&quot;\ * \-#,##0_ ;_ &quot;Rs.&quot;\ * &quot;-&quot;_ ;_ @_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1"/>
        <c:spPr>
          <a:solidFill>
            <a:schemeClr val="accent1"/>
          </a:solidFill>
          <a:ln>
            <a:noFill/>
          </a:ln>
          <a:effectLst/>
        </c:spPr>
        <c:dLbl>
          <c:idx val="0"/>
          <c:layout>
            <c:manualLayout>
              <c:x val="2.7777777777777779E-3"/>
              <c:y val="-3.2407407407407447E-2"/>
            </c:manualLayout>
          </c:layout>
          <c:numFmt formatCode="_ &quot;Rs.&quot;\ * #,##0_ ;_ &quot;Rs.&quot;\ * \-#,##0_ ;_ &quot;Rs.&quot;\ * &quot;-&quot;_ ;_ @_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2"/>
        <c:spPr>
          <a:solidFill>
            <a:schemeClr val="accent1"/>
          </a:solidFill>
          <a:ln>
            <a:noFill/>
          </a:ln>
          <a:effectLst/>
        </c:spPr>
        <c:dLbl>
          <c:idx val="0"/>
          <c:layout>
            <c:manualLayout>
              <c:x val="2.7777777777777267E-3"/>
              <c:y val="-0.1388888888888889"/>
            </c:manualLayout>
          </c:layout>
          <c:numFmt formatCode="_ &quot;Rs.&quot;\ * #,##0_ ;_ &quot;Rs.&quot;\ * \-#,##0_ ;_ &quot;Rs.&quot;\ * &quot;-&quot;_ ;_ @_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col"/>
        <c:grouping val="clustered"/>
        <c:varyColors val="0"/>
        <c:ser>
          <c:idx val="0"/>
          <c:order val="0"/>
          <c:tx>
            <c:strRef>
              <c:f>'Total sales by person'!$B$3</c:f>
              <c:strCache>
                <c:ptCount val="1"/>
                <c:pt idx="0">
                  <c:v>Total</c:v>
                </c:pt>
              </c:strCache>
            </c:strRef>
          </c:tx>
          <c:spPr>
            <a:solidFill>
              <a:schemeClr val="accent1"/>
            </a:solidFill>
            <a:ln>
              <a:noFill/>
            </a:ln>
            <a:effectLst/>
          </c:spPr>
          <c:invertIfNegative val="0"/>
          <c:dPt>
            <c:idx val="2"/>
            <c:invertIfNegative val="0"/>
            <c:bubble3D val="0"/>
            <c:spPr>
              <a:solidFill>
                <a:schemeClr val="accent1"/>
              </a:solidFill>
              <a:ln>
                <a:noFill/>
              </a:ln>
              <a:effectLst/>
            </c:spPr>
            <c:extLst>
              <c:ext xmlns:c16="http://schemas.microsoft.com/office/drawing/2014/chart" uri="{C3380CC4-5D6E-409C-BE32-E72D297353CC}">
                <c16:uniqueId val="{00000000-75B2-4AB8-B17F-B72D28BEB285}"/>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1-75B2-4AB8-B17F-B72D28BEB285}"/>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2-75B2-4AB8-B17F-B72D28BEB285}"/>
              </c:ext>
            </c:extLst>
          </c:dPt>
          <c:dLbls>
            <c:dLbl>
              <c:idx val="2"/>
              <c:layout>
                <c:manualLayout>
                  <c:x val="-2.5462668816039986E-17"/>
                  <c:y val="-4.1666666666666685E-2"/>
                </c:manualLayout>
              </c:layout>
              <c:dLblPos val="out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75B2-4AB8-B17F-B72D28BEB285}"/>
                </c:ext>
              </c:extLst>
            </c:dLbl>
            <c:dLbl>
              <c:idx val="3"/>
              <c:layout>
                <c:manualLayout>
                  <c:x val="2.7777777777777779E-3"/>
                  <c:y val="-3.2407407407407447E-2"/>
                </c:manualLayout>
              </c:layout>
              <c:dLblPos val="out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75B2-4AB8-B17F-B72D28BEB285}"/>
                </c:ext>
              </c:extLst>
            </c:dLbl>
            <c:dLbl>
              <c:idx val="4"/>
              <c:layout>
                <c:manualLayout>
                  <c:x val="2.7777777777777267E-3"/>
                  <c:y val="-0.1388888888888889"/>
                </c:manualLayout>
              </c:layout>
              <c:dLblPos val="out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75B2-4AB8-B17F-B72D28BEB285}"/>
                </c:ext>
              </c:extLst>
            </c:dLbl>
            <c:numFmt formatCode="_ &quot;Rs.&quot;\ * #,##0_ ;_ &quot;Rs.&quot;\ * \-#,##0_ ;_ &quot;Rs.&quot;\ * &quot;-&quot;_ ;_ @_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7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person'!$A$4:$A$14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'Total sales by person'!$B$4:$B$14</c:f>
              <c:numCache>
                <c:formatCode>_ "Rs."\ * #,##0_ ;_ "Rs."\ * \-#,##0_ ;_ "Rs."\ * "-"_ ;_ @_ </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3-75B2-4AB8-B17F-B72D28BEB285}"/>
            </c:ext>
          </c:extLst>
        </c:ser>
        <c:dLbls>
          <c:dLblPos val="outEnd"/>
          <c:showLegendKey val="0"/>
          <c:showVal val="1"/>
          <c:showCatName val="0"/>
          <c:showSerName val="0"/>
          <c:showPercent val="0"/>
          <c:showBubbleSize val="0"/>
        </c:dLbls>
        <c:gapWidth val="58"/>
        <c:overlap val="-27"/>
        <c:axId val="27538752"/>
        <c:axId val="27541152"/>
      </c:barChart>
      <c:catAx>
        <c:axId val="27538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41152"/>
        <c:crosses val="autoZero"/>
        <c:auto val="1"/>
        <c:lblAlgn val="ctr"/>
        <c:lblOffset val="100"/>
        <c:noMultiLvlLbl val="0"/>
      </c:catAx>
      <c:valAx>
        <c:axId val="27541152"/>
        <c:scaling>
          <c:orientation val="minMax"/>
        </c:scaling>
        <c:delete val="1"/>
        <c:axPos val="l"/>
        <c:numFmt formatCode="_ &quot;Rs.&quot;\ * #,##0_ ;_ &quot;Rs.&quot;\ * \-#,##0_ ;_ &quot;Rs.&quot;\ * &quot;-&quot;_ ;_ @_ " sourceLinked="1"/>
        <c:majorTickMark val="out"/>
        <c:minorTickMark val="none"/>
        <c:tickLblPos val="nextTo"/>
        <c:crossAx val="2753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7.xml"/><Relationship Id="rId5" Type="http://schemas.openxmlformats.org/officeDocument/2006/relationships/image" Target="../media/image5.png"/><Relationship Id="rId10" Type="http://schemas.openxmlformats.org/officeDocument/2006/relationships/chart" Target="../charts/chart6.xml"/><Relationship Id="rId4" Type="http://schemas.openxmlformats.org/officeDocument/2006/relationships/image" Target="../media/image4.sv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0</xdr:colOff>
      <xdr:row>8</xdr:row>
      <xdr:rowOff>0</xdr:rowOff>
    </xdr:from>
    <xdr:to>
      <xdr:col>13</xdr:col>
      <xdr:colOff>340010</xdr:colOff>
      <xdr:row>23</xdr:row>
      <xdr:rowOff>1</xdr:rowOff>
    </xdr:to>
    <xdr:graphicFrame macro="">
      <xdr:nvGraphicFramePr>
        <xdr:cNvPr id="2" name="Chart 1">
          <a:extLst>
            <a:ext uri="{FF2B5EF4-FFF2-40B4-BE49-F238E27FC236}">
              <a16:creationId xmlns:a16="http://schemas.microsoft.com/office/drawing/2014/main" id="{EF2C1871-78D9-461A-8189-2DC7B73CC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822960</xdr:colOff>
      <xdr:row>11</xdr:row>
      <xdr:rowOff>15240</xdr:rowOff>
    </xdr:from>
    <xdr:to>
      <xdr:col>4</xdr:col>
      <xdr:colOff>318625</xdr:colOff>
      <xdr:row>14</xdr:row>
      <xdr:rowOff>127000</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A7F05215-2E6B-492B-AFFA-C784332915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78093" y="2064173"/>
              <a:ext cx="1823999" cy="670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251460</xdr:colOff>
      <xdr:row>5</xdr:row>
      <xdr:rowOff>83820</xdr:rowOff>
    </xdr:from>
    <xdr:to>
      <xdr:col>16</xdr:col>
      <xdr:colOff>376731</xdr:colOff>
      <xdr:row>20</xdr:row>
      <xdr:rowOff>156708</xdr:rowOff>
    </xdr:to>
    <xdr:graphicFrame macro="">
      <xdr:nvGraphicFramePr>
        <xdr:cNvPr id="2" name="Chart 1">
          <a:extLst>
            <a:ext uri="{FF2B5EF4-FFF2-40B4-BE49-F238E27FC236}">
              <a16:creationId xmlns:a16="http://schemas.microsoft.com/office/drawing/2014/main" id="{ED413D8C-928B-4B40-9CD0-4F9E0FE28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0</xdr:colOff>
      <xdr:row>7</xdr:row>
      <xdr:rowOff>0</xdr:rowOff>
    </xdr:from>
    <xdr:to>
      <xdr:col>6</xdr:col>
      <xdr:colOff>600564</xdr:colOff>
      <xdr:row>20</xdr:row>
      <xdr:rowOff>151389</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82D5B122-AB35-41B3-9D92-1B63B0BAA68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3177540" y="1280160"/>
              <a:ext cx="1819764" cy="25288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548640</xdr:colOff>
      <xdr:row>8</xdr:row>
      <xdr:rowOff>175260</xdr:rowOff>
    </xdr:from>
    <xdr:to>
      <xdr:col>15</xdr:col>
      <xdr:colOff>493999</xdr:colOff>
      <xdr:row>24</xdr:row>
      <xdr:rowOff>36985</xdr:rowOff>
    </xdr:to>
    <xdr:graphicFrame macro="">
      <xdr:nvGraphicFramePr>
        <xdr:cNvPr id="2" name="Chart 1">
          <a:extLst>
            <a:ext uri="{FF2B5EF4-FFF2-40B4-BE49-F238E27FC236}">
              <a16:creationId xmlns:a16="http://schemas.microsoft.com/office/drawing/2014/main" id="{2C1D38BF-4A16-45A9-93B9-E34877731C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502920</xdr:colOff>
      <xdr:row>2</xdr:row>
      <xdr:rowOff>76200</xdr:rowOff>
    </xdr:from>
    <xdr:to>
      <xdr:col>6</xdr:col>
      <xdr:colOff>493886</xdr:colOff>
      <xdr:row>16</xdr:row>
      <xdr:rowOff>44709</xdr:rowOff>
    </xdr:to>
    <mc:AlternateContent xmlns:mc="http://schemas.openxmlformats.org/markup-compatibility/2006">
      <mc:Choice xmlns:a14="http://schemas.microsoft.com/office/drawing/2010/main" Requires="a14">
        <xdr:graphicFrame macro="">
          <xdr:nvGraphicFramePr>
            <xdr:cNvPr id="3" name="Sales Person">
              <a:extLst>
                <a:ext uri="{FF2B5EF4-FFF2-40B4-BE49-F238E27FC236}">
                  <a16:creationId xmlns:a16="http://schemas.microsoft.com/office/drawing/2014/main" id="{84883175-173C-47DC-8A23-2E45BCDEDA77}"/>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3070860" y="441960"/>
              <a:ext cx="1819766" cy="25288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419100</xdr:colOff>
      <xdr:row>7</xdr:row>
      <xdr:rowOff>167640</xdr:rowOff>
    </xdr:from>
    <xdr:to>
      <xdr:col>12</xdr:col>
      <xdr:colOff>299302</xdr:colOff>
      <xdr:row>23</xdr:row>
      <xdr:rowOff>57647</xdr:rowOff>
    </xdr:to>
    <xdr:graphicFrame macro="">
      <xdr:nvGraphicFramePr>
        <xdr:cNvPr id="2" name="Chart 1">
          <a:extLst>
            <a:ext uri="{FF2B5EF4-FFF2-40B4-BE49-F238E27FC236}">
              <a16:creationId xmlns:a16="http://schemas.microsoft.com/office/drawing/2014/main" id="{05C0F010-7718-4772-8A4D-7837F993B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7620</xdr:colOff>
      <xdr:row>0</xdr:row>
      <xdr:rowOff>22860</xdr:rowOff>
    </xdr:from>
    <xdr:to>
      <xdr:col>20</xdr:col>
      <xdr:colOff>415620</xdr:colOff>
      <xdr:row>4</xdr:row>
      <xdr:rowOff>126540</xdr:rowOff>
    </xdr:to>
    <xdr:sp macro="" textlink="">
      <xdr:nvSpPr>
        <xdr:cNvPr id="2" name="Rectangle: Rounded Corners 1">
          <a:extLst>
            <a:ext uri="{FF2B5EF4-FFF2-40B4-BE49-F238E27FC236}">
              <a16:creationId xmlns:a16="http://schemas.microsoft.com/office/drawing/2014/main" id="{8A319ED7-D1EB-2E7F-4B8E-E63CF898235A}"/>
            </a:ext>
          </a:extLst>
        </xdr:cNvPr>
        <xdr:cNvSpPr/>
      </xdr:nvSpPr>
      <xdr:spPr>
        <a:xfrm>
          <a:off x="7620" y="22860"/>
          <a:ext cx="12569212" cy="842589"/>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5</xdr:row>
      <xdr:rowOff>90647</xdr:rowOff>
    </xdr:from>
    <xdr:to>
      <xdr:col>3</xdr:col>
      <xdr:colOff>450000</xdr:colOff>
      <xdr:row>10</xdr:row>
      <xdr:rowOff>22860</xdr:rowOff>
    </xdr:to>
    <xdr:grpSp>
      <xdr:nvGrpSpPr>
        <xdr:cNvPr id="8" name="Group 7">
          <a:extLst>
            <a:ext uri="{FF2B5EF4-FFF2-40B4-BE49-F238E27FC236}">
              <a16:creationId xmlns:a16="http://schemas.microsoft.com/office/drawing/2014/main" id="{37FCEC16-5A24-B7B2-BF8F-2E9C765B493C}"/>
            </a:ext>
          </a:extLst>
        </xdr:cNvPr>
        <xdr:cNvGrpSpPr/>
      </xdr:nvGrpSpPr>
      <xdr:grpSpPr>
        <a:xfrm>
          <a:off x="0" y="1030099"/>
          <a:ext cx="2266274" cy="871665"/>
          <a:chOff x="0" y="998845"/>
          <a:chExt cx="2284116" cy="840410"/>
        </a:xfrm>
      </xdr:grpSpPr>
      <xdr:sp macro="" textlink="">
        <xdr:nvSpPr>
          <xdr:cNvPr id="3" name="Rectangle: Rounded Corners 2">
            <a:extLst>
              <a:ext uri="{FF2B5EF4-FFF2-40B4-BE49-F238E27FC236}">
                <a16:creationId xmlns:a16="http://schemas.microsoft.com/office/drawing/2014/main" id="{C234F1F3-EE85-BF39-C8C7-5FED2B4B58C6}"/>
              </a:ext>
            </a:extLst>
          </xdr:cNvPr>
          <xdr:cNvSpPr/>
        </xdr:nvSpPr>
        <xdr:spPr>
          <a:xfrm>
            <a:off x="0" y="999638"/>
            <a:ext cx="2284116" cy="828997"/>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EDAB6D84-0D6C-0D15-CDC6-B1D3A3D7888D}"/>
              </a:ext>
            </a:extLst>
          </xdr:cNvPr>
          <xdr:cNvSpPr/>
        </xdr:nvSpPr>
        <xdr:spPr>
          <a:xfrm>
            <a:off x="1955" y="998845"/>
            <a:ext cx="664712" cy="840410"/>
          </a:xfrm>
          <a:prstGeom prst="roundRect">
            <a:avLst>
              <a:gd name="adj" fmla="val 22870"/>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TextBox 5">
            <a:extLst>
              <a:ext uri="{FF2B5EF4-FFF2-40B4-BE49-F238E27FC236}">
                <a16:creationId xmlns:a16="http://schemas.microsoft.com/office/drawing/2014/main" id="{64FBE2D8-771C-13E4-2006-8B7EA9C23D06}"/>
              </a:ext>
            </a:extLst>
          </xdr:cNvPr>
          <xdr:cNvSpPr txBox="1"/>
        </xdr:nvSpPr>
        <xdr:spPr>
          <a:xfrm>
            <a:off x="854623" y="1004576"/>
            <a:ext cx="1103770" cy="371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accent1">
                    <a:lumMod val="75000"/>
                  </a:schemeClr>
                </a:solidFill>
              </a:rPr>
              <a:t>TOTAL</a:t>
            </a:r>
            <a:r>
              <a:rPr lang="en-IN" sz="1200" b="1" baseline="0">
                <a:solidFill>
                  <a:schemeClr val="accent1">
                    <a:lumMod val="75000"/>
                  </a:schemeClr>
                </a:solidFill>
              </a:rPr>
              <a:t> SALES</a:t>
            </a:r>
          </a:p>
          <a:p>
            <a:pPr algn="ctr"/>
            <a:endParaRPr lang="en-IN" sz="1200" b="1">
              <a:solidFill>
                <a:schemeClr val="accent1">
                  <a:lumMod val="75000"/>
                </a:schemeClr>
              </a:solidFill>
            </a:endParaRPr>
          </a:p>
        </xdr:txBody>
      </xdr:sp>
      <xdr:sp macro="" textlink="SalesData!K2">
        <xdr:nvSpPr>
          <xdr:cNvPr id="7" name="TextBox 6">
            <a:extLst>
              <a:ext uri="{FF2B5EF4-FFF2-40B4-BE49-F238E27FC236}">
                <a16:creationId xmlns:a16="http://schemas.microsoft.com/office/drawing/2014/main" id="{01B08100-7D15-8FB9-5616-DBE78FCF8CE8}"/>
              </a:ext>
            </a:extLst>
          </xdr:cNvPr>
          <xdr:cNvSpPr txBox="1"/>
        </xdr:nvSpPr>
        <xdr:spPr>
          <a:xfrm>
            <a:off x="677826" y="1346792"/>
            <a:ext cx="1475266" cy="385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84C7879-4F7B-42E5-9FA2-89130B63221F}" type="TxLink">
              <a:rPr lang="en-US" sz="1600" b="1" i="0" u="none" strike="noStrike">
                <a:solidFill>
                  <a:schemeClr val="accent1">
                    <a:lumMod val="75000"/>
                  </a:schemeClr>
                </a:solidFill>
                <a:latin typeface="Aptos Narrow"/>
              </a:rPr>
              <a:pPr algn="ctr"/>
              <a:t> 1,29,44,500.00 </a:t>
            </a:fld>
            <a:endParaRPr lang="en-IN" sz="1600" b="1">
              <a:solidFill>
                <a:schemeClr val="accent1">
                  <a:lumMod val="75000"/>
                </a:schemeClr>
              </a:solidFill>
            </a:endParaRPr>
          </a:p>
        </xdr:txBody>
      </xdr:sp>
    </xdr:grpSp>
    <xdr:clientData/>
  </xdr:twoCellAnchor>
  <xdr:twoCellAnchor>
    <xdr:from>
      <xdr:col>4</xdr:col>
      <xdr:colOff>19538</xdr:colOff>
      <xdr:row>5</xdr:row>
      <xdr:rowOff>49118</xdr:rowOff>
    </xdr:from>
    <xdr:to>
      <xdr:col>7</xdr:col>
      <xdr:colOff>469538</xdr:colOff>
      <xdr:row>10</xdr:row>
      <xdr:rowOff>29374</xdr:rowOff>
    </xdr:to>
    <xdr:grpSp>
      <xdr:nvGrpSpPr>
        <xdr:cNvPr id="9" name="Group 8">
          <a:extLst>
            <a:ext uri="{FF2B5EF4-FFF2-40B4-BE49-F238E27FC236}">
              <a16:creationId xmlns:a16="http://schemas.microsoft.com/office/drawing/2014/main" id="{BF918985-190D-D11E-D128-56E7C003C87D}"/>
            </a:ext>
          </a:extLst>
        </xdr:cNvPr>
        <xdr:cNvGrpSpPr/>
      </xdr:nvGrpSpPr>
      <xdr:grpSpPr>
        <a:xfrm>
          <a:off x="2441237" y="988570"/>
          <a:ext cx="2266274" cy="919708"/>
          <a:chOff x="0" y="951669"/>
          <a:chExt cx="2284116" cy="887586"/>
        </a:xfrm>
      </xdr:grpSpPr>
      <xdr:sp macro="" textlink="">
        <xdr:nvSpPr>
          <xdr:cNvPr id="10" name="Rectangle: Rounded Corners 9">
            <a:extLst>
              <a:ext uri="{FF2B5EF4-FFF2-40B4-BE49-F238E27FC236}">
                <a16:creationId xmlns:a16="http://schemas.microsoft.com/office/drawing/2014/main" id="{9A1948E9-DC59-52BF-8268-BBBF5AA3706E}"/>
              </a:ext>
            </a:extLst>
          </xdr:cNvPr>
          <xdr:cNvSpPr/>
        </xdr:nvSpPr>
        <xdr:spPr>
          <a:xfrm>
            <a:off x="0" y="999638"/>
            <a:ext cx="2284116" cy="828997"/>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A700F74A-CF7C-48D0-D5DE-2309617AE64E}"/>
              </a:ext>
            </a:extLst>
          </xdr:cNvPr>
          <xdr:cNvSpPr/>
        </xdr:nvSpPr>
        <xdr:spPr>
          <a:xfrm>
            <a:off x="1955" y="998845"/>
            <a:ext cx="664712" cy="840410"/>
          </a:xfrm>
          <a:prstGeom prst="roundRect">
            <a:avLst>
              <a:gd name="adj" fmla="val 22870"/>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TextBox 11">
            <a:extLst>
              <a:ext uri="{FF2B5EF4-FFF2-40B4-BE49-F238E27FC236}">
                <a16:creationId xmlns:a16="http://schemas.microsoft.com/office/drawing/2014/main" id="{F6137304-1F3B-AA93-CC94-18F542018608}"/>
              </a:ext>
            </a:extLst>
          </xdr:cNvPr>
          <xdr:cNvSpPr txBox="1"/>
        </xdr:nvSpPr>
        <xdr:spPr>
          <a:xfrm>
            <a:off x="684549" y="951669"/>
            <a:ext cx="1491315" cy="518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accent1">
                    <a:lumMod val="75000"/>
                  </a:schemeClr>
                </a:solidFill>
              </a:rPr>
              <a:t>AVERAGE</a:t>
            </a:r>
            <a:r>
              <a:rPr lang="en-IN" sz="1200" b="1" baseline="0">
                <a:solidFill>
                  <a:schemeClr val="accent1">
                    <a:lumMod val="75000"/>
                  </a:schemeClr>
                </a:solidFill>
              </a:rPr>
              <a:t> SALES</a:t>
            </a:r>
            <a:endParaRPr lang="en-IN" sz="1200" b="1">
              <a:solidFill>
                <a:schemeClr val="accent1">
                  <a:lumMod val="75000"/>
                </a:schemeClr>
              </a:solidFill>
            </a:endParaRPr>
          </a:p>
        </xdr:txBody>
      </xdr:sp>
      <xdr:sp macro="" textlink="SalesData!K8">
        <xdr:nvSpPr>
          <xdr:cNvPr id="13" name="TextBox 12">
            <a:extLst>
              <a:ext uri="{FF2B5EF4-FFF2-40B4-BE49-F238E27FC236}">
                <a16:creationId xmlns:a16="http://schemas.microsoft.com/office/drawing/2014/main" id="{CE2BEA9A-DBDC-52D1-F1D0-CF886EC61859}"/>
              </a:ext>
            </a:extLst>
          </xdr:cNvPr>
          <xdr:cNvSpPr txBox="1"/>
        </xdr:nvSpPr>
        <xdr:spPr>
          <a:xfrm>
            <a:off x="677826" y="1346792"/>
            <a:ext cx="1475266" cy="385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7A6D17-9933-40A5-B0D1-5938AB7F49DD}" type="TxLink">
              <a:rPr lang="en-US" sz="1600" b="1" i="0" u="none" strike="noStrike">
                <a:solidFill>
                  <a:schemeClr val="accent1">
                    <a:lumMod val="75000"/>
                  </a:schemeClr>
                </a:solidFill>
                <a:latin typeface="Aptos Narrow"/>
              </a:rPr>
              <a:pPr algn="ctr"/>
              <a:t> 2,58,890.00 </a:t>
            </a:fld>
            <a:endParaRPr lang="en-IN" sz="2400" b="1">
              <a:solidFill>
                <a:schemeClr val="accent1">
                  <a:lumMod val="75000"/>
                </a:schemeClr>
              </a:solidFill>
            </a:endParaRPr>
          </a:p>
        </xdr:txBody>
      </xdr:sp>
    </xdr:grpSp>
    <xdr:clientData/>
  </xdr:twoCellAnchor>
  <xdr:twoCellAnchor>
    <xdr:from>
      <xdr:col>8</xdr:col>
      <xdr:colOff>52103</xdr:colOff>
      <xdr:row>5</xdr:row>
      <xdr:rowOff>77622</xdr:rowOff>
    </xdr:from>
    <xdr:to>
      <xdr:col>11</xdr:col>
      <xdr:colOff>502103</xdr:colOff>
      <xdr:row>10</xdr:row>
      <xdr:rowOff>9835</xdr:rowOff>
    </xdr:to>
    <xdr:grpSp>
      <xdr:nvGrpSpPr>
        <xdr:cNvPr id="17" name="Group 16">
          <a:extLst>
            <a:ext uri="{FF2B5EF4-FFF2-40B4-BE49-F238E27FC236}">
              <a16:creationId xmlns:a16="http://schemas.microsoft.com/office/drawing/2014/main" id="{0C6B71A3-5EAE-0103-2BCC-C08CDDE82302}"/>
            </a:ext>
          </a:extLst>
        </xdr:cNvPr>
        <xdr:cNvGrpSpPr/>
      </xdr:nvGrpSpPr>
      <xdr:grpSpPr>
        <a:xfrm>
          <a:off x="4895500" y="1017074"/>
          <a:ext cx="2266274" cy="871665"/>
          <a:chOff x="0" y="998845"/>
          <a:chExt cx="2284116" cy="840410"/>
        </a:xfrm>
      </xdr:grpSpPr>
      <xdr:sp macro="" textlink="">
        <xdr:nvSpPr>
          <xdr:cNvPr id="18" name="Rectangle: Rounded Corners 17">
            <a:extLst>
              <a:ext uri="{FF2B5EF4-FFF2-40B4-BE49-F238E27FC236}">
                <a16:creationId xmlns:a16="http://schemas.microsoft.com/office/drawing/2014/main" id="{C90C4598-11E3-E87B-D293-C67ADBFA3ED6}"/>
              </a:ext>
            </a:extLst>
          </xdr:cNvPr>
          <xdr:cNvSpPr/>
        </xdr:nvSpPr>
        <xdr:spPr>
          <a:xfrm>
            <a:off x="0" y="999638"/>
            <a:ext cx="2284116" cy="828997"/>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Rectangle: Rounded Corners 18">
            <a:extLst>
              <a:ext uri="{FF2B5EF4-FFF2-40B4-BE49-F238E27FC236}">
                <a16:creationId xmlns:a16="http://schemas.microsoft.com/office/drawing/2014/main" id="{0BDB5299-FF93-5E40-23DC-1533B35DC065}"/>
              </a:ext>
            </a:extLst>
          </xdr:cNvPr>
          <xdr:cNvSpPr/>
        </xdr:nvSpPr>
        <xdr:spPr>
          <a:xfrm>
            <a:off x="1955" y="998845"/>
            <a:ext cx="664712" cy="840410"/>
          </a:xfrm>
          <a:prstGeom prst="roundRect">
            <a:avLst>
              <a:gd name="adj" fmla="val 22870"/>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TextBox 19">
            <a:extLst>
              <a:ext uri="{FF2B5EF4-FFF2-40B4-BE49-F238E27FC236}">
                <a16:creationId xmlns:a16="http://schemas.microsoft.com/office/drawing/2014/main" id="{283CD56C-FC78-C958-4661-224E1C5B29E2}"/>
              </a:ext>
            </a:extLst>
          </xdr:cNvPr>
          <xdr:cNvSpPr txBox="1"/>
        </xdr:nvSpPr>
        <xdr:spPr>
          <a:xfrm>
            <a:off x="854623" y="1004576"/>
            <a:ext cx="1103770" cy="371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accent1">
                    <a:lumMod val="75000"/>
                  </a:schemeClr>
                </a:solidFill>
              </a:rPr>
              <a:t>UNITS SOLD</a:t>
            </a:r>
          </a:p>
          <a:p>
            <a:pPr algn="ctr"/>
            <a:endParaRPr lang="en-IN" sz="1200" b="1">
              <a:solidFill>
                <a:schemeClr val="accent1">
                  <a:lumMod val="75000"/>
                </a:schemeClr>
              </a:solidFill>
            </a:endParaRPr>
          </a:p>
        </xdr:txBody>
      </xdr:sp>
      <xdr:sp macro="" textlink="SalesData!K4">
        <xdr:nvSpPr>
          <xdr:cNvPr id="21" name="TextBox 20">
            <a:extLst>
              <a:ext uri="{FF2B5EF4-FFF2-40B4-BE49-F238E27FC236}">
                <a16:creationId xmlns:a16="http://schemas.microsoft.com/office/drawing/2014/main" id="{3508DEC3-CDBD-8DD8-7064-4FBEA0FC0D8D}"/>
              </a:ext>
            </a:extLst>
          </xdr:cNvPr>
          <xdr:cNvSpPr txBox="1"/>
        </xdr:nvSpPr>
        <xdr:spPr>
          <a:xfrm>
            <a:off x="677826" y="1346792"/>
            <a:ext cx="1475266" cy="385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6E3BD4-9989-4582-8F19-368302402BE6}" type="TxLink">
              <a:rPr lang="en-US" sz="1600" b="1" i="0" u="none" strike="noStrike">
                <a:solidFill>
                  <a:schemeClr val="accent1">
                    <a:lumMod val="75000"/>
                  </a:schemeClr>
                </a:solidFill>
                <a:latin typeface="Aptos Narrow"/>
              </a:rPr>
              <a:pPr algn="ctr"/>
              <a:t>4705</a:t>
            </a:fld>
            <a:endParaRPr lang="en-IN" sz="2400" b="1">
              <a:solidFill>
                <a:schemeClr val="accent1">
                  <a:lumMod val="75000"/>
                </a:schemeClr>
              </a:solidFill>
            </a:endParaRPr>
          </a:p>
        </xdr:txBody>
      </xdr:sp>
    </xdr:grpSp>
    <xdr:clientData/>
  </xdr:twoCellAnchor>
  <xdr:twoCellAnchor>
    <xdr:from>
      <xdr:col>12</xdr:col>
      <xdr:colOff>78154</xdr:colOff>
      <xdr:row>5</xdr:row>
      <xdr:rowOff>58083</xdr:rowOff>
    </xdr:from>
    <xdr:to>
      <xdr:col>15</xdr:col>
      <xdr:colOff>528154</xdr:colOff>
      <xdr:row>9</xdr:row>
      <xdr:rowOff>172655</xdr:rowOff>
    </xdr:to>
    <xdr:grpSp>
      <xdr:nvGrpSpPr>
        <xdr:cNvPr id="48" name="Group 47">
          <a:extLst>
            <a:ext uri="{FF2B5EF4-FFF2-40B4-BE49-F238E27FC236}">
              <a16:creationId xmlns:a16="http://schemas.microsoft.com/office/drawing/2014/main" id="{C6679BA2-A5C4-70BA-DA57-6611EC5FC5C4}"/>
            </a:ext>
          </a:extLst>
        </xdr:cNvPr>
        <xdr:cNvGrpSpPr/>
      </xdr:nvGrpSpPr>
      <xdr:grpSpPr>
        <a:xfrm>
          <a:off x="7343250" y="997535"/>
          <a:ext cx="2266274" cy="866134"/>
          <a:chOff x="0" y="998845"/>
          <a:chExt cx="2284116" cy="840410"/>
        </a:xfrm>
      </xdr:grpSpPr>
      <xdr:sp macro="" textlink="">
        <xdr:nvSpPr>
          <xdr:cNvPr id="49" name="Rectangle: Rounded Corners 48">
            <a:extLst>
              <a:ext uri="{FF2B5EF4-FFF2-40B4-BE49-F238E27FC236}">
                <a16:creationId xmlns:a16="http://schemas.microsoft.com/office/drawing/2014/main" id="{328F4E6F-1D49-A198-1CD4-BBC0607DE643}"/>
              </a:ext>
            </a:extLst>
          </xdr:cNvPr>
          <xdr:cNvSpPr/>
        </xdr:nvSpPr>
        <xdr:spPr>
          <a:xfrm>
            <a:off x="0" y="999638"/>
            <a:ext cx="2284116" cy="828997"/>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0" name="Rectangle: Rounded Corners 49">
            <a:extLst>
              <a:ext uri="{FF2B5EF4-FFF2-40B4-BE49-F238E27FC236}">
                <a16:creationId xmlns:a16="http://schemas.microsoft.com/office/drawing/2014/main" id="{690F5CD1-C8C9-26C4-246B-EC83805E2663}"/>
              </a:ext>
            </a:extLst>
          </xdr:cNvPr>
          <xdr:cNvSpPr/>
        </xdr:nvSpPr>
        <xdr:spPr>
          <a:xfrm>
            <a:off x="1955" y="998845"/>
            <a:ext cx="664712" cy="840410"/>
          </a:xfrm>
          <a:prstGeom prst="roundRect">
            <a:avLst>
              <a:gd name="adj" fmla="val 22870"/>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1" name="TextBox 50">
            <a:extLst>
              <a:ext uri="{FF2B5EF4-FFF2-40B4-BE49-F238E27FC236}">
                <a16:creationId xmlns:a16="http://schemas.microsoft.com/office/drawing/2014/main" id="{849CEF10-BD53-6C30-572E-7EB53050B759}"/>
              </a:ext>
            </a:extLst>
          </xdr:cNvPr>
          <xdr:cNvSpPr txBox="1"/>
        </xdr:nvSpPr>
        <xdr:spPr>
          <a:xfrm>
            <a:off x="854623" y="1004576"/>
            <a:ext cx="1103770" cy="371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accent1">
                    <a:lumMod val="75000"/>
                  </a:schemeClr>
                </a:solidFill>
              </a:rPr>
              <a:t>PROFIT</a:t>
            </a:r>
          </a:p>
        </xdr:txBody>
      </xdr:sp>
      <xdr:sp macro="" textlink="SalesData!K6">
        <xdr:nvSpPr>
          <xdr:cNvPr id="52" name="TextBox 51">
            <a:extLst>
              <a:ext uri="{FF2B5EF4-FFF2-40B4-BE49-F238E27FC236}">
                <a16:creationId xmlns:a16="http://schemas.microsoft.com/office/drawing/2014/main" id="{8932239B-5608-9F79-F844-F2906B737677}"/>
              </a:ext>
            </a:extLst>
          </xdr:cNvPr>
          <xdr:cNvSpPr txBox="1"/>
        </xdr:nvSpPr>
        <xdr:spPr>
          <a:xfrm>
            <a:off x="677826" y="1346792"/>
            <a:ext cx="1475266" cy="385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8211A8-545F-46A1-A0D0-BB95C1E23F89}" type="TxLink">
              <a:rPr lang="en-US" sz="1600" b="1" i="0" u="none" strike="noStrike">
                <a:solidFill>
                  <a:schemeClr val="accent1">
                    <a:lumMod val="75000"/>
                  </a:schemeClr>
                </a:solidFill>
                <a:latin typeface="Aptos Narrow"/>
              </a:rPr>
              <a:pPr algn="ctr"/>
              <a:t> 38,34,400.00 </a:t>
            </a:fld>
            <a:endParaRPr lang="en-IN" sz="2400" b="1">
              <a:solidFill>
                <a:schemeClr val="accent1">
                  <a:lumMod val="75000"/>
                </a:schemeClr>
              </a:solidFill>
            </a:endParaRPr>
          </a:p>
        </xdr:txBody>
      </xdr:sp>
    </xdr:grpSp>
    <xdr:clientData/>
  </xdr:twoCellAnchor>
  <xdr:twoCellAnchor editAs="oneCell">
    <xdr:from>
      <xdr:col>0</xdr:col>
      <xdr:colOff>153940</xdr:colOff>
      <xdr:row>6</xdr:row>
      <xdr:rowOff>161637</xdr:rowOff>
    </xdr:from>
    <xdr:to>
      <xdr:col>0</xdr:col>
      <xdr:colOff>513940</xdr:colOff>
      <xdr:row>8</xdr:row>
      <xdr:rowOff>152183</xdr:rowOff>
    </xdr:to>
    <xdr:pic>
      <xdr:nvPicPr>
        <xdr:cNvPr id="62" name="Graphic 61" descr="Dollar with solid fill">
          <a:extLst>
            <a:ext uri="{FF2B5EF4-FFF2-40B4-BE49-F238E27FC236}">
              <a16:creationId xmlns:a16="http://schemas.microsoft.com/office/drawing/2014/main" id="{583FD159-7885-6CE1-80DD-2F4F188A798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53940" y="1270001"/>
          <a:ext cx="360000" cy="360000"/>
        </a:xfrm>
        <a:prstGeom prst="rect">
          <a:avLst/>
        </a:prstGeom>
      </xdr:spPr>
    </xdr:pic>
    <xdr:clientData/>
  </xdr:twoCellAnchor>
  <xdr:twoCellAnchor editAs="oneCell">
    <xdr:from>
      <xdr:col>8</xdr:col>
      <xdr:colOff>223212</xdr:colOff>
      <xdr:row>6</xdr:row>
      <xdr:rowOff>169333</xdr:rowOff>
    </xdr:from>
    <xdr:to>
      <xdr:col>8</xdr:col>
      <xdr:colOff>583212</xdr:colOff>
      <xdr:row>8</xdr:row>
      <xdr:rowOff>159879</xdr:rowOff>
    </xdr:to>
    <xdr:pic>
      <xdr:nvPicPr>
        <xdr:cNvPr id="64" name="Graphic 63" descr="Coins with solid fill">
          <a:extLst>
            <a:ext uri="{FF2B5EF4-FFF2-40B4-BE49-F238E27FC236}">
              <a16:creationId xmlns:a16="http://schemas.microsoft.com/office/drawing/2014/main" id="{74E85EB5-16A6-1D2E-74D9-4F856E6E475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087697" y="1277697"/>
          <a:ext cx="360000" cy="360000"/>
        </a:xfrm>
        <a:prstGeom prst="rect">
          <a:avLst/>
        </a:prstGeom>
      </xdr:spPr>
    </xdr:pic>
    <xdr:clientData/>
  </xdr:twoCellAnchor>
  <xdr:twoCellAnchor editAs="oneCell">
    <xdr:from>
      <xdr:col>12</xdr:col>
      <xdr:colOff>234667</xdr:colOff>
      <xdr:row>6</xdr:row>
      <xdr:rowOff>142303</xdr:rowOff>
    </xdr:from>
    <xdr:to>
      <xdr:col>12</xdr:col>
      <xdr:colOff>594667</xdr:colOff>
      <xdr:row>8</xdr:row>
      <xdr:rowOff>132849</xdr:rowOff>
    </xdr:to>
    <xdr:pic>
      <xdr:nvPicPr>
        <xdr:cNvPr id="66" name="Graphic 65" descr="Upward trend with solid fill">
          <a:extLst>
            <a:ext uri="{FF2B5EF4-FFF2-40B4-BE49-F238E27FC236}">
              <a16:creationId xmlns:a16="http://schemas.microsoft.com/office/drawing/2014/main" id="{0CCBAD78-6C82-C10D-1042-E7BD303F97E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531394" y="1250667"/>
          <a:ext cx="360000" cy="360000"/>
        </a:xfrm>
        <a:prstGeom prst="rect">
          <a:avLst/>
        </a:prstGeom>
      </xdr:spPr>
    </xdr:pic>
    <xdr:clientData/>
  </xdr:twoCellAnchor>
  <xdr:twoCellAnchor editAs="oneCell">
    <xdr:from>
      <xdr:col>4</xdr:col>
      <xdr:colOff>200122</xdr:colOff>
      <xdr:row>7</xdr:row>
      <xdr:rowOff>30788</xdr:rowOff>
    </xdr:from>
    <xdr:to>
      <xdr:col>4</xdr:col>
      <xdr:colOff>560122</xdr:colOff>
      <xdr:row>9</xdr:row>
      <xdr:rowOff>21334</xdr:rowOff>
    </xdr:to>
    <xdr:pic>
      <xdr:nvPicPr>
        <xdr:cNvPr id="68" name="Graphic 67" descr="Duck with solid fill">
          <a:extLst>
            <a:ext uri="{FF2B5EF4-FFF2-40B4-BE49-F238E27FC236}">
              <a16:creationId xmlns:a16="http://schemas.microsoft.com/office/drawing/2014/main" id="{2AD35E8B-1879-60FC-6F46-B927B765B92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632364" y="1323879"/>
          <a:ext cx="360000" cy="360000"/>
        </a:xfrm>
        <a:prstGeom prst="rect">
          <a:avLst/>
        </a:prstGeom>
      </xdr:spPr>
    </xdr:pic>
    <xdr:clientData/>
  </xdr:twoCellAnchor>
  <xdr:twoCellAnchor>
    <xdr:from>
      <xdr:col>6</xdr:col>
      <xdr:colOff>592666</xdr:colOff>
      <xdr:row>0</xdr:row>
      <xdr:rowOff>161636</xdr:rowOff>
    </xdr:from>
    <xdr:to>
      <xdr:col>13</xdr:col>
      <xdr:colOff>138545</xdr:colOff>
      <xdr:row>3</xdr:row>
      <xdr:rowOff>161636</xdr:rowOff>
    </xdr:to>
    <xdr:sp macro="" textlink="">
      <xdr:nvSpPr>
        <xdr:cNvPr id="70" name="TextBox 69">
          <a:extLst>
            <a:ext uri="{FF2B5EF4-FFF2-40B4-BE49-F238E27FC236}">
              <a16:creationId xmlns:a16="http://schemas.microsoft.com/office/drawing/2014/main" id="{0131C8DD-6A87-A457-2EFE-89AFA9F67A33}"/>
            </a:ext>
          </a:extLst>
        </xdr:cNvPr>
        <xdr:cNvSpPr txBox="1"/>
      </xdr:nvSpPr>
      <xdr:spPr>
        <a:xfrm>
          <a:off x="4241030" y="161636"/>
          <a:ext cx="3802303" cy="5541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solidFill>
                <a:schemeClr val="accent1">
                  <a:lumMod val="75000"/>
                </a:schemeClr>
              </a:solidFill>
            </a:rPr>
            <a:t>Sales</a:t>
          </a:r>
          <a:r>
            <a:rPr lang="en-IN" sz="2800" b="1" baseline="0">
              <a:solidFill>
                <a:schemeClr val="accent1">
                  <a:lumMod val="75000"/>
                </a:schemeClr>
              </a:solidFill>
            </a:rPr>
            <a:t> Dashboard - 2025</a:t>
          </a:r>
        </a:p>
        <a:p>
          <a:endParaRPr lang="en-IN" sz="2000" baseline="0"/>
        </a:p>
      </xdr:txBody>
    </xdr:sp>
    <xdr:clientData/>
  </xdr:twoCellAnchor>
  <xdr:twoCellAnchor editAs="oneCell">
    <xdr:from>
      <xdr:col>16</xdr:col>
      <xdr:colOff>46181</xdr:colOff>
      <xdr:row>5</xdr:row>
      <xdr:rowOff>100060</xdr:rowOff>
    </xdr:from>
    <xdr:to>
      <xdr:col>20</xdr:col>
      <xdr:colOff>153938</xdr:colOff>
      <xdr:row>9</xdr:row>
      <xdr:rowOff>76970</xdr:rowOff>
    </xdr:to>
    <mc:AlternateContent xmlns:mc="http://schemas.openxmlformats.org/markup-compatibility/2006" xmlns:a14="http://schemas.microsoft.com/office/drawing/2010/main">
      <mc:Choice Requires="a14">
        <xdr:graphicFrame macro="">
          <xdr:nvGraphicFramePr>
            <xdr:cNvPr id="71" name="Region 1">
              <a:extLst>
                <a:ext uri="{FF2B5EF4-FFF2-40B4-BE49-F238E27FC236}">
                  <a16:creationId xmlns:a16="http://schemas.microsoft.com/office/drawing/2014/main" id="{AEA8074D-1580-4576-9BA0-7B25D07AAC5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741024" y="1018132"/>
              <a:ext cx="2531468" cy="7113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69738</xdr:rowOff>
    </xdr:from>
    <xdr:to>
      <xdr:col>3</xdr:col>
      <xdr:colOff>4618</xdr:colOff>
      <xdr:row>46</xdr:row>
      <xdr:rowOff>19793</xdr:rowOff>
    </xdr:to>
    <mc:AlternateContent xmlns:mc="http://schemas.openxmlformats.org/markup-compatibility/2006" xmlns:a14="http://schemas.microsoft.com/office/drawing/2010/main">
      <mc:Choice Requires="a14">
        <xdr:graphicFrame macro="">
          <xdr:nvGraphicFramePr>
            <xdr:cNvPr id="72" name="Sales Person 1">
              <a:extLst>
                <a:ext uri="{FF2B5EF4-FFF2-40B4-BE49-F238E27FC236}">
                  <a16:creationId xmlns:a16="http://schemas.microsoft.com/office/drawing/2014/main" id="{AA13F1BE-8D9D-4F78-93EA-FD70BD85799C}"/>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0" y="4660099"/>
              <a:ext cx="1822401" cy="3805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10298</xdr:colOff>
      <xdr:row>11</xdr:row>
      <xdr:rowOff>10298</xdr:rowOff>
    </xdr:from>
    <xdr:to>
      <xdr:col>3</xdr:col>
      <xdr:colOff>14916</xdr:colOff>
      <xdr:row>24</xdr:row>
      <xdr:rowOff>41191</xdr:rowOff>
    </xdr:to>
    <mc:AlternateContent xmlns:mc="http://schemas.openxmlformats.org/markup-compatibility/2006" xmlns:a14="http://schemas.microsoft.com/office/drawing/2010/main">
      <mc:Choice Requires="a14">
        <xdr:graphicFrame macro="">
          <xdr:nvGraphicFramePr>
            <xdr:cNvPr id="73" name="Product 1">
              <a:extLst>
                <a:ext uri="{FF2B5EF4-FFF2-40B4-BE49-F238E27FC236}">
                  <a16:creationId xmlns:a16="http://schemas.microsoft.com/office/drawing/2014/main" id="{042521FF-7833-42EC-B42B-F56898B2D90B}"/>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0298" y="2030057"/>
              <a:ext cx="1822401" cy="2417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83634</xdr:colOff>
      <xdr:row>10</xdr:row>
      <xdr:rowOff>114919</xdr:rowOff>
    </xdr:from>
    <xdr:to>
      <xdr:col>11</xdr:col>
      <xdr:colOff>530087</xdr:colOff>
      <xdr:row>29</xdr:row>
      <xdr:rowOff>37171</xdr:rowOff>
    </xdr:to>
    <xdr:sp macro="" textlink="">
      <xdr:nvSpPr>
        <xdr:cNvPr id="75" name="Rectangle: Rounded Corners 74">
          <a:extLst>
            <a:ext uri="{FF2B5EF4-FFF2-40B4-BE49-F238E27FC236}">
              <a16:creationId xmlns:a16="http://schemas.microsoft.com/office/drawing/2014/main" id="{7B257A44-E95E-00EF-99D9-0C37A75F5601}"/>
            </a:ext>
          </a:extLst>
        </xdr:cNvPr>
        <xdr:cNvSpPr/>
      </xdr:nvSpPr>
      <xdr:spPr>
        <a:xfrm>
          <a:off x="1905808" y="1992310"/>
          <a:ext cx="5305583" cy="3489296"/>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chemeClr val="accent1">
                  <a:lumMod val="75000"/>
                </a:schemeClr>
              </a:solidFill>
            </a:rPr>
            <a:t>Unit</a:t>
          </a:r>
          <a:r>
            <a:rPr lang="en-IN" sz="1100" b="1" baseline="0">
              <a:solidFill>
                <a:schemeClr val="accent1">
                  <a:lumMod val="75000"/>
                </a:schemeClr>
              </a:solidFill>
            </a:rPr>
            <a:t> Sold by Product</a:t>
          </a:r>
        </a:p>
        <a:p>
          <a:pPr algn="l"/>
          <a:endParaRPr lang="en-IN" sz="1100">
            <a:solidFill>
              <a:schemeClr val="accent1">
                <a:lumMod val="75000"/>
              </a:schemeClr>
            </a:solidFill>
          </a:endParaRPr>
        </a:p>
      </xdr:txBody>
    </xdr:sp>
    <xdr:clientData/>
  </xdr:twoCellAnchor>
  <xdr:twoCellAnchor>
    <xdr:from>
      <xdr:col>3</xdr:col>
      <xdr:colOff>481445</xdr:colOff>
      <xdr:row>13</xdr:row>
      <xdr:rowOff>107217</xdr:rowOff>
    </xdr:from>
    <xdr:to>
      <xdr:col>11</xdr:col>
      <xdr:colOff>223757</xdr:colOff>
      <xdr:row>28</xdr:row>
      <xdr:rowOff>150970</xdr:rowOff>
    </xdr:to>
    <xdr:graphicFrame macro="">
      <xdr:nvGraphicFramePr>
        <xdr:cNvPr id="76" name="Chart 75">
          <a:extLst>
            <a:ext uri="{FF2B5EF4-FFF2-40B4-BE49-F238E27FC236}">
              <a16:creationId xmlns:a16="http://schemas.microsoft.com/office/drawing/2014/main" id="{5570BF23-2CEA-4831-8F6B-2BC6DA1E3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1757</xdr:colOff>
      <xdr:row>10</xdr:row>
      <xdr:rowOff>78540</xdr:rowOff>
    </xdr:from>
    <xdr:to>
      <xdr:col>20</xdr:col>
      <xdr:colOff>453407</xdr:colOff>
      <xdr:row>29</xdr:row>
      <xdr:rowOff>9237</xdr:rowOff>
    </xdr:to>
    <xdr:sp macro="" textlink="">
      <xdr:nvSpPr>
        <xdr:cNvPr id="77" name="Rectangle: Rounded Corners 76">
          <a:extLst>
            <a:ext uri="{FF2B5EF4-FFF2-40B4-BE49-F238E27FC236}">
              <a16:creationId xmlns:a16="http://schemas.microsoft.com/office/drawing/2014/main" id="{248972AD-E242-683F-5632-FB717AAE7D16}"/>
            </a:ext>
          </a:extLst>
        </xdr:cNvPr>
        <xdr:cNvSpPr/>
      </xdr:nvSpPr>
      <xdr:spPr>
        <a:xfrm>
          <a:off x="7364458" y="1859839"/>
          <a:ext cx="5360118" cy="3315164"/>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accent1">
                  <a:lumMod val="75000"/>
                </a:schemeClr>
              </a:solidFill>
            </a:rPr>
            <a:t>Total</a:t>
          </a:r>
          <a:r>
            <a:rPr lang="en-IN" sz="1100" baseline="0">
              <a:solidFill>
                <a:schemeClr val="accent1">
                  <a:lumMod val="75000"/>
                </a:schemeClr>
              </a:solidFill>
            </a:rPr>
            <a:t> Sales by region</a:t>
          </a:r>
        </a:p>
        <a:p>
          <a:pPr algn="l"/>
          <a:endParaRPr lang="en-IN" sz="1100">
            <a:solidFill>
              <a:schemeClr val="accent1">
                <a:lumMod val="75000"/>
              </a:schemeClr>
            </a:solidFill>
          </a:endParaRPr>
        </a:p>
      </xdr:txBody>
    </xdr:sp>
    <xdr:clientData/>
  </xdr:twoCellAnchor>
  <xdr:twoCellAnchor>
    <xdr:from>
      <xdr:col>3</xdr:col>
      <xdr:colOff>28417</xdr:colOff>
      <xdr:row>29</xdr:row>
      <xdr:rowOff>170136</xdr:rowOff>
    </xdr:from>
    <xdr:to>
      <xdr:col>11</xdr:col>
      <xdr:colOff>474870</xdr:colOff>
      <xdr:row>46</xdr:row>
      <xdr:rowOff>59377</xdr:rowOff>
    </xdr:to>
    <xdr:sp macro="" textlink="">
      <xdr:nvSpPr>
        <xdr:cNvPr id="78" name="Rectangle: Rounded Corners 77">
          <a:extLst>
            <a:ext uri="{FF2B5EF4-FFF2-40B4-BE49-F238E27FC236}">
              <a16:creationId xmlns:a16="http://schemas.microsoft.com/office/drawing/2014/main" id="{3E25D423-ECAE-8A8B-5B2B-53E78EF76D05}"/>
            </a:ext>
          </a:extLst>
        </xdr:cNvPr>
        <xdr:cNvSpPr/>
      </xdr:nvSpPr>
      <xdr:spPr>
        <a:xfrm>
          <a:off x="1869092" y="5335902"/>
          <a:ext cx="5354921" cy="2917449"/>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baseline="0">
              <a:solidFill>
                <a:schemeClr val="accent1">
                  <a:lumMod val="75000"/>
                </a:schemeClr>
              </a:solidFill>
            </a:rPr>
            <a:t>Total Sales by Product</a:t>
          </a:r>
        </a:p>
        <a:p>
          <a:pPr algn="l"/>
          <a:endParaRPr lang="en-IN" sz="1100" b="1" baseline="0">
            <a:solidFill>
              <a:schemeClr val="accent1">
                <a:lumMod val="75000"/>
              </a:schemeClr>
            </a:solidFill>
          </a:endParaRPr>
        </a:p>
        <a:p>
          <a:pPr algn="l"/>
          <a:endParaRPr lang="en-IN" sz="1100">
            <a:solidFill>
              <a:schemeClr val="accent1">
                <a:lumMod val="75000"/>
              </a:schemeClr>
            </a:solidFill>
          </a:endParaRPr>
        </a:p>
      </xdr:txBody>
    </xdr:sp>
    <xdr:clientData/>
  </xdr:twoCellAnchor>
  <xdr:twoCellAnchor>
    <xdr:from>
      <xdr:col>11</xdr:col>
      <xdr:colOff>565253</xdr:colOff>
      <xdr:row>29</xdr:row>
      <xdr:rowOff>155196</xdr:rowOff>
    </xdr:from>
    <xdr:to>
      <xdr:col>20</xdr:col>
      <xdr:colOff>403345</xdr:colOff>
      <xdr:row>46</xdr:row>
      <xdr:rowOff>89066</xdr:rowOff>
    </xdr:to>
    <xdr:sp macro="" textlink="">
      <xdr:nvSpPr>
        <xdr:cNvPr id="79" name="Rectangle: Rounded Corners 78">
          <a:extLst>
            <a:ext uri="{FF2B5EF4-FFF2-40B4-BE49-F238E27FC236}">
              <a16:creationId xmlns:a16="http://schemas.microsoft.com/office/drawing/2014/main" id="{B8DCF4CB-163D-191F-22BF-20F890E9C591}"/>
            </a:ext>
          </a:extLst>
        </xdr:cNvPr>
        <xdr:cNvSpPr/>
      </xdr:nvSpPr>
      <xdr:spPr>
        <a:xfrm>
          <a:off x="7314396" y="5320962"/>
          <a:ext cx="5360118" cy="2962078"/>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baseline="0">
              <a:solidFill>
                <a:schemeClr val="accent1">
                  <a:lumMod val="75000"/>
                </a:schemeClr>
              </a:solidFill>
            </a:rPr>
            <a:t>Total Sales by Sales Person</a:t>
          </a:r>
        </a:p>
        <a:p>
          <a:pPr algn="l"/>
          <a:endParaRPr lang="en-IN" sz="1100" b="1" baseline="0">
            <a:solidFill>
              <a:schemeClr val="accent1">
                <a:lumMod val="75000"/>
              </a:schemeClr>
            </a:solidFill>
          </a:endParaRPr>
        </a:p>
        <a:p>
          <a:pPr algn="l"/>
          <a:endParaRPr lang="en-IN" sz="1100">
            <a:solidFill>
              <a:schemeClr val="accent1">
                <a:lumMod val="75000"/>
              </a:schemeClr>
            </a:solidFill>
          </a:endParaRPr>
        </a:p>
      </xdr:txBody>
    </xdr:sp>
    <xdr:clientData/>
  </xdr:twoCellAnchor>
  <xdr:twoCellAnchor>
    <xdr:from>
      <xdr:col>12</xdr:col>
      <xdr:colOff>418749</xdr:colOff>
      <xdr:row>12</xdr:row>
      <xdr:rowOff>165511</xdr:rowOff>
    </xdr:from>
    <xdr:to>
      <xdr:col>20</xdr:col>
      <xdr:colOff>126163</xdr:colOff>
      <xdr:row>28</xdr:row>
      <xdr:rowOff>17287</xdr:rowOff>
    </xdr:to>
    <xdr:graphicFrame macro="">
      <xdr:nvGraphicFramePr>
        <xdr:cNvPr id="80" name="Chart 79">
          <a:extLst>
            <a:ext uri="{FF2B5EF4-FFF2-40B4-BE49-F238E27FC236}">
              <a16:creationId xmlns:a16="http://schemas.microsoft.com/office/drawing/2014/main" id="{69A5F9F0-E699-4653-B0BD-E17F3DC5E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201487</xdr:colOff>
      <xdr:row>31</xdr:row>
      <xdr:rowOff>92692</xdr:rowOff>
    </xdr:from>
    <xdr:to>
      <xdr:col>11</xdr:col>
      <xdr:colOff>321431</xdr:colOff>
      <xdr:row>46</xdr:row>
      <xdr:rowOff>126438</xdr:rowOff>
    </xdr:to>
    <xdr:graphicFrame macro="">
      <xdr:nvGraphicFramePr>
        <xdr:cNvPr id="81" name="Chart 80">
          <a:extLst>
            <a:ext uri="{FF2B5EF4-FFF2-40B4-BE49-F238E27FC236}">
              <a16:creationId xmlns:a16="http://schemas.microsoft.com/office/drawing/2014/main" id="{4E5ECD3D-81FC-43CE-80C3-4F1A5304B2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408715</xdr:colOff>
      <xdr:row>31</xdr:row>
      <xdr:rowOff>52332</xdr:rowOff>
    </xdr:from>
    <xdr:to>
      <xdr:col>20</xdr:col>
      <xdr:colOff>196977</xdr:colOff>
      <xdr:row>46</xdr:row>
      <xdr:rowOff>86077</xdr:rowOff>
    </xdr:to>
    <xdr:graphicFrame macro="">
      <xdr:nvGraphicFramePr>
        <xdr:cNvPr id="82" name="Chart 81">
          <a:extLst>
            <a:ext uri="{FF2B5EF4-FFF2-40B4-BE49-F238E27FC236}">
              <a16:creationId xmlns:a16="http://schemas.microsoft.com/office/drawing/2014/main" id="{F7C05EC5-7AE0-426C-A6B0-3E241A471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5</xdr:col>
      <xdr:colOff>293254</xdr:colOff>
      <xdr:row>0</xdr:row>
      <xdr:rowOff>94343</xdr:rowOff>
    </xdr:from>
    <xdr:to>
      <xdr:col>6</xdr:col>
      <xdr:colOff>414512</xdr:colOff>
      <xdr:row>4</xdr:row>
      <xdr:rowOff>88629</xdr:rowOff>
    </xdr:to>
    <xdr:pic>
      <xdr:nvPicPr>
        <xdr:cNvPr id="14" name="Picture 13">
          <a:extLst>
            <a:ext uri="{FF2B5EF4-FFF2-40B4-BE49-F238E27FC236}">
              <a16:creationId xmlns:a16="http://schemas.microsoft.com/office/drawing/2014/main" id="{C754D79C-C6CA-522F-400D-A1AA972A2D36}"/>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3341254" y="94343"/>
          <a:ext cx="730858" cy="720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sath Azeez" refreshedDate="45814.821155439815" createdVersion="8" refreshedVersion="8" minRefreshableVersion="3" recordCount="50" xr:uid="{66510E8B-C0F5-4CDB-8192-8A6A48A76D71}">
  <cacheSource type="worksheet">
    <worksheetSource name="Table2"/>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4318776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FA24F3-0E47-4163-A776-0466D13A6CF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9">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0" baseItem="0" numFmtId="164"/>
  </dataFields>
  <chartFormats count="10">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2" count="1" selected="0">
            <x v="0"/>
          </reference>
        </references>
      </pivotArea>
    </chartFormat>
    <chartFormat chart="3" format="12">
      <pivotArea type="data" outline="0" fieldPosition="0">
        <references count="2">
          <reference field="4294967294" count="1" selected="0">
            <x v="0"/>
          </reference>
          <reference field="2" count="1" selected="0">
            <x v="1"/>
          </reference>
        </references>
      </pivotArea>
    </chartFormat>
    <chartFormat chart="3" format="13">
      <pivotArea type="data" outline="0" fieldPosition="0">
        <references count="2">
          <reference field="4294967294" count="1" selected="0">
            <x v="0"/>
          </reference>
          <reference field="2" count="1" selected="0">
            <x v="2"/>
          </reference>
        </references>
      </pivotArea>
    </chartFormat>
    <chartFormat chart="3" format="14">
      <pivotArea type="data" outline="0" fieldPosition="0">
        <references count="2">
          <reference field="4294967294" count="1" selected="0">
            <x v="0"/>
          </reference>
          <reference field="2"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2" count="1" selected="0">
            <x v="0"/>
          </reference>
        </references>
      </pivotArea>
    </chartFormat>
    <chartFormat chart="6" format="12">
      <pivotArea type="data" outline="0" fieldPosition="0">
        <references count="2">
          <reference field="4294967294" count="1" selected="0">
            <x v="0"/>
          </reference>
          <reference field="2" count="1" selected="0">
            <x v="1"/>
          </reference>
        </references>
      </pivotArea>
    </chartFormat>
    <chartFormat chart="6" format="13">
      <pivotArea type="data" outline="0" fieldPosition="0">
        <references count="2">
          <reference field="4294967294" count="1" selected="0">
            <x v="0"/>
          </reference>
          <reference field="2" count="1" selected="0">
            <x v="2"/>
          </reference>
        </references>
      </pivotArea>
    </chartFormat>
    <chartFormat chart="6"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BD0FB9-7D4C-46E4-85A9-0E193FD3AE6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B13"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8">
    <i>
      <x/>
    </i>
    <i>
      <x v="1"/>
    </i>
    <i>
      <x v="2"/>
    </i>
    <i>
      <x v="3"/>
    </i>
    <i>
      <x v="4"/>
    </i>
    <i>
      <x v="5"/>
    </i>
    <i>
      <x v="6"/>
    </i>
    <i t="grand">
      <x/>
    </i>
  </rowItems>
  <colItems count="1">
    <i/>
  </colItems>
  <dataFields count="1">
    <dataField name="Sum of Total Sales" fld="7" baseField="0" baseItem="0" numFmtId="164"/>
  </dataFields>
  <chartFormats count="2">
    <chartFormat chart="5"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64B5B3-7B97-4D81-8B61-855A2BB8F69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4"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0" baseItem="0" numFmtId="164"/>
  </dataFields>
  <chartFormats count="18">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2"/>
          </reference>
        </references>
      </pivotArea>
    </chartFormat>
    <chartFormat chart="3" format="7">
      <pivotArea type="data" outline="0" fieldPosition="0">
        <references count="2">
          <reference field="4294967294" count="1" selected="0">
            <x v="0"/>
          </reference>
          <reference field="1" count="1" selected="0">
            <x v="3"/>
          </reference>
        </references>
      </pivotArea>
    </chartFormat>
    <chartFormat chart="3" format="8">
      <pivotArea type="data" outline="0" fieldPosition="0">
        <references count="2">
          <reference field="4294967294" count="1" selected="0">
            <x v="0"/>
          </reference>
          <reference field="1" count="1" selected="0">
            <x v="4"/>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1" count="1" selected="0">
            <x v="2"/>
          </reference>
        </references>
      </pivotArea>
    </chartFormat>
    <chartFormat chart="4" format="11">
      <pivotArea type="data" outline="0" fieldPosition="0">
        <references count="2">
          <reference field="4294967294" count="1" selected="0">
            <x v="0"/>
          </reference>
          <reference field="1" count="1" selected="0">
            <x v="3"/>
          </reference>
        </references>
      </pivotArea>
    </chartFormat>
    <chartFormat chart="4" format="12">
      <pivotArea type="data" outline="0" fieldPosition="0">
        <references count="2">
          <reference field="4294967294" count="1" selected="0">
            <x v="0"/>
          </reference>
          <reference field="1" count="1" selected="0">
            <x v="4"/>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1" count="1" selected="0">
            <x v="2"/>
          </reference>
        </references>
      </pivotArea>
    </chartFormat>
    <chartFormat chart="5" format="11">
      <pivotArea type="data" outline="0" fieldPosition="0">
        <references count="2">
          <reference field="4294967294" count="1" selected="0">
            <x v="0"/>
          </reference>
          <reference field="1" count="1" selected="0">
            <x v="3"/>
          </reference>
        </references>
      </pivotArea>
    </chartFormat>
    <chartFormat chart="5" format="12">
      <pivotArea type="data" outline="0" fieldPosition="0">
        <references count="2">
          <reference field="4294967294" count="1" selected="0">
            <x v="0"/>
          </reference>
          <reference field="1" count="1" selected="0">
            <x v="4"/>
          </reference>
        </references>
      </pivotArea>
    </chartFormat>
    <chartFormat chart="8" format="14" series="1">
      <pivotArea type="data" outline="0" fieldPosition="0">
        <references count="1">
          <reference field="4294967294" count="1" selected="0">
            <x v="0"/>
          </reference>
        </references>
      </pivotArea>
    </chartFormat>
    <chartFormat chart="8" format="15">
      <pivotArea type="data" outline="0" fieldPosition="0">
        <references count="2">
          <reference field="4294967294" count="1" selected="0">
            <x v="0"/>
          </reference>
          <reference field="1" count="1" selected="0">
            <x v="0"/>
          </reference>
        </references>
      </pivotArea>
    </chartFormat>
    <chartFormat chart="8" format="16">
      <pivotArea type="data" outline="0" fieldPosition="0">
        <references count="2">
          <reference field="4294967294" count="1" selected="0">
            <x v="0"/>
          </reference>
          <reference field="1" count="1" selected="0">
            <x v="4"/>
          </reference>
        </references>
      </pivotArea>
    </chartFormat>
    <chartFormat chart="8" format="17">
      <pivotArea type="data" outline="0" fieldPosition="0">
        <references count="2">
          <reference field="4294967294" count="1" selected="0">
            <x v="0"/>
          </reference>
          <reference field="1" count="1" selected="0">
            <x v="5"/>
          </reference>
        </references>
      </pivotArea>
    </chartFormat>
    <chartFormat chart="8" format="18">
      <pivotArea type="data" outline="0" fieldPosition="0">
        <references count="2">
          <reference field="4294967294" count="1" selected="0">
            <x v="0"/>
          </reference>
          <reference field="1" count="1" selected="0">
            <x v="6"/>
          </reference>
        </references>
      </pivotArea>
    </chartFormat>
    <chartFormat chart="8" format="19">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6C7C56-12A6-41C3-960B-9A321510816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B12"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4">
    <chartFormat chart="10" format="3" series="1">
      <pivotArea type="data" outline="0" fieldPosition="0">
        <references count="1">
          <reference field="4294967294" count="1" selected="0">
            <x v="0"/>
          </reference>
        </references>
      </pivotArea>
    </chartFormat>
    <chartFormat chart="10" format="4">
      <pivotArea type="data" outline="0" fieldPosition="0">
        <references count="2">
          <reference field="4294967294" count="1" selected="0">
            <x v="0"/>
          </reference>
          <reference field="3" count="1" selected="0">
            <x v="3"/>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A7C62A78-83B7-4684-8D82-71E93FC9FF36}" sourceName="Sales Person">
  <pivotTables>
    <pivotTable tabId="8" name="PivotTable2"/>
    <pivotTable tabId="10" name="PivotTable5"/>
    <pivotTable tabId="11" name="PivotTable6"/>
    <pivotTable tabId="9" name="PivotTable4"/>
  </pivotTables>
  <data>
    <tabular pivotCacheId="431877676">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7002D3-DA05-4B58-9DE2-5F6BDB0D4B9F}" sourceName="Region">
  <pivotTables>
    <pivotTable tabId="8" name="PivotTable2"/>
    <pivotTable tabId="10" name="PivotTable5"/>
    <pivotTable tabId="11" name="PivotTable6"/>
    <pivotTable tabId="9" name="PivotTable4"/>
  </pivotTables>
  <data>
    <tabular pivotCacheId="431877676">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9D3B44D-72DC-433D-B77A-B53D40CBC36E}" sourceName="Product">
  <pivotTables>
    <pivotTable tabId="8" name="PivotTable2"/>
    <pivotTable tabId="10" name="PivotTable5"/>
    <pivotTable tabId="11" name="PivotTable6"/>
    <pivotTable tabId="9" name="PivotTable4"/>
  </pivotTables>
  <data>
    <tabular pivotCacheId="431877676">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7CCEC4D-4408-4D9C-9661-BD5F421FCE03}" cache="Slicer_Region" caption="Region" columnCount="2" showCaption="0"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52E4070-19E6-4ADC-8971-5C6CD6A1379E}" cache="Slicer_Product" caption="Product"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8E0DD1FA-7792-4357-BA76-BE45288E1621}" cache="Slicer_Sales_Person" caption="Sales Person"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EF451493-A90C-41BE-9439-CF4E23E9C09C}" cache="Slicer_Sales_Person" caption="Sales Person" style="SlicerStyleDark1" rowHeight="247650"/>
  <slicer name="Region 1" xr10:uid="{978B76A4-5830-4091-A55B-D583ACFC73C3}" cache="Slicer_Region" caption="Region" columnCount="2" showCaption="0" style="SlicerStyleDark1" rowHeight="247650"/>
  <slicer name="Product 1" xr10:uid="{68E7C8B6-80CD-4546-BAC3-A638AAFBB6D3}" cache="Slicer_Product" caption="Product" style="SlicerStyleDark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311548-6190-4C8F-982B-3865DC4602C9}" name="Table2" displayName="Table2" ref="A1:I51" totalsRowShown="0" headerRowDxfId="7" dataDxfId="6" dataCellStyle="Currency [0]">
  <autoFilter ref="A1:I51" xr:uid="{DF311548-6190-4C8F-982B-3865DC4602C9}"/>
  <tableColumns count="9">
    <tableColumn id="1" xr3:uid="{C33ECF62-477D-4818-B491-B7AEFCF8F86D}" name="Date" dataDxfId="5"/>
    <tableColumn id="2" xr3:uid="{2C5FBC86-3AC7-4E7F-A871-775327010909}" name="Sales Person"/>
    <tableColumn id="3" xr3:uid="{0330552E-AAA2-4E12-8901-F09067BFE07E}" name="Region"/>
    <tableColumn id="4" xr3:uid="{7A1A38B1-FF86-459B-B6DF-908317F82031}" name="Product"/>
    <tableColumn id="5" xr3:uid="{B5889FA7-80FD-4AD4-B25D-9CCFFDAEC4A9}" name="Units Sold" dataDxfId="4"/>
    <tableColumn id="6" xr3:uid="{6FDCF54A-4A62-4C97-A89A-DA46DC851625}" name="Unit Price" dataDxfId="3" dataCellStyle="Currency [0]">
      <calculatedColumnFormula>IF(D2="Tent",6000,IF(D2="Blender",3500,IF(D2="Action Figure",1200,IF(D2="Novel",1000,IF(D2="Sneakers",4000,IF(D2="Smartphone",10000,IF(D2="moisturizer",600,"No Product Found")))))))</calculatedColumnFormula>
    </tableColumn>
    <tableColumn id="7" xr3:uid="{A68675EB-7D53-4FCC-A2BA-D03B4250E7F8}" name="Cost of Goods" dataDxfId="2" dataCellStyle="Currency [0]">
      <calculatedColumnFormula>IF(D2="Tent",4000,IF(D2="Blender",2500,IF(D2="Action Figure",800,IF(D2="Novel",700,IF(D2="Sneakers",3000,IF(D2="Smartphone",7000,IF(D2="moisturizer",400,"No Product Found")))))))</calculatedColumnFormula>
    </tableColumn>
    <tableColumn id="8" xr3:uid="{C1355606-AF07-4530-8B7C-A4467F98A9D7}" name="Total Sales" dataDxfId="1" dataCellStyle="Currency [0]">
      <calculatedColumnFormula>F2*E2</calculatedColumnFormula>
    </tableColumn>
    <tableColumn id="9" xr3:uid="{030A4E09-C13F-4825-870D-328A339996A2}" name="Profit" dataDxfId="0" dataCellStyle="Currency [0]">
      <calculatedColumnFormula>H2-(G2*E2)</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K51"/>
  <sheetViews>
    <sheetView zoomScale="103" workbookViewId="0">
      <selection activeCell="K14" sqref="K14"/>
    </sheetView>
  </sheetViews>
  <sheetFormatPr defaultRowHeight="14.4" x14ac:dyDescent="0.3"/>
  <cols>
    <col min="1" max="1" width="12.88671875" customWidth="1"/>
    <col min="2" max="2" width="13.44140625" customWidth="1"/>
    <col min="4" max="4" width="15.6640625" customWidth="1"/>
    <col min="5" max="5" width="11.33203125" customWidth="1"/>
    <col min="6" max="6" width="11" customWidth="1"/>
    <col min="7" max="7" width="14.21875" customWidth="1"/>
    <col min="8" max="10" width="13.5546875" customWidth="1"/>
    <col min="11" max="11" width="14.88671875" bestFit="1" customWidth="1"/>
    <col min="12" max="12" width="14.21875" customWidth="1"/>
  </cols>
  <sheetData>
    <row r="1" spans="1:11" ht="20.100000000000001" customHeight="1" thickBot="1" x14ac:dyDescent="0.35">
      <c r="A1" s="1" t="s">
        <v>0</v>
      </c>
      <c r="B1" s="1" t="s">
        <v>1</v>
      </c>
      <c r="C1" s="1" t="s">
        <v>2</v>
      </c>
      <c r="D1" s="1" t="s">
        <v>3</v>
      </c>
      <c r="E1" s="1" t="s">
        <v>4</v>
      </c>
      <c r="F1" s="1" t="s">
        <v>5</v>
      </c>
      <c r="G1" s="1" t="s">
        <v>6</v>
      </c>
      <c r="H1" s="1" t="s">
        <v>7</v>
      </c>
      <c r="I1" s="5" t="s">
        <v>33</v>
      </c>
      <c r="K1" s="1" t="s">
        <v>29</v>
      </c>
    </row>
    <row r="2" spans="1:11" ht="15" thickTop="1" x14ac:dyDescent="0.3">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4">
        <f>H2-(G2*E2)</f>
        <v>168000</v>
      </c>
      <c r="K2" s="8">
        <f>SUM(H2:H51)</f>
        <v>12944500</v>
      </c>
    </row>
    <row r="3" spans="1:11" ht="15" thickBot="1" x14ac:dyDescent="0.35">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51" si="1">IF(D3="Tent",4000,IF(D3="Blender",2500,IF(D3="Action Figure",800,IF(D3="Novel",700,IF(D3="Sneakers",3000,IF(D3="Smartphone",7000,IF(D3="moisturizer",400,"No Product Found")))))))</f>
        <v>2500</v>
      </c>
      <c r="H3" s="4">
        <f t="shared" ref="H3:H51" si="2">F3*E3</f>
        <v>448000</v>
      </c>
      <c r="I3" s="4">
        <f t="shared" ref="I3:I51" si="3">H3-(G3*E3)</f>
        <v>128000</v>
      </c>
      <c r="K3" s="1" t="s">
        <v>30</v>
      </c>
    </row>
    <row r="4" spans="1:11" ht="15" thickTop="1" x14ac:dyDescent="0.3">
      <c r="A4" s="2">
        <v>44230</v>
      </c>
      <c r="B4" t="s">
        <v>14</v>
      </c>
      <c r="C4" t="s">
        <v>15</v>
      </c>
      <c r="D4" t="s">
        <v>16</v>
      </c>
      <c r="E4" s="3">
        <v>136</v>
      </c>
      <c r="F4" s="4">
        <f t="shared" si="0"/>
        <v>1200</v>
      </c>
      <c r="G4" s="4">
        <f t="shared" si="1"/>
        <v>800</v>
      </c>
      <c r="H4" s="4">
        <f t="shared" si="2"/>
        <v>163200</v>
      </c>
      <c r="I4" s="4">
        <f t="shared" si="3"/>
        <v>54400</v>
      </c>
      <c r="K4">
        <f>SUM(E2:E51)</f>
        <v>4705</v>
      </c>
    </row>
    <row r="5" spans="1:11" ht="15" thickBot="1" x14ac:dyDescent="0.35">
      <c r="A5" s="2">
        <v>44085</v>
      </c>
      <c r="B5" t="s">
        <v>17</v>
      </c>
      <c r="C5" t="s">
        <v>18</v>
      </c>
      <c r="D5" t="s">
        <v>19</v>
      </c>
      <c r="E5" s="3">
        <v>91</v>
      </c>
      <c r="F5" s="4">
        <f t="shared" si="0"/>
        <v>1000</v>
      </c>
      <c r="G5" s="4">
        <f t="shared" si="1"/>
        <v>700</v>
      </c>
      <c r="H5" s="4">
        <f t="shared" si="2"/>
        <v>91000</v>
      </c>
      <c r="I5" s="4">
        <f t="shared" si="3"/>
        <v>27300</v>
      </c>
      <c r="K5" s="1" t="s">
        <v>31</v>
      </c>
    </row>
    <row r="6" spans="1:11" ht="15" thickTop="1" x14ac:dyDescent="0.3">
      <c r="A6" s="2">
        <v>44462</v>
      </c>
      <c r="B6" t="s">
        <v>20</v>
      </c>
      <c r="C6" t="s">
        <v>9</v>
      </c>
      <c r="D6" t="s">
        <v>21</v>
      </c>
      <c r="E6" s="3">
        <v>110</v>
      </c>
      <c r="F6" s="4">
        <f t="shared" si="0"/>
        <v>4000</v>
      </c>
      <c r="G6" s="4">
        <f t="shared" si="1"/>
        <v>3000</v>
      </c>
      <c r="H6" s="4">
        <f t="shared" si="2"/>
        <v>440000</v>
      </c>
      <c r="I6" s="4">
        <f t="shared" si="3"/>
        <v>110000</v>
      </c>
      <c r="K6" s="8">
        <f>SUM(I2:I51)</f>
        <v>3834400</v>
      </c>
    </row>
    <row r="7" spans="1:11" ht="15" thickBot="1" x14ac:dyDescent="0.35">
      <c r="A7" s="2">
        <v>44105</v>
      </c>
      <c r="B7" t="s">
        <v>22</v>
      </c>
      <c r="C7" t="s">
        <v>12</v>
      </c>
      <c r="D7" t="s">
        <v>16</v>
      </c>
      <c r="E7" s="3">
        <v>51</v>
      </c>
      <c r="F7" s="4">
        <f t="shared" si="0"/>
        <v>1200</v>
      </c>
      <c r="G7" s="4">
        <f t="shared" si="1"/>
        <v>800</v>
      </c>
      <c r="H7" s="4">
        <f t="shared" si="2"/>
        <v>61200</v>
      </c>
      <c r="I7" s="4">
        <f t="shared" si="3"/>
        <v>20400</v>
      </c>
      <c r="K7" s="1" t="s">
        <v>32</v>
      </c>
    </row>
    <row r="8" spans="1:11" ht="15" thickTop="1" x14ac:dyDescent="0.3">
      <c r="A8" s="2">
        <v>44413</v>
      </c>
      <c r="B8" t="s">
        <v>23</v>
      </c>
      <c r="C8" t="s">
        <v>18</v>
      </c>
      <c r="D8" t="s">
        <v>19</v>
      </c>
      <c r="E8" s="3">
        <v>78</v>
      </c>
      <c r="F8" s="4">
        <f t="shared" si="0"/>
        <v>1000</v>
      </c>
      <c r="G8" s="4">
        <f t="shared" si="1"/>
        <v>700</v>
      </c>
      <c r="H8" s="4">
        <f t="shared" si="2"/>
        <v>78000</v>
      </c>
      <c r="I8" s="4">
        <f t="shared" si="3"/>
        <v>23400</v>
      </c>
      <c r="K8" s="8">
        <f>AVERAGE(H2:H51)</f>
        <v>258890</v>
      </c>
    </row>
    <row r="9" spans="1:11" x14ac:dyDescent="0.3">
      <c r="A9" s="2">
        <v>44141</v>
      </c>
      <c r="B9" t="s">
        <v>24</v>
      </c>
      <c r="C9" t="s">
        <v>15</v>
      </c>
      <c r="D9" t="s">
        <v>10</v>
      </c>
      <c r="E9" s="3">
        <v>146</v>
      </c>
      <c r="F9" s="4">
        <f t="shared" si="0"/>
        <v>6000</v>
      </c>
      <c r="G9" s="4">
        <f t="shared" si="1"/>
        <v>4000</v>
      </c>
      <c r="H9" s="4">
        <f t="shared" si="2"/>
        <v>876000</v>
      </c>
      <c r="I9" s="4">
        <f t="shared" si="3"/>
        <v>292000</v>
      </c>
    </row>
    <row r="10" spans="1:11" x14ac:dyDescent="0.3">
      <c r="A10" s="2">
        <v>44223</v>
      </c>
      <c r="B10" t="s">
        <v>25</v>
      </c>
      <c r="C10" t="s">
        <v>9</v>
      </c>
      <c r="D10" t="s">
        <v>26</v>
      </c>
      <c r="E10" s="3">
        <v>101</v>
      </c>
      <c r="F10" s="4">
        <f t="shared" si="0"/>
        <v>600</v>
      </c>
      <c r="G10" s="4">
        <f t="shared" si="1"/>
        <v>400</v>
      </c>
      <c r="H10" s="4">
        <f t="shared" si="2"/>
        <v>60600</v>
      </c>
      <c r="I10" s="4">
        <f t="shared" si="3"/>
        <v>20200</v>
      </c>
    </row>
    <row r="11" spans="1:11" x14ac:dyDescent="0.3">
      <c r="A11" s="2">
        <v>44442</v>
      </c>
      <c r="B11" t="s">
        <v>27</v>
      </c>
      <c r="C11" t="s">
        <v>15</v>
      </c>
      <c r="D11" t="s">
        <v>10</v>
      </c>
      <c r="E11" s="3">
        <v>52</v>
      </c>
      <c r="F11" s="4">
        <f t="shared" si="0"/>
        <v>6000</v>
      </c>
      <c r="G11" s="4">
        <f t="shared" si="1"/>
        <v>4000</v>
      </c>
      <c r="H11" s="4">
        <f t="shared" si="2"/>
        <v>312000</v>
      </c>
      <c r="I11" s="4">
        <f t="shared" si="3"/>
        <v>104000</v>
      </c>
    </row>
    <row r="12" spans="1:11" x14ac:dyDescent="0.3">
      <c r="A12" s="2">
        <v>44469</v>
      </c>
      <c r="B12" t="s">
        <v>27</v>
      </c>
      <c r="C12" t="s">
        <v>12</v>
      </c>
      <c r="D12" t="s">
        <v>16</v>
      </c>
      <c r="E12" s="3">
        <v>55</v>
      </c>
      <c r="F12" s="4">
        <f t="shared" si="0"/>
        <v>1200</v>
      </c>
      <c r="G12" s="4">
        <f t="shared" si="1"/>
        <v>800</v>
      </c>
      <c r="H12" s="4">
        <f t="shared" si="2"/>
        <v>66000</v>
      </c>
      <c r="I12" s="4">
        <f t="shared" si="3"/>
        <v>22000</v>
      </c>
    </row>
    <row r="13" spans="1:11" x14ac:dyDescent="0.3">
      <c r="A13" s="2">
        <v>44084</v>
      </c>
      <c r="B13" t="s">
        <v>27</v>
      </c>
      <c r="C13" t="s">
        <v>15</v>
      </c>
      <c r="D13" t="s">
        <v>19</v>
      </c>
      <c r="E13" s="3">
        <v>137</v>
      </c>
      <c r="F13" s="4">
        <f t="shared" si="0"/>
        <v>1000</v>
      </c>
      <c r="G13" s="4">
        <f t="shared" si="1"/>
        <v>700</v>
      </c>
      <c r="H13" s="4">
        <f t="shared" si="2"/>
        <v>137000</v>
      </c>
      <c r="I13" s="4">
        <f t="shared" si="3"/>
        <v>41100</v>
      </c>
    </row>
    <row r="14" spans="1:11" x14ac:dyDescent="0.3">
      <c r="A14" s="2">
        <v>44404</v>
      </c>
      <c r="B14" t="s">
        <v>24</v>
      </c>
      <c r="C14" t="s">
        <v>15</v>
      </c>
      <c r="D14" t="s">
        <v>13</v>
      </c>
      <c r="E14" s="3">
        <v>96</v>
      </c>
      <c r="F14" s="4">
        <f t="shared" si="0"/>
        <v>3500</v>
      </c>
      <c r="G14" s="4">
        <f t="shared" si="1"/>
        <v>2500</v>
      </c>
      <c r="H14" s="4">
        <f t="shared" si="2"/>
        <v>336000</v>
      </c>
      <c r="I14" s="4">
        <f t="shared" si="3"/>
        <v>96000</v>
      </c>
    </row>
    <row r="15" spans="1:11" x14ac:dyDescent="0.3">
      <c r="A15" s="2">
        <v>44113</v>
      </c>
      <c r="B15" t="s">
        <v>25</v>
      </c>
      <c r="C15" t="s">
        <v>12</v>
      </c>
      <c r="D15" t="s">
        <v>21</v>
      </c>
      <c r="E15" s="3">
        <v>52</v>
      </c>
      <c r="F15" s="4">
        <f t="shared" si="0"/>
        <v>4000</v>
      </c>
      <c r="G15" s="4">
        <f t="shared" si="1"/>
        <v>3000</v>
      </c>
      <c r="H15" s="4">
        <f t="shared" si="2"/>
        <v>208000</v>
      </c>
      <c r="I15" s="4">
        <f t="shared" si="3"/>
        <v>52000</v>
      </c>
    </row>
    <row r="16" spans="1:11" x14ac:dyDescent="0.3">
      <c r="A16" s="2">
        <v>44292</v>
      </c>
      <c r="B16" t="s">
        <v>17</v>
      </c>
      <c r="C16" t="s">
        <v>9</v>
      </c>
      <c r="D16" t="s">
        <v>13</v>
      </c>
      <c r="E16" s="3">
        <v>76</v>
      </c>
      <c r="F16" s="4">
        <f t="shared" si="0"/>
        <v>3500</v>
      </c>
      <c r="G16" s="4">
        <f t="shared" si="1"/>
        <v>2500</v>
      </c>
      <c r="H16" s="4">
        <f t="shared" si="2"/>
        <v>266000</v>
      </c>
      <c r="I16" s="4">
        <f t="shared" si="3"/>
        <v>76000</v>
      </c>
    </row>
    <row r="17" spans="1:9" x14ac:dyDescent="0.3">
      <c r="A17" s="2">
        <v>44362</v>
      </c>
      <c r="B17" t="s">
        <v>11</v>
      </c>
      <c r="C17" t="s">
        <v>18</v>
      </c>
      <c r="D17" t="s">
        <v>21</v>
      </c>
      <c r="E17" s="3">
        <v>145</v>
      </c>
      <c r="F17" s="4">
        <f t="shared" si="0"/>
        <v>4000</v>
      </c>
      <c r="G17" s="4">
        <f t="shared" si="1"/>
        <v>3000</v>
      </c>
      <c r="H17" s="4">
        <f t="shared" si="2"/>
        <v>580000</v>
      </c>
      <c r="I17" s="4">
        <f t="shared" si="3"/>
        <v>145000</v>
      </c>
    </row>
    <row r="18" spans="1:9" x14ac:dyDescent="0.3">
      <c r="A18" s="2">
        <v>44083</v>
      </c>
      <c r="B18" t="s">
        <v>8</v>
      </c>
      <c r="C18" t="s">
        <v>15</v>
      </c>
      <c r="D18" t="s">
        <v>26</v>
      </c>
      <c r="E18" s="3">
        <v>83</v>
      </c>
      <c r="F18" s="4">
        <f t="shared" si="0"/>
        <v>600</v>
      </c>
      <c r="G18" s="4">
        <f t="shared" si="1"/>
        <v>400</v>
      </c>
      <c r="H18" s="4">
        <f t="shared" si="2"/>
        <v>49800</v>
      </c>
      <c r="I18" s="4">
        <f t="shared" si="3"/>
        <v>16600</v>
      </c>
    </row>
    <row r="19" spans="1:9" x14ac:dyDescent="0.3">
      <c r="A19" s="2">
        <v>44421</v>
      </c>
      <c r="B19" t="s">
        <v>20</v>
      </c>
      <c r="C19" t="s">
        <v>15</v>
      </c>
      <c r="D19" t="s">
        <v>19</v>
      </c>
      <c r="E19" s="3">
        <v>91</v>
      </c>
      <c r="F19" s="4">
        <f t="shared" si="0"/>
        <v>1000</v>
      </c>
      <c r="G19" s="4">
        <f t="shared" si="1"/>
        <v>700</v>
      </c>
      <c r="H19" s="4">
        <f t="shared" si="2"/>
        <v>91000</v>
      </c>
      <c r="I19" s="4">
        <f t="shared" si="3"/>
        <v>27300</v>
      </c>
    </row>
    <row r="20" spans="1:9" x14ac:dyDescent="0.3">
      <c r="A20" s="2">
        <v>44070</v>
      </c>
      <c r="B20" t="s">
        <v>22</v>
      </c>
      <c r="C20" t="s">
        <v>9</v>
      </c>
      <c r="D20" t="s">
        <v>28</v>
      </c>
      <c r="E20" s="3">
        <v>108</v>
      </c>
      <c r="F20" s="4">
        <f t="shared" si="0"/>
        <v>10000</v>
      </c>
      <c r="G20" s="4">
        <f t="shared" si="1"/>
        <v>7000</v>
      </c>
      <c r="H20" s="4">
        <f t="shared" si="2"/>
        <v>1080000</v>
      </c>
      <c r="I20" s="4">
        <f t="shared" si="3"/>
        <v>324000</v>
      </c>
    </row>
    <row r="21" spans="1:9" x14ac:dyDescent="0.3">
      <c r="A21" s="2">
        <v>44293</v>
      </c>
      <c r="B21" t="s">
        <v>14</v>
      </c>
      <c r="C21" t="s">
        <v>18</v>
      </c>
      <c r="D21" t="s">
        <v>21</v>
      </c>
      <c r="E21" s="3">
        <v>144</v>
      </c>
      <c r="F21" s="4">
        <f t="shared" si="0"/>
        <v>4000</v>
      </c>
      <c r="G21" s="4">
        <f t="shared" si="1"/>
        <v>3000</v>
      </c>
      <c r="H21" s="4">
        <f t="shared" si="2"/>
        <v>576000</v>
      </c>
      <c r="I21" s="4">
        <f t="shared" si="3"/>
        <v>144000</v>
      </c>
    </row>
    <row r="22" spans="1:9" x14ac:dyDescent="0.3">
      <c r="A22" s="2">
        <v>43990</v>
      </c>
      <c r="B22" t="s">
        <v>20</v>
      </c>
      <c r="C22" t="s">
        <v>15</v>
      </c>
      <c r="D22" t="s">
        <v>26</v>
      </c>
      <c r="E22" s="3">
        <v>92</v>
      </c>
      <c r="F22" s="4">
        <f t="shared" si="0"/>
        <v>600</v>
      </c>
      <c r="G22" s="4">
        <f t="shared" si="1"/>
        <v>400</v>
      </c>
      <c r="H22" s="4">
        <f t="shared" si="2"/>
        <v>55200</v>
      </c>
      <c r="I22" s="4">
        <f t="shared" si="3"/>
        <v>18400</v>
      </c>
    </row>
    <row r="23" spans="1:9" x14ac:dyDescent="0.3">
      <c r="A23" s="2">
        <v>44551</v>
      </c>
      <c r="B23" t="s">
        <v>24</v>
      </c>
      <c r="C23" t="s">
        <v>9</v>
      </c>
      <c r="D23" t="s">
        <v>10</v>
      </c>
      <c r="E23" s="3">
        <v>71</v>
      </c>
      <c r="F23" s="4">
        <f t="shared" si="0"/>
        <v>6000</v>
      </c>
      <c r="G23" s="4">
        <f t="shared" si="1"/>
        <v>4000</v>
      </c>
      <c r="H23" s="4">
        <f t="shared" si="2"/>
        <v>426000</v>
      </c>
      <c r="I23" s="4">
        <f t="shared" si="3"/>
        <v>142000</v>
      </c>
    </row>
    <row r="24" spans="1:9" x14ac:dyDescent="0.3">
      <c r="A24" s="2">
        <v>44418</v>
      </c>
      <c r="B24" t="s">
        <v>8</v>
      </c>
      <c r="C24" t="s">
        <v>12</v>
      </c>
      <c r="D24" t="s">
        <v>26</v>
      </c>
      <c r="E24" s="3">
        <v>103</v>
      </c>
      <c r="F24" s="4">
        <f t="shared" si="0"/>
        <v>600</v>
      </c>
      <c r="G24" s="4">
        <f t="shared" si="1"/>
        <v>400</v>
      </c>
      <c r="H24" s="4">
        <f t="shared" si="2"/>
        <v>61800</v>
      </c>
      <c r="I24" s="4">
        <f t="shared" si="3"/>
        <v>20600</v>
      </c>
    </row>
    <row r="25" spans="1:9" x14ac:dyDescent="0.3">
      <c r="A25" s="2">
        <v>44532</v>
      </c>
      <c r="B25" t="s">
        <v>27</v>
      </c>
      <c r="C25" t="s">
        <v>18</v>
      </c>
      <c r="D25" t="s">
        <v>19</v>
      </c>
      <c r="E25" s="3">
        <v>55</v>
      </c>
      <c r="F25" s="4">
        <f t="shared" si="0"/>
        <v>1000</v>
      </c>
      <c r="G25" s="4">
        <f t="shared" si="1"/>
        <v>700</v>
      </c>
      <c r="H25" s="4">
        <f t="shared" si="2"/>
        <v>55000</v>
      </c>
      <c r="I25" s="4">
        <f t="shared" si="3"/>
        <v>16500</v>
      </c>
    </row>
    <row r="26" spans="1:9" x14ac:dyDescent="0.3">
      <c r="A26" s="2">
        <v>44438</v>
      </c>
      <c r="B26" t="s">
        <v>22</v>
      </c>
      <c r="C26" t="s">
        <v>12</v>
      </c>
      <c r="D26" t="s">
        <v>21</v>
      </c>
      <c r="E26" s="3">
        <v>93</v>
      </c>
      <c r="F26" s="4">
        <f t="shared" si="0"/>
        <v>4000</v>
      </c>
      <c r="G26" s="4">
        <f t="shared" si="1"/>
        <v>3000</v>
      </c>
      <c r="H26" s="4">
        <f t="shared" si="2"/>
        <v>372000</v>
      </c>
      <c r="I26" s="4">
        <f t="shared" si="3"/>
        <v>93000</v>
      </c>
    </row>
    <row r="27" spans="1:9" x14ac:dyDescent="0.3">
      <c r="A27" s="2">
        <v>43971</v>
      </c>
      <c r="B27" t="s">
        <v>14</v>
      </c>
      <c r="C27" t="s">
        <v>15</v>
      </c>
      <c r="D27" t="s">
        <v>26</v>
      </c>
      <c r="E27" s="3">
        <v>143</v>
      </c>
      <c r="F27" s="4">
        <f t="shared" si="0"/>
        <v>600</v>
      </c>
      <c r="G27" s="4">
        <f t="shared" si="1"/>
        <v>400</v>
      </c>
      <c r="H27" s="4">
        <f t="shared" si="2"/>
        <v>85800</v>
      </c>
      <c r="I27" s="4">
        <f t="shared" si="3"/>
        <v>28600</v>
      </c>
    </row>
    <row r="28" spans="1:9" x14ac:dyDescent="0.3">
      <c r="A28" s="2">
        <v>44452</v>
      </c>
      <c r="B28" t="s">
        <v>23</v>
      </c>
      <c r="C28" t="s">
        <v>9</v>
      </c>
      <c r="D28" t="s">
        <v>13</v>
      </c>
      <c r="E28" s="3">
        <v>143</v>
      </c>
      <c r="F28" s="4">
        <f t="shared" si="0"/>
        <v>3500</v>
      </c>
      <c r="G28" s="4">
        <f t="shared" si="1"/>
        <v>2500</v>
      </c>
      <c r="H28" s="4">
        <f t="shared" si="2"/>
        <v>500500</v>
      </c>
      <c r="I28" s="4">
        <f t="shared" si="3"/>
        <v>143000</v>
      </c>
    </row>
    <row r="29" spans="1:9" x14ac:dyDescent="0.3">
      <c r="A29" s="2">
        <v>44496</v>
      </c>
      <c r="B29" t="s">
        <v>25</v>
      </c>
      <c r="C29" t="s">
        <v>18</v>
      </c>
      <c r="D29" t="s">
        <v>26</v>
      </c>
      <c r="E29" s="3">
        <v>99</v>
      </c>
      <c r="F29" s="4">
        <f t="shared" si="0"/>
        <v>600</v>
      </c>
      <c r="G29" s="4">
        <f t="shared" si="1"/>
        <v>400</v>
      </c>
      <c r="H29" s="4">
        <f t="shared" si="2"/>
        <v>59400</v>
      </c>
      <c r="I29" s="4">
        <f t="shared" si="3"/>
        <v>19800</v>
      </c>
    </row>
    <row r="30" spans="1:9" x14ac:dyDescent="0.3">
      <c r="A30" s="2">
        <v>44187</v>
      </c>
      <c r="B30" t="s">
        <v>17</v>
      </c>
      <c r="C30" t="s">
        <v>9</v>
      </c>
      <c r="D30" t="s">
        <v>19</v>
      </c>
      <c r="E30" s="3">
        <v>120</v>
      </c>
      <c r="F30" s="4">
        <f t="shared" si="0"/>
        <v>1000</v>
      </c>
      <c r="G30" s="4">
        <f t="shared" si="1"/>
        <v>700</v>
      </c>
      <c r="H30" s="4">
        <f t="shared" si="2"/>
        <v>120000</v>
      </c>
      <c r="I30" s="4">
        <f t="shared" si="3"/>
        <v>36000</v>
      </c>
    </row>
    <row r="31" spans="1:9" x14ac:dyDescent="0.3">
      <c r="A31" s="2">
        <v>44405</v>
      </c>
      <c r="B31" t="s">
        <v>11</v>
      </c>
      <c r="C31" t="s">
        <v>15</v>
      </c>
      <c r="D31" t="s">
        <v>13</v>
      </c>
      <c r="E31" s="3">
        <v>66</v>
      </c>
      <c r="F31" s="4">
        <f t="shared" si="0"/>
        <v>3500</v>
      </c>
      <c r="G31" s="4">
        <f t="shared" si="1"/>
        <v>2500</v>
      </c>
      <c r="H31" s="4">
        <f t="shared" si="2"/>
        <v>231000</v>
      </c>
      <c r="I31" s="4">
        <f t="shared" si="3"/>
        <v>66000</v>
      </c>
    </row>
    <row r="32" spans="1:9" x14ac:dyDescent="0.3">
      <c r="A32" s="2">
        <v>44103</v>
      </c>
      <c r="B32" t="s">
        <v>25</v>
      </c>
      <c r="C32" t="s">
        <v>18</v>
      </c>
      <c r="D32" t="s">
        <v>16</v>
      </c>
      <c r="E32" s="3">
        <v>88</v>
      </c>
      <c r="F32" s="4">
        <f t="shared" si="0"/>
        <v>1200</v>
      </c>
      <c r="G32" s="4">
        <f t="shared" si="1"/>
        <v>800</v>
      </c>
      <c r="H32" s="4">
        <f t="shared" si="2"/>
        <v>105600</v>
      </c>
      <c r="I32" s="4">
        <f t="shared" si="3"/>
        <v>35200</v>
      </c>
    </row>
    <row r="33" spans="1:9" x14ac:dyDescent="0.3">
      <c r="A33" s="2">
        <v>44126</v>
      </c>
      <c r="B33" t="s">
        <v>17</v>
      </c>
      <c r="C33" t="s">
        <v>12</v>
      </c>
      <c r="D33" t="s">
        <v>28</v>
      </c>
      <c r="E33" s="3">
        <v>127</v>
      </c>
      <c r="F33" s="4">
        <f t="shared" si="0"/>
        <v>10000</v>
      </c>
      <c r="G33" s="4">
        <f t="shared" si="1"/>
        <v>7000</v>
      </c>
      <c r="H33" s="4">
        <f t="shared" si="2"/>
        <v>1270000</v>
      </c>
      <c r="I33" s="4">
        <f t="shared" si="3"/>
        <v>381000</v>
      </c>
    </row>
    <row r="34" spans="1:9" x14ac:dyDescent="0.3">
      <c r="A34" s="2">
        <v>43970</v>
      </c>
      <c r="B34" t="s">
        <v>20</v>
      </c>
      <c r="C34" t="s">
        <v>9</v>
      </c>
      <c r="D34" t="s">
        <v>21</v>
      </c>
      <c r="E34" s="3">
        <v>67</v>
      </c>
      <c r="F34" s="4">
        <f t="shared" si="0"/>
        <v>4000</v>
      </c>
      <c r="G34" s="4">
        <f t="shared" si="1"/>
        <v>3000</v>
      </c>
      <c r="H34" s="4">
        <f t="shared" si="2"/>
        <v>268000</v>
      </c>
      <c r="I34" s="4">
        <f t="shared" si="3"/>
        <v>67000</v>
      </c>
    </row>
    <row r="35" spans="1:9" x14ac:dyDescent="0.3">
      <c r="A35" s="2">
        <v>44536</v>
      </c>
      <c r="B35" t="s">
        <v>11</v>
      </c>
      <c r="C35" t="s">
        <v>12</v>
      </c>
      <c r="D35" t="s">
        <v>16</v>
      </c>
      <c r="E35" s="3">
        <v>67</v>
      </c>
      <c r="F35" s="4">
        <f t="shared" si="0"/>
        <v>1200</v>
      </c>
      <c r="G35" s="4">
        <f t="shared" si="1"/>
        <v>800</v>
      </c>
      <c r="H35" s="4">
        <f t="shared" si="2"/>
        <v>80400</v>
      </c>
      <c r="I35" s="4">
        <f t="shared" si="3"/>
        <v>26800</v>
      </c>
    </row>
    <row r="36" spans="1:9" x14ac:dyDescent="0.3">
      <c r="A36" s="2">
        <v>44069</v>
      </c>
      <c r="B36" t="s">
        <v>27</v>
      </c>
      <c r="C36" t="s">
        <v>15</v>
      </c>
      <c r="D36" t="s">
        <v>19</v>
      </c>
      <c r="E36" s="3">
        <v>149</v>
      </c>
      <c r="F36" s="4">
        <f t="shared" si="0"/>
        <v>1000</v>
      </c>
      <c r="G36" s="4">
        <f t="shared" si="1"/>
        <v>700</v>
      </c>
      <c r="H36" s="4">
        <f t="shared" si="2"/>
        <v>149000</v>
      </c>
      <c r="I36" s="4">
        <f t="shared" si="3"/>
        <v>44700</v>
      </c>
    </row>
    <row r="37" spans="1:9" x14ac:dyDescent="0.3">
      <c r="A37" s="2">
        <v>44378</v>
      </c>
      <c r="B37" t="s">
        <v>20</v>
      </c>
      <c r="C37" t="s">
        <v>18</v>
      </c>
      <c r="D37" t="s">
        <v>26</v>
      </c>
      <c r="E37" s="3">
        <v>104</v>
      </c>
      <c r="F37" s="4">
        <f t="shared" si="0"/>
        <v>600</v>
      </c>
      <c r="G37" s="4">
        <f t="shared" si="1"/>
        <v>400</v>
      </c>
      <c r="H37" s="4">
        <f t="shared" si="2"/>
        <v>62400</v>
      </c>
      <c r="I37" s="4">
        <f t="shared" si="3"/>
        <v>20800</v>
      </c>
    </row>
    <row r="38" spans="1:9" x14ac:dyDescent="0.3">
      <c r="A38" s="2">
        <v>44404</v>
      </c>
      <c r="B38" t="s">
        <v>24</v>
      </c>
      <c r="C38" t="s">
        <v>9</v>
      </c>
      <c r="D38" t="s">
        <v>26</v>
      </c>
      <c r="E38" s="3">
        <v>57</v>
      </c>
      <c r="F38" s="4">
        <f t="shared" si="0"/>
        <v>600</v>
      </c>
      <c r="G38" s="4">
        <f t="shared" si="1"/>
        <v>400</v>
      </c>
      <c r="H38" s="4">
        <f t="shared" si="2"/>
        <v>34200</v>
      </c>
      <c r="I38" s="4">
        <f t="shared" si="3"/>
        <v>11400</v>
      </c>
    </row>
    <row r="39" spans="1:9" x14ac:dyDescent="0.3">
      <c r="A39" s="2">
        <v>44109</v>
      </c>
      <c r="B39" t="s">
        <v>14</v>
      </c>
      <c r="C39" t="s">
        <v>12</v>
      </c>
      <c r="D39" t="s">
        <v>26</v>
      </c>
      <c r="E39" s="3">
        <v>90</v>
      </c>
      <c r="F39" s="4">
        <f t="shared" si="0"/>
        <v>600</v>
      </c>
      <c r="G39" s="4">
        <f t="shared" si="1"/>
        <v>400</v>
      </c>
      <c r="H39" s="4">
        <f t="shared" si="2"/>
        <v>54000</v>
      </c>
      <c r="I39" s="4">
        <f t="shared" si="3"/>
        <v>18000</v>
      </c>
    </row>
    <row r="40" spans="1:9" x14ac:dyDescent="0.3">
      <c r="A40" s="2">
        <v>44076</v>
      </c>
      <c r="B40" t="s">
        <v>22</v>
      </c>
      <c r="C40" t="s">
        <v>15</v>
      </c>
      <c r="D40" t="s">
        <v>26</v>
      </c>
      <c r="E40" s="3">
        <v>67</v>
      </c>
      <c r="F40" s="4">
        <f t="shared" si="0"/>
        <v>600</v>
      </c>
      <c r="G40" s="4">
        <f t="shared" si="1"/>
        <v>400</v>
      </c>
      <c r="H40" s="4">
        <f t="shared" si="2"/>
        <v>40200</v>
      </c>
      <c r="I40" s="4">
        <f t="shared" si="3"/>
        <v>13400</v>
      </c>
    </row>
    <row r="41" spans="1:9" x14ac:dyDescent="0.3">
      <c r="A41" s="2">
        <v>44441</v>
      </c>
      <c r="B41" t="s">
        <v>8</v>
      </c>
      <c r="C41" t="s">
        <v>18</v>
      </c>
      <c r="D41" t="s">
        <v>21</v>
      </c>
      <c r="E41" s="3">
        <v>127</v>
      </c>
      <c r="F41" s="4">
        <f t="shared" si="0"/>
        <v>4000</v>
      </c>
      <c r="G41" s="4">
        <f t="shared" si="1"/>
        <v>3000</v>
      </c>
      <c r="H41" s="4">
        <f t="shared" si="2"/>
        <v>508000</v>
      </c>
      <c r="I41" s="4">
        <f t="shared" si="3"/>
        <v>127000</v>
      </c>
    </row>
    <row r="42" spans="1:9" x14ac:dyDescent="0.3">
      <c r="A42" s="2">
        <v>44299</v>
      </c>
      <c r="B42" t="s">
        <v>22</v>
      </c>
      <c r="C42" t="s">
        <v>9</v>
      </c>
      <c r="D42" t="s">
        <v>19</v>
      </c>
      <c r="E42" s="3">
        <v>108</v>
      </c>
      <c r="F42" s="4">
        <f t="shared" si="0"/>
        <v>1000</v>
      </c>
      <c r="G42" s="4">
        <f t="shared" si="1"/>
        <v>700</v>
      </c>
      <c r="H42" s="4">
        <f t="shared" si="2"/>
        <v>108000</v>
      </c>
      <c r="I42" s="4">
        <f t="shared" si="3"/>
        <v>32400</v>
      </c>
    </row>
    <row r="43" spans="1:9" x14ac:dyDescent="0.3">
      <c r="A43" s="2">
        <v>44322</v>
      </c>
      <c r="B43" t="s">
        <v>14</v>
      </c>
      <c r="C43" t="s">
        <v>12</v>
      </c>
      <c r="D43" t="s">
        <v>13</v>
      </c>
      <c r="E43" s="3">
        <v>66</v>
      </c>
      <c r="F43" s="4">
        <f t="shared" si="0"/>
        <v>3500</v>
      </c>
      <c r="G43" s="4">
        <f t="shared" si="1"/>
        <v>2500</v>
      </c>
      <c r="H43" s="4">
        <f t="shared" si="2"/>
        <v>231000</v>
      </c>
      <c r="I43" s="4">
        <f t="shared" si="3"/>
        <v>66000</v>
      </c>
    </row>
    <row r="44" spans="1:9" x14ac:dyDescent="0.3">
      <c r="A44" s="2">
        <v>44211</v>
      </c>
      <c r="B44" t="s">
        <v>8</v>
      </c>
      <c r="C44" t="s">
        <v>18</v>
      </c>
      <c r="D44" t="s">
        <v>10</v>
      </c>
      <c r="E44" s="3">
        <v>78</v>
      </c>
      <c r="F44" s="4">
        <f t="shared" si="0"/>
        <v>6000</v>
      </c>
      <c r="G44" s="4">
        <f t="shared" si="1"/>
        <v>4000</v>
      </c>
      <c r="H44" s="4">
        <f t="shared" si="2"/>
        <v>468000</v>
      </c>
      <c r="I44" s="4">
        <f t="shared" si="3"/>
        <v>156000</v>
      </c>
    </row>
    <row r="45" spans="1:9" x14ac:dyDescent="0.3">
      <c r="A45" s="2">
        <v>44070</v>
      </c>
      <c r="B45" t="s">
        <v>24</v>
      </c>
      <c r="C45" t="s">
        <v>15</v>
      </c>
      <c r="D45" t="s">
        <v>19</v>
      </c>
      <c r="E45" s="3">
        <v>69</v>
      </c>
      <c r="F45" s="4">
        <f t="shared" si="0"/>
        <v>1000</v>
      </c>
      <c r="G45" s="4">
        <f t="shared" si="1"/>
        <v>700</v>
      </c>
      <c r="H45" s="4">
        <f t="shared" si="2"/>
        <v>69000</v>
      </c>
      <c r="I45" s="4">
        <f t="shared" si="3"/>
        <v>20700</v>
      </c>
    </row>
    <row r="46" spans="1:9" x14ac:dyDescent="0.3">
      <c r="A46" s="2">
        <v>44232</v>
      </c>
      <c r="B46" t="s">
        <v>20</v>
      </c>
      <c r="C46" t="s">
        <v>9</v>
      </c>
      <c r="D46" t="s">
        <v>16</v>
      </c>
      <c r="E46" s="3">
        <v>59</v>
      </c>
      <c r="F46" s="4">
        <f t="shared" si="0"/>
        <v>1200</v>
      </c>
      <c r="G46" s="4">
        <f t="shared" si="1"/>
        <v>800</v>
      </c>
      <c r="H46" s="4">
        <f t="shared" si="2"/>
        <v>70800</v>
      </c>
      <c r="I46" s="4">
        <f t="shared" si="3"/>
        <v>23600</v>
      </c>
    </row>
    <row r="47" spans="1:9" x14ac:dyDescent="0.3">
      <c r="A47" s="2">
        <v>44517</v>
      </c>
      <c r="B47" t="s">
        <v>27</v>
      </c>
      <c r="C47" t="s">
        <v>15</v>
      </c>
      <c r="D47" t="s">
        <v>26</v>
      </c>
      <c r="E47" s="3">
        <v>109</v>
      </c>
      <c r="F47" s="4">
        <f t="shared" si="0"/>
        <v>600</v>
      </c>
      <c r="G47" s="4">
        <f t="shared" si="1"/>
        <v>400</v>
      </c>
      <c r="H47" s="4">
        <f t="shared" si="2"/>
        <v>65400</v>
      </c>
      <c r="I47" s="4">
        <f t="shared" si="3"/>
        <v>21800</v>
      </c>
    </row>
    <row r="48" spans="1:9" x14ac:dyDescent="0.3">
      <c r="A48" s="2">
        <v>44193</v>
      </c>
      <c r="B48" t="s">
        <v>25</v>
      </c>
      <c r="C48" t="s">
        <v>12</v>
      </c>
      <c r="D48" t="s">
        <v>21</v>
      </c>
      <c r="E48" s="3">
        <v>61</v>
      </c>
      <c r="F48" s="4">
        <f t="shared" si="0"/>
        <v>4000</v>
      </c>
      <c r="G48" s="4">
        <f t="shared" si="1"/>
        <v>3000</v>
      </c>
      <c r="H48" s="4">
        <f t="shared" si="2"/>
        <v>244000</v>
      </c>
      <c r="I48" s="4">
        <f t="shared" si="3"/>
        <v>61000</v>
      </c>
    </row>
    <row r="49" spans="1:9" x14ac:dyDescent="0.3">
      <c r="A49" s="2">
        <v>44496</v>
      </c>
      <c r="B49" t="s">
        <v>20</v>
      </c>
      <c r="C49" t="s">
        <v>18</v>
      </c>
      <c r="D49" t="s">
        <v>26</v>
      </c>
      <c r="E49" s="3">
        <v>130</v>
      </c>
      <c r="F49" s="4">
        <f t="shared" si="0"/>
        <v>600</v>
      </c>
      <c r="G49" s="4">
        <f t="shared" si="1"/>
        <v>400</v>
      </c>
      <c r="H49" s="4">
        <f t="shared" si="2"/>
        <v>78000</v>
      </c>
      <c r="I49" s="4">
        <f t="shared" si="3"/>
        <v>26000</v>
      </c>
    </row>
    <row r="50" spans="1:9" x14ac:dyDescent="0.3">
      <c r="A50" s="2">
        <v>44502</v>
      </c>
      <c r="B50" t="s">
        <v>17</v>
      </c>
      <c r="C50" t="s">
        <v>15</v>
      </c>
      <c r="D50" t="s">
        <v>13</v>
      </c>
      <c r="E50" s="3">
        <v>60</v>
      </c>
      <c r="F50" s="4">
        <f t="shared" si="0"/>
        <v>3500</v>
      </c>
      <c r="G50" s="4">
        <f t="shared" si="1"/>
        <v>2500</v>
      </c>
      <c r="H50" s="4">
        <f t="shared" si="2"/>
        <v>210000</v>
      </c>
      <c r="I50" s="4">
        <f t="shared" si="3"/>
        <v>60000</v>
      </c>
    </row>
    <row r="51" spans="1:9" x14ac:dyDescent="0.3">
      <c r="A51" s="2">
        <v>43958</v>
      </c>
      <c r="B51" t="s">
        <v>11</v>
      </c>
      <c r="C51" t="s">
        <v>12</v>
      </c>
      <c r="D51" t="s">
        <v>10</v>
      </c>
      <c r="E51" s="3">
        <v>73</v>
      </c>
      <c r="F51" s="4">
        <f t="shared" si="0"/>
        <v>6000</v>
      </c>
      <c r="G51" s="4">
        <f t="shared" si="1"/>
        <v>4000</v>
      </c>
      <c r="H51" s="4">
        <f t="shared" si="2"/>
        <v>438000</v>
      </c>
      <c r="I51" s="4">
        <f t="shared" si="3"/>
        <v>146000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02891-6C95-48B9-896D-E3625DB13F0A}">
  <dimension ref="A3:B8"/>
  <sheetViews>
    <sheetView zoomScale="90" workbookViewId="0">
      <selection activeCell="E27" sqref="E27"/>
    </sheetView>
  </sheetViews>
  <sheetFormatPr defaultRowHeight="14.4" x14ac:dyDescent="0.3"/>
  <cols>
    <col min="1" max="1" width="12.44140625" bestFit="1" customWidth="1"/>
    <col min="2" max="2" width="16.109375" bestFit="1" customWidth="1"/>
  </cols>
  <sheetData>
    <row r="3" spans="1:2" x14ac:dyDescent="0.3">
      <c r="A3" s="7" t="s">
        <v>34</v>
      </c>
      <c r="B3" t="s">
        <v>35</v>
      </c>
    </row>
    <row r="4" spans="1:2" x14ac:dyDescent="0.3">
      <c r="A4" s="3" t="s">
        <v>12</v>
      </c>
      <c r="B4" s="6">
        <v>3534400</v>
      </c>
    </row>
    <row r="5" spans="1:2" x14ac:dyDescent="0.3">
      <c r="A5" s="3" t="s">
        <v>18</v>
      </c>
      <c r="B5" s="6">
        <v>2661400</v>
      </c>
    </row>
    <row r="6" spans="1:2" x14ac:dyDescent="0.3">
      <c r="A6" s="3" t="s">
        <v>15</v>
      </c>
      <c r="B6" s="6">
        <v>2870600</v>
      </c>
    </row>
    <row r="7" spans="1:2" x14ac:dyDescent="0.3">
      <c r="A7" s="3" t="s">
        <v>9</v>
      </c>
      <c r="B7" s="6">
        <v>3878100</v>
      </c>
    </row>
    <row r="8" spans="1:2" x14ac:dyDescent="0.3">
      <c r="A8" s="3" t="s">
        <v>29</v>
      </c>
      <c r="B8" s="6">
        <v>12944500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4AB28-78DF-48C0-8A07-0F4FF870F79F}">
  <dimension ref="A5:B13"/>
  <sheetViews>
    <sheetView workbookViewId="0">
      <selection activeCell="H4" sqref="H4"/>
    </sheetView>
  </sheetViews>
  <sheetFormatPr defaultRowHeight="14.4" x14ac:dyDescent="0.3"/>
  <cols>
    <col min="1" max="1" width="12.44140625" bestFit="1" customWidth="1"/>
    <col min="2" max="2" width="16.109375" bestFit="1" customWidth="1"/>
  </cols>
  <sheetData>
    <row r="5" spans="1:2" x14ac:dyDescent="0.3">
      <c r="A5" s="7" t="s">
        <v>34</v>
      </c>
      <c r="B5" t="s">
        <v>35</v>
      </c>
    </row>
    <row r="6" spans="1:2" x14ac:dyDescent="0.3">
      <c r="A6" s="3" t="s">
        <v>16</v>
      </c>
      <c r="B6" s="6">
        <v>547200</v>
      </c>
    </row>
    <row r="7" spans="1:2" x14ac:dyDescent="0.3">
      <c r="A7" s="3" t="s">
        <v>13</v>
      </c>
      <c r="B7" s="6">
        <v>2222500</v>
      </c>
    </row>
    <row r="8" spans="1:2" x14ac:dyDescent="0.3">
      <c r="A8" s="3" t="s">
        <v>26</v>
      </c>
      <c r="B8" s="6">
        <v>706800</v>
      </c>
    </row>
    <row r="9" spans="1:2" x14ac:dyDescent="0.3">
      <c r="A9" s="3" t="s">
        <v>19</v>
      </c>
      <c r="B9" s="6">
        <v>898000</v>
      </c>
    </row>
    <row r="10" spans="1:2" x14ac:dyDescent="0.3">
      <c r="A10" s="3" t="s">
        <v>28</v>
      </c>
      <c r="B10" s="6">
        <v>2350000</v>
      </c>
    </row>
    <row r="11" spans="1:2" x14ac:dyDescent="0.3">
      <c r="A11" s="3" t="s">
        <v>21</v>
      </c>
      <c r="B11" s="6">
        <v>3196000</v>
      </c>
    </row>
    <row r="12" spans="1:2" x14ac:dyDescent="0.3">
      <c r="A12" s="3" t="s">
        <v>10</v>
      </c>
      <c r="B12" s="6">
        <v>3024000</v>
      </c>
    </row>
    <row r="13" spans="1:2" x14ac:dyDescent="0.3">
      <c r="A13" s="3" t="s">
        <v>29</v>
      </c>
      <c r="B13" s="6">
        <v>12944500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7FA4B-1A0E-434E-9DA4-6E4CC0DA20FF}">
  <dimension ref="A3:B14"/>
  <sheetViews>
    <sheetView workbookViewId="0">
      <selection activeCell="F8" sqref="F8"/>
    </sheetView>
  </sheetViews>
  <sheetFormatPr defaultRowHeight="14.4" x14ac:dyDescent="0.3"/>
  <cols>
    <col min="1" max="1" width="12.44140625" bestFit="1" customWidth="1"/>
    <col min="2" max="2" width="16.109375" bestFit="1" customWidth="1"/>
  </cols>
  <sheetData>
    <row r="3" spans="1:2" x14ac:dyDescent="0.3">
      <c r="A3" s="7" t="s">
        <v>34</v>
      </c>
      <c r="B3" t="s">
        <v>35</v>
      </c>
    </row>
    <row r="4" spans="1:2" x14ac:dyDescent="0.3">
      <c r="A4" s="3" t="s">
        <v>8</v>
      </c>
      <c r="B4" s="6">
        <v>1591600</v>
      </c>
    </row>
    <row r="5" spans="1:2" x14ac:dyDescent="0.3">
      <c r="A5" s="3" t="s">
        <v>25</v>
      </c>
      <c r="B5" s="6">
        <v>677600</v>
      </c>
    </row>
    <row r="6" spans="1:2" x14ac:dyDescent="0.3">
      <c r="A6" s="3" t="s">
        <v>17</v>
      </c>
      <c r="B6" s="6">
        <v>1957000</v>
      </c>
    </row>
    <row r="7" spans="1:2" x14ac:dyDescent="0.3">
      <c r="A7" s="3" t="s">
        <v>22</v>
      </c>
      <c r="B7" s="6">
        <v>1661400</v>
      </c>
    </row>
    <row r="8" spans="1:2" x14ac:dyDescent="0.3">
      <c r="A8" s="3" t="s">
        <v>24</v>
      </c>
      <c r="B8" s="6">
        <v>1741200</v>
      </c>
    </row>
    <row r="9" spans="1:2" x14ac:dyDescent="0.3">
      <c r="A9" s="3" t="s">
        <v>14</v>
      </c>
      <c r="B9" s="6">
        <v>1110000</v>
      </c>
    </row>
    <row r="10" spans="1:2" x14ac:dyDescent="0.3">
      <c r="A10" s="3" t="s">
        <v>11</v>
      </c>
      <c r="B10" s="6">
        <v>1777400</v>
      </c>
    </row>
    <row r="11" spans="1:2" x14ac:dyDescent="0.3">
      <c r="A11" s="3" t="s">
        <v>20</v>
      </c>
      <c r="B11" s="6">
        <v>1065400</v>
      </c>
    </row>
    <row r="12" spans="1:2" x14ac:dyDescent="0.3">
      <c r="A12" s="3" t="s">
        <v>27</v>
      </c>
      <c r="B12" s="6">
        <v>784400</v>
      </c>
    </row>
    <row r="13" spans="1:2" x14ac:dyDescent="0.3">
      <c r="A13" s="3" t="s">
        <v>23</v>
      </c>
      <c r="B13" s="6">
        <v>578500</v>
      </c>
    </row>
    <row r="14" spans="1:2" x14ac:dyDescent="0.3">
      <c r="A14" s="3" t="s">
        <v>29</v>
      </c>
      <c r="B14" s="6">
        <v>12944500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28E77-20EE-4070-B47D-6DF11AA9B617}">
  <dimension ref="A4:B12"/>
  <sheetViews>
    <sheetView workbookViewId="0">
      <selection activeCell="G11" sqref="G11"/>
    </sheetView>
  </sheetViews>
  <sheetFormatPr defaultRowHeight="14.4" x14ac:dyDescent="0.3"/>
  <cols>
    <col min="1" max="1" width="12.44140625" bestFit="1" customWidth="1"/>
    <col min="2" max="2" width="15.5546875" bestFit="1" customWidth="1"/>
  </cols>
  <sheetData>
    <row r="4" spans="1:2" x14ac:dyDescent="0.3">
      <c r="A4" s="7" t="s">
        <v>34</v>
      </c>
      <c r="B4" t="s">
        <v>36</v>
      </c>
    </row>
    <row r="5" spans="1:2" x14ac:dyDescent="0.3">
      <c r="A5" s="3" t="s">
        <v>16</v>
      </c>
      <c r="B5">
        <v>456</v>
      </c>
    </row>
    <row r="6" spans="1:2" x14ac:dyDescent="0.3">
      <c r="A6" s="3" t="s">
        <v>13</v>
      </c>
      <c r="B6">
        <v>635</v>
      </c>
    </row>
    <row r="7" spans="1:2" x14ac:dyDescent="0.3">
      <c r="A7" s="3" t="s">
        <v>26</v>
      </c>
      <c r="B7">
        <v>1178</v>
      </c>
    </row>
    <row r="8" spans="1:2" x14ac:dyDescent="0.3">
      <c r="A8" s="3" t="s">
        <v>19</v>
      </c>
      <c r="B8">
        <v>898</v>
      </c>
    </row>
    <row r="9" spans="1:2" x14ac:dyDescent="0.3">
      <c r="A9" s="3" t="s">
        <v>28</v>
      </c>
      <c r="B9">
        <v>235</v>
      </c>
    </row>
    <row r="10" spans="1:2" x14ac:dyDescent="0.3">
      <c r="A10" s="3" t="s">
        <v>21</v>
      </c>
      <c r="B10">
        <v>799</v>
      </c>
    </row>
    <row r="11" spans="1:2" x14ac:dyDescent="0.3">
      <c r="A11" s="3" t="s">
        <v>10</v>
      </c>
      <c r="B11">
        <v>504</v>
      </c>
    </row>
    <row r="12" spans="1:2" x14ac:dyDescent="0.3">
      <c r="A12" s="3" t="s">
        <v>29</v>
      </c>
      <c r="B12">
        <v>4705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6EDF6-CC0D-41BD-A682-1229072EE22F}">
  <dimension ref="A1"/>
  <sheetViews>
    <sheetView showGridLines="0" showRowColHeaders="0" tabSelected="1" zoomScale="73" zoomScaleNormal="99" workbookViewId="0">
      <selection activeCell="Z16" sqref="Z16"/>
    </sheetView>
  </sheetViews>
  <sheetFormatPr defaultRowHeight="14.4" x14ac:dyDescent="0.3"/>
  <cols>
    <col min="10" max="10" width="8.88671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SalesData</vt:lpstr>
      <vt:lpstr>Total sales by region</vt:lpstr>
      <vt:lpstr>Product name</vt:lpstr>
      <vt:lpstr>Total sales by person</vt:lpstr>
      <vt:lpstr>Total unit sold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Arsath Ahamed</cp:lastModifiedBy>
  <dcterms:created xsi:type="dcterms:W3CDTF">2024-05-30T14:35:02Z</dcterms:created>
  <dcterms:modified xsi:type="dcterms:W3CDTF">2025-06-09T14:45:26Z</dcterms:modified>
</cp:coreProperties>
</file>