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A:\projects\lsn\ogu\labs\inf\5\"/>
    </mc:Choice>
  </mc:AlternateContent>
  <xr:revisionPtr revIDLastSave="0" documentId="13_ncr:1_{E10BFE7E-8A37-46EB-A39A-4A93AC8AE92B}" xr6:coauthVersionLast="47" xr6:coauthVersionMax="47" xr10:uidLastSave="{00000000-0000-0000-0000-000000000000}"/>
  <bookViews>
    <workbookView xWindow="-108" yWindow="348" windowWidth="30936" windowHeight="17040" xr2:uid="{00000000-000D-0000-FFFF-FFFF00000000}"/>
  </bookViews>
  <sheets>
    <sheet name="Лист1" sheetId="1" r:id="rId1"/>
    <sheet name="Задача 2" sheetId="3" r:id="rId2"/>
  </sheets>
  <definedNames>
    <definedName name="solver_adj" localSheetId="1" hidden="1">'Задача 2'!$F$37:$F$39</definedName>
    <definedName name="solver_adj" localSheetId="0" hidden="1">Лист1!$B$2:$B$3</definedName>
    <definedName name="solver_cvg" localSheetId="1" hidden="1">0.0001</definedName>
    <definedName name="solver_cvg" localSheetId="0" hidden="1">0.0001</definedName>
    <definedName name="solver_drv" localSheetId="1" hidden="1">1</definedName>
    <definedName name="solver_drv" localSheetId="0" hidden="1">2</definedName>
    <definedName name="solver_eng" localSheetId="1" hidden="1">1</definedName>
    <definedName name="solver_eng" localSheetId="0" hidden="1">1</definedName>
    <definedName name="solver_est" localSheetId="1" hidden="1">1</definedName>
    <definedName name="solver_est" localSheetId="0" hidden="1">1</definedName>
    <definedName name="solver_itr" localSheetId="1" hidden="1">2147483647</definedName>
    <definedName name="solver_itr" localSheetId="0" hidden="1">2147483647</definedName>
    <definedName name="solver_lhs1" localSheetId="1" hidden="1">'Задача 2'!$F$45</definedName>
    <definedName name="solver_lhs1" localSheetId="0" hidden="1">Лист1!$B$5</definedName>
    <definedName name="solver_mip" localSheetId="1" hidden="1">2147483647</definedName>
    <definedName name="solver_mip" localSheetId="0" hidden="1">2147483647</definedName>
    <definedName name="solver_mni" localSheetId="1" hidden="1">30</definedName>
    <definedName name="solver_mni" localSheetId="0" hidden="1">30</definedName>
    <definedName name="solver_mrt" localSheetId="1" hidden="1">0.075</definedName>
    <definedName name="solver_mrt" localSheetId="0" hidden="1">0.075</definedName>
    <definedName name="solver_msl" localSheetId="1" hidden="1">2</definedName>
    <definedName name="solver_msl" localSheetId="0" hidden="1">2</definedName>
    <definedName name="solver_neg" localSheetId="1" hidden="1">1</definedName>
    <definedName name="solver_neg" localSheetId="0" hidden="1">1</definedName>
    <definedName name="solver_nod" localSheetId="1" hidden="1">2147483647</definedName>
    <definedName name="solver_nod" localSheetId="0" hidden="1">2147483647</definedName>
    <definedName name="solver_num" localSheetId="1" hidden="1">1</definedName>
    <definedName name="solver_num" localSheetId="0" hidden="1">1</definedName>
    <definedName name="solver_nwt" localSheetId="1" hidden="1">1</definedName>
    <definedName name="solver_nwt" localSheetId="0" hidden="1">1</definedName>
    <definedName name="solver_opt" localSheetId="1" hidden="1">'Задача 2'!$F$44</definedName>
    <definedName name="solver_opt" localSheetId="0" hidden="1">Лист1!$B$4</definedName>
    <definedName name="solver_pre" localSheetId="1" hidden="1">0.000001</definedName>
    <definedName name="solver_pre" localSheetId="0" hidden="1">0.000001</definedName>
    <definedName name="solver_rbv" localSheetId="1" hidden="1">1</definedName>
    <definedName name="solver_rbv" localSheetId="0" hidden="1">2</definedName>
    <definedName name="solver_rel1" localSheetId="1" hidden="1">1</definedName>
    <definedName name="solver_rel1" localSheetId="0" hidden="1">2</definedName>
    <definedName name="solver_rhs1" localSheetId="1" hidden="1">1</definedName>
    <definedName name="solver_rhs1" localSheetId="0" hidden="1">1.4</definedName>
    <definedName name="solver_rlx" localSheetId="1" hidden="1">2</definedName>
    <definedName name="solver_rlx" localSheetId="0" hidden="1">2</definedName>
    <definedName name="solver_rsd" localSheetId="1" hidden="1">0</definedName>
    <definedName name="solver_rsd" localSheetId="0" hidden="1">0</definedName>
    <definedName name="solver_scl" localSheetId="1" hidden="1">1</definedName>
    <definedName name="solver_scl" localSheetId="0" hidden="1">2</definedName>
    <definedName name="solver_sho" localSheetId="1" hidden="1">2</definedName>
    <definedName name="solver_sho" localSheetId="0" hidden="1">2</definedName>
    <definedName name="solver_ssz" localSheetId="1" hidden="1">100</definedName>
    <definedName name="solver_ssz" localSheetId="0" hidden="1">100</definedName>
    <definedName name="solver_tim" localSheetId="1" hidden="1">2147483647</definedName>
    <definedName name="solver_tim" localSheetId="0" hidden="1">2147483647</definedName>
    <definedName name="solver_tol" localSheetId="1" hidden="1">0.01</definedName>
    <definedName name="solver_tol" localSheetId="0" hidden="1">0.01</definedName>
    <definedName name="solver_typ" localSheetId="1" hidden="1">1</definedName>
    <definedName name="solver_typ" localSheetId="0" hidden="1">1</definedName>
    <definedName name="solver_val" localSheetId="1" hidden="1">0</definedName>
    <definedName name="solver_val" localSheetId="0" hidden="1">1.4</definedName>
    <definedName name="solver_ver" localSheetId="1" hidden="1">3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5" i="3" l="1"/>
  <c r="F44" i="3"/>
  <c r="B44" i="3"/>
  <c r="I26" i="3"/>
  <c r="A26" i="3"/>
  <c r="N9" i="3"/>
  <c r="J9" i="3"/>
  <c r="B9" i="3"/>
  <c r="F9" i="3"/>
  <c r="B5" i="1" l="1"/>
  <c r="B4" i="1"/>
</calcChain>
</file>

<file path=xl/sharedStrings.xml><?xml version="1.0" encoding="utf-8"?>
<sst xmlns="http://schemas.openxmlformats.org/spreadsheetml/2006/main" count="43" uniqueCount="18">
  <si>
    <t>Сторона основания</t>
  </si>
  <si>
    <t>Высота</t>
  </si>
  <si>
    <t>Объём</t>
  </si>
  <si>
    <t>Площадь поверхности</t>
  </si>
  <si>
    <t>высота</t>
  </si>
  <si>
    <t>длина листа</t>
  </si>
  <si>
    <t>ширина листа</t>
  </si>
  <si>
    <t>вместимость</t>
  </si>
  <si>
    <t>площадь дна контейнера</t>
  </si>
  <si>
    <t>Номер 1</t>
  </si>
  <si>
    <t>Номер 2</t>
  </si>
  <si>
    <t>Номер 3</t>
  </si>
  <si>
    <t>Номер 4</t>
  </si>
  <si>
    <t>Номер 5</t>
  </si>
  <si>
    <t>Номер 6</t>
  </si>
  <si>
    <t>Номер 7</t>
  </si>
  <si>
    <t>Номер 8</t>
  </si>
  <si>
    <t>Площадь дна контейнера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</si>
</sst>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5"/>
  <sheetViews>
    <sheetView tabSelected="1" workbookViewId="0">
      <selection activeCell="D6" sqref="D6"/>
    </sheetView>
  </sheetViews>
  <sheetFormatPr defaultRowHeight="14.4" x14ac:dyDescent="0.3"/>
  <cols>
    <col min="1" max="1" width="24.33203125" customWidth="1"/>
  </cols>
  <sheetData>
    <row r="2" spans="1:2" x14ac:dyDescent="0.3">
      <c r="A2" t="s">
        <v>0</v>
      </c>
      <c r="B2">
        <v>0.48289703707126624</v>
      </c>
    </row>
    <row r="3" spans="1:2" x14ac:dyDescent="0.3">
      <c r="A3" t="s">
        <v>1</v>
      </c>
      <c r="B3">
        <v>0.48334358381730697</v>
      </c>
    </row>
    <row r="4" spans="1:2" x14ac:dyDescent="0.3">
      <c r="A4" t="s">
        <v>2</v>
      </c>
      <c r="B4">
        <f>(B2^2)*B3</f>
        <v>0.11271067203829596</v>
      </c>
    </row>
    <row r="5" spans="1:2" x14ac:dyDescent="0.3">
      <c r="A5" t="s">
        <v>3</v>
      </c>
      <c r="B5">
        <f>2*B2^2+4*B2*B3</f>
        <v>1.3999998348755549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046CD-EE8B-49C5-A32F-9FCD17570792}">
  <dimension ref="A1:N45"/>
  <sheetViews>
    <sheetView workbookViewId="0">
      <selection activeCell="E46" sqref="E46"/>
    </sheetView>
  </sheetViews>
  <sheetFormatPr defaultRowHeight="14.4" x14ac:dyDescent="0.3"/>
  <cols>
    <col min="1" max="1" width="13.109375" bestFit="1" customWidth="1"/>
    <col min="5" max="5" width="23.109375" bestFit="1" customWidth="1"/>
    <col min="9" max="9" width="13.109375" bestFit="1" customWidth="1"/>
    <col min="13" max="13" width="23.109375" bestFit="1" customWidth="1"/>
  </cols>
  <sheetData>
    <row r="1" spans="1:14" x14ac:dyDescent="0.3">
      <c r="A1" t="s">
        <v>9</v>
      </c>
      <c r="E1" t="s">
        <v>10</v>
      </c>
      <c r="I1" t="s">
        <v>11</v>
      </c>
      <c r="M1" t="s">
        <v>12</v>
      </c>
    </row>
    <row r="2" spans="1:14" x14ac:dyDescent="0.3">
      <c r="A2" t="s">
        <v>5</v>
      </c>
      <c r="B2">
        <v>0.8</v>
      </c>
      <c r="E2" t="s">
        <v>5</v>
      </c>
      <c r="F2">
        <v>0.8</v>
      </c>
      <c r="I2" t="s">
        <v>5</v>
      </c>
      <c r="J2">
        <v>0.8</v>
      </c>
      <c r="M2" t="s">
        <v>5</v>
      </c>
      <c r="N2">
        <v>0.8</v>
      </c>
    </row>
    <row r="3" spans="1:14" x14ac:dyDescent="0.3">
      <c r="A3" t="s">
        <v>6</v>
      </c>
      <c r="B3">
        <v>0.5</v>
      </c>
      <c r="E3" t="s">
        <v>6</v>
      </c>
      <c r="F3">
        <v>0.5</v>
      </c>
      <c r="I3" t="s">
        <v>6</v>
      </c>
      <c r="J3">
        <v>0.5</v>
      </c>
      <c r="M3" t="s">
        <v>6</v>
      </c>
      <c r="N3">
        <v>0.5</v>
      </c>
    </row>
    <row r="4" spans="1:14" x14ac:dyDescent="0.3">
      <c r="A4" t="s">
        <v>4</v>
      </c>
      <c r="B4">
        <v>0.2</v>
      </c>
      <c r="E4" t="s">
        <v>4</v>
      </c>
      <c r="F4">
        <v>1.0268287043315254</v>
      </c>
      <c r="I4" t="s">
        <v>4</v>
      </c>
      <c r="J4">
        <v>0.2</v>
      </c>
      <c r="M4" t="s">
        <v>4</v>
      </c>
      <c r="N4">
        <v>0.05</v>
      </c>
    </row>
    <row r="9" spans="1:14" x14ac:dyDescent="0.3">
      <c r="A9" t="s">
        <v>7</v>
      </c>
      <c r="B9">
        <f>((B2-2*B4)*(B3-2*B4)*B4)</f>
        <v>7.9999999999999984E-3</v>
      </c>
      <c r="E9" t="s">
        <v>7</v>
      </c>
      <c r="F9">
        <f>((F2-2*F4)*(F3-2*F4)*F4)</f>
        <v>2.000009840314664</v>
      </c>
      <c r="I9" t="s">
        <v>7</v>
      </c>
      <c r="J9">
        <f>((J2-2*J4)*(J3-2*J4)*J4)</f>
        <v>7.9999999999999984E-3</v>
      </c>
      <c r="M9" t="s">
        <v>8</v>
      </c>
      <c r="N9">
        <f>(N2-2*N4)*(N3-2*N4)</f>
        <v>0.28000000000000003</v>
      </c>
    </row>
    <row r="10" spans="1:14" x14ac:dyDescent="0.3">
      <c r="I10">
        <v>0.05</v>
      </c>
      <c r="J10">
        <f t="dataTable" ref="J10:J14" dt2D="0" dtr="0" r1="J4"/>
        <v>1.4000000000000002E-2</v>
      </c>
      <c r="M10">
        <v>0.05</v>
      </c>
      <c r="N10">
        <f t="dataTable" ref="N10:N14" dt2D="0" dtr="0" r1="N4"/>
        <v>0.28000000000000003</v>
      </c>
    </row>
    <row r="11" spans="1:14" x14ac:dyDescent="0.3">
      <c r="I11">
        <v>0.1</v>
      </c>
      <c r="J11">
        <v>1.8000000000000002E-2</v>
      </c>
      <c r="M11">
        <v>0.1</v>
      </c>
      <c r="N11">
        <v>0.18000000000000002</v>
      </c>
    </row>
    <row r="12" spans="1:14" x14ac:dyDescent="0.3">
      <c r="I12">
        <v>0.15</v>
      </c>
      <c r="J12">
        <v>1.4999999999999999E-2</v>
      </c>
      <c r="M12">
        <v>0.15</v>
      </c>
      <c r="N12">
        <v>0.1</v>
      </c>
    </row>
    <row r="13" spans="1:14" x14ac:dyDescent="0.3">
      <c r="I13">
        <v>0.2</v>
      </c>
      <c r="J13">
        <v>7.9999999999999984E-3</v>
      </c>
      <c r="M13">
        <v>0.2</v>
      </c>
      <c r="N13">
        <v>3.9999999999999994E-2</v>
      </c>
    </row>
    <row r="14" spans="1:14" x14ac:dyDescent="0.3">
      <c r="I14">
        <v>0.25</v>
      </c>
      <c r="J14">
        <v>0</v>
      </c>
      <c r="M14">
        <v>0.25</v>
      </c>
      <c r="N14">
        <v>0</v>
      </c>
    </row>
    <row r="18" spans="1:14" x14ac:dyDescent="0.3">
      <c r="A18" t="s">
        <v>13</v>
      </c>
      <c r="I18" t="s">
        <v>14</v>
      </c>
    </row>
    <row r="19" spans="1:14" x14ac:dyDescent="0.3">
      <c r="A19" t="s">
        <v>5</v>
      </c>
      <c r="B19">
        <v>0.8</v>
      </c>
      <c r="I19" t="s">
        <v>5</v>
      </c>
      <c r="J19">
        <v>0.8</v>
      </c>
    </row>
    <row r="20" spans="1:14" x14ac:dyDescent="0.3">
      <c r="A20" t="s">
        <v>6</v>
      </c>
      <c r="B20">
        <v>0.6</v>
      </c>
      <c r="I20" t="s">
        <v>6</v>
      </c>
      <c r="J20">
        <v>0.6</v>
      </c>
    </row>
    <row r="21" spans="1:14" x14ac:dyDescent="0.3">
      <c r="A21" t="s">
        <v>4</v>
      </c>
      <c r="B21">
        <v>0.2</v>
      </c>
      <c r="I21" t="s">
        <v>4</v>
      </c>
      <c r="J21">
        <v>0.2</v>
      </c>
    </row>
    <row r="26" spans="1:14" x14ac:dyDescent="0.3">
      <c r="A26">
        <f>((B19-2*B21)*(B20-2*B21)*B21)</f>
        <v>1.5999999999999997E-2</v>
      </c>
      <c r="B26">
        <v>0.8</v>
      </c>
      <c r="C26">
        <v>0.9</v>
      </c>
      <c r="D26">
        <v>1</v>
      </c>
      <c r="E26">
        <v>1.1000000000000001</v>
      </c>
      <c r="F26">
        <v>1.2</v>
      </c>
      <c r="I26">
        <f>((J19-2*J21)*(J20-2*J21)*J21)</f>
        <v>1.5999999999999997E-2</v>
      </c>
      <c r="J26">
        <v>0.6</v>
      </c>
      <c r="K26">
        <v>0.7</v>
      </c>
      <c r="L26">
        <v>0.8</v>
      </c>
      <c r="M26">
        <v>0.9</v>
      </c>
      <c r="N26">
        <v>1</v>
      </c>
    </row>
    <row r="27" spans="1:14" x14ac:dyDescent="0.3">
      <c r="A27">
        <v>0.05</v>
      </c>
      <c r="B27">
        <f t="dataTable" ref="B27:F31" dt2D="1" dtr="1" r1="B19" r2="B21"/>
        <v>1.7500000000000002E-2</v>
      </c>
      <c r="C27">
        <v>2.0000000000000004E-2</v>
      </c>
      <c r="D27">
        <v>2.2500000000000003E-2</v>
      </c>
      <c r="E27">
        <v>2.5000000000000001E-2</v>
      </c>
      <c r="F27">
        <v>2.7499999999999997E-2</v>
      </c>
      <c r="I27">
        <v>0.05</v>
      </c>
      <c r="J27">
        <f t="dataTable" ref="J27:N31" dt2D="1" dtr="1" r1="J20" r2="J21"/>
        <v>1.7500000000000002E-2</v>
      </c>
      <c r="K27">
        <v>2.1000000000000005E-2</v>
      </c>
      <c r="L27">
        <v>2.4500000000000008E-2</v>
      </c>
      <c r="M27">
        <v>2.8000000000000004E-2</v>
      </c>
      <c r="N27">
        <v>3.1500000000000007E-2</v>
      </c>
    </row>
    <row r="28" spans="1:14" x14ac:dyDescent="0.3">
      <c r="A28">
        <v>0.1</v>
      </c>
      <c r="B28">
        <v>2.4000000000000004E-2</v>
      </c>
      <c r="C28">
        <v>2.7999999999999997E-2</v>
      </c>
      <c r="D28">
        <v>3.2000000000000001E-2</v>
      </c>
      <c r="E28">
        <v>3.6000000000000004E-2</v>
      </c>
      <c r="F28">
        <v>0.04</v>
      </c>
      <c r="I28">
        <v>0.1</v>
      </c>
      <c r="J28">
        <v>2.4000000000000004E-2</v>
      </c>
      <c r="K28">
        <v>0.03</v>
      </c>
      <c r="L28">
        <v>3.6000000000000011E-2</v>
      </c>
      <c r="M28">
        <v>4.200000000000001E-2</v>
      </c>
      <c r="N28">
        <v>4.8000000000000015E-2</v>
      </c>
    </row>
    <row r="29" spans="1:14" x14ac:dyDescent="0.3">
      <c r="A29">
        <v>0.15</v>
      </c>
      <c r="B29">
        <v>2.2499999999999999E-2</v>
      </c>
      <c r="C29">
        <v>2.7000000000000003E-2</v>
      </c>
      <c r="D29">
        <v>3.15E-2</v>
      </c>
      <c r="E29">
        <v>3.5999999999999997E-2</v>
      </c>
      <c r="F29">
        <v>4.0499999999999994E-2</v>
      </c>
      <c r="I29">
        <v>0.15</v>
      </c>
      <c r="J29">
        <v>2.2499999999999999E-2</v>
      </c>
      <c r="K29">
        <v>2.9999999999999995E-2</v>
      </c>
      <c r="L29">
        <v>3.7499999999999999E-2</v>
      </c>
      <c r="M29">
        <v>4.5000000000000005E-2</v>
      </c>
      <c r="N29">
        <v>5.2499999999999998E-2</v>
      </c>
    </row>
    <row r="30" spans="1:14" x14ac:dyDescent="0.3">
      <c r="A30">
        <v>0.2</v>
      </c>
      <c r="B30">
        <v>1.5999999999999997E-2</v>
      </c>
      <c r="C30">
        <v>1.9999999999999997E-2</v>
      </c>
      <c r="D30">
        <v>2.3999999999999994E-2</v>
      </c>
      <c r="E30">
        <v>2.7999999999999997E-2</v>
      </c>
      <c r="F30">
        <v>3.1999999999999994E-2</v>
      </c>
      <c r="I30">
        <v>0.2</v>
      </c>
      <c r="J30">
        <v>1.5999999999999997E-2</v>
      </c>
      <c r="K30">
        <v>2.3999999999999997E-2</v>
      </c>
      <c r="L30">
        <v>3.2000000000000008E-2</v>
      </c>
      <c r="M30">
        <v>4.0000000000000008E-2</v>
      </c>
      <c r="N30">
        <v>4.8000000000000001E-2</v>
      </c>
    </row>
    <row r="31" spans="1:14" x14ac:dyDescent="0.3">
      <c r="A31">
        <v>0.25</v>
      </c>
      <c r="B31">
        <v>7.4999999999999997E-3</v>
      </c>
      <c r="C31">
        <v>9.9999999999999985E-3</v>
      </c>
      <c r="D31">
        <v>1.2499999999999997E-2</v>
      </c>
      <c r="E31">
        <v>1.4999999999999999E-2</v>
      </c>
      <c r="F31">
        <v>1.7499999999999995E-2</v>
      </c>
      <c r="I31">
        <v>0.25</v>
      </c>
      <c r="J31">
        <v>7.4999999999999997E-3</v>
      </c>
      <c r="K31">
        <v>1.4999999999999999E-2</v>
      </c>
      <c r="L31">
        <v>2.2500000000000006E-2</v>
      </c>
      <c r="M31">
        <v>3.0000000000000006E-2</v>
      </c>
      <c r="N31">
        <v>3.7500000000000006E-2</v>
      </c>
    </row>
    <row r="36" spans="1:6" x14ac:dyDescent="0.3">
      <c r="A36" t="s">
        <v>15</v>
      </c>
      <c r="E36" t="s">
        <v>16</v>
      </c>
    </row>
    <row r="37" spans="1:6" x14ac:dyDescent="0.3">
      <c r="A37" t="s">
        <v>5</v>
      </c>
      <c r="B37">
        <v>0.8</v>
      </c>
      <c r="E37" t="s">
        <v>5</v>
      </c>
      <c r="F37">
        <v>4961.0285152569841</v>
      </c>
    </row>
    <row r="38" spans="1:6" x14ac:dyDescent="0.3">
      <c r="A38" t="s">
        <v>6</v>
      </c>
      <c r="B38">
        <v>0.5</v>
      </c>
      <c r="E38" t="s">
        <v>6</v>
      </c>
      <c r="F38">
        <v>4755.1746261180588</v>
      </c>
    </row>
    <row r="39" spans="1:6" x14ac:dyDescent="0.3">
      <c r="A39" t="s">
        <v>4</v>
      </c>
      <c r="B39">
        <v>9.9999999098923778E-2</v>
      </c>
      <c r="E39" t="s">
        <v>4</v>
      </c>
      <c r="F39">
        <v>2377.5848842090268</v>
      </c>
    </row>
    <row r="44" spans="1:6" x14ac:dyDescent="0.3">
      <c r="A44" t="s">
        <v>7</v>
      </c>
      <c r="B44">
        <f>((B37-2*B39)*(B38-2*B39)*B39)</f>
        <v>1.8000000000000002E-2</v>
      </c>
      <c r="E44" t="s">
        <v>7</v>
      </c>
      <c r="F44">
        <f>((F37-2*F39)*(F38-2*F39)*F39)</f>
        <v>2377.5849688427347</v>
      </c>
    </row>
    <row r="45" spans="1:6" x14ac:dyDescent="0.3">
      <c r="E45" t="s">
        <v>17</v>
      </c>
      <c r="F45">
        <f>(F37-2*F39)*(F38-2*F39)</f>
        <v>1.0000000355965033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Лист1</vt:lpstr>
      <vt:lpstr>Задача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Толстухин</dc:creator>
  <cp:lastModifiedBy>ss</cp:lastModifiedBy>
  <dcterms:created xsi:type="dcterms:W3CDTF">2015-06-05T18:19:34Z</dcterms:created>
  <dcterms:modified xsi:type="dcterms:W3CDTF">2022-10-12T10:15:46Z</dcterms:modified>
</cp:coreProperties>
</file>