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</sheets>
  <definedNames>
    <definedName hidden="false" localSheetId="1" name="solver_ver">3</definedName>
    <definedName hidden="false" localSheetId="1" name="solver_val">0</definedName>
    <definedName hidden="false" localSheetId="1" name="solver_typ">2</definedName>
    <definedName hidden="false" localSheetId="1" name="solver_ssz">100</definedName>
    <definedName hidden="false" localSheetId="1" name="solver_tim">2147483647</definedName>
    <definedName hidden="false" localSheetId="1" name="solver_sho">2</definedName>
    <definedName hidden="false" localSheetId="1" name="solver_scl">1</definedName>
    <definedName hidden="false" localSheetId="1" name="solver_rlx">2</definedName>
    <definedName hidden="false" localSheetId="1" name="solver_rbv">1</definedName>
    <definedName hidden="false" localSheetId="1" name="solver_opt">'Лист2'!$A$18</definedName>
    <definedName hidden="false" localSheetId="1" name="solver_nwt">1</definedName>
    <definedName hidden="false" localSheetId="1" name="solver_neg">1</definedName>
    <definedName hidden="false" localSheetId="1" name="solver_msl">2</definedName>
    <definedName hidden="false" localSheetId="1" name="solver_pre">0.000001</definedName>
    <definedName hidden="false" localSheetId="1" name="solver_mrt">0.075</definedName>
    <definedName hidden="false" localSheetId="1" name="solver_num">0</definedName>
    <definedName hidden="false" localSheetId="1" name="solver_mni">30</definedName>
    <definedName hidden="false" localSheetId="1" name="solver_est">1</definedName>
    <definedName hidden="false" localSheetId="1" name="solver_tol">0.01</definedName>
    <definedName hidden="false" localSheetId="1" name="solver_eng">1</definedName>
    <definedName hidden="false" localSheetId="1" name="solver_nod">2147483647</definedName>
    <definedName hidden="false" localSheetId="1" name="solver_itr">2147483647</definedName>
    <definedName hidden="false" localSheetId="1" name="solver_drv">1</definedName>
    <definedName hidden="false" localSheetId="1" name="solver_rsd">0</definedName>
    <definedName hidden="false" localSheetId="1" name="solver_cvg">0.0001</definedName>
    <definedName hidden="false" localSheetId="1" name="solver_mip">2147483647</definedName>
    <definedName hidden="false" localSheetId="1" name="solver_adj">('Лист2'!$A$11:$A$15, 'Лист2'!$B$10:$E$10)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<sst xmlns="http://schemas.openxmlformats.org/spreadsheetml/2006/main" xmlns:a="http://schemas.openxmlformats.org/drawingml/2006/main" xmlns:a15="http://schemas.microsoft.com/office/drawing/2012/main" xmlns:asvg="http://schemas.microsoft.com/office/drawing/2016/SVG/main" xmlns:c="http://schemas.openxmlformats.org/drawingml/2006/chart" xmlns:co="http://ncloudtech.com" xmlns:co-ooxml="http://ncloudtech.com/ooxml" xmlns:m="http://schemas.openxmlformats.org/officeDocument/2006/math" xmlns:mc="http://schemas.openxmlformats.org/markup-compatibility/2006" xmlns:o="urn:schemas-microsoft-com:office:office" xmlns:p="http://schemas.openxmlformats.org/presentationml/2006/main" xmlns:pic="http://schemas.openxmlformats.org/drawingml/2006/picture" xmlns:r="http://schemas.openxmlformats.org/officeDocument/2006/relationships" xmlns:s="http://schemas.openxmlformats.org/officeDocument/2006/sharedTypes" xmlns:sl="http://schemas.openxmlformats.org/schemaLibrary/2006/main" xmlns:v="urn:schemas-microsoft-com:vml" xmlns:w="http://schemas.openxmlformats.org/wordprocessingml/2006/main" xmlns:w14="http://schemas.microsoft.com/office/word/2010/wordml" xmlns:w15="http://schemas.microsoft.com/office/word/2012/wordml" xmlns:wp="http://schemas.openxmlformats.org/drawingml/2006/wordprocessingDrawing" xmlns:wpg="http://schemas.microsoft.com/office/word/2010/wordprocessingGroup" xmlns:wps="http://schemas.microsoft.com/office/word/2010/wordprocessingShape" xmlns:x="urn:schemas-microsoft-com:office:excel" xmlns:x14="http://schemas.microsoft.com/office/spreadsheetml/2009/9/main" xmlns:xdr="http://schemas.openxmlformats.org/drawingml/2006/spreadsheetDrawing" xmlns:xm="http://schemas.microsoft.com/office/excel/2006/main" mc:Ignorable="co co-ooxml w14 x14 w15">
  <si>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А/К</t>
  </si>
  <si>
    <t>К1</t>
  </si>
  <si>
    <t>К2</t>
  </si>
  <si>
    <t>К3</t>
  </si>
  <si>
    <t>К4</t>
  </si>
  <si>
    <t>A</t>
  </si>
  <si>
    <t>B</t>
  </si>
  <si>
    <t>C</t>
  </si>
  <si>
    <t>D</t>
  </si>
  <si>
    <t>Вес</t>
  </si>
  <si>
    <t>Ф-ия полезности</t>
  </si>
  <si>
    <t>Исходные данные</t>
  </si>
  <si>
    <t>Нормализованные данные</t>
  </si>
  <si>
    <t>А1</t>
  </si>
  <si>
    <t>А2</t>
  </si>
  <si>
    <t>А3</t>
  </si>
  <si>
    <t>А4</t>
  </si>
  <si>
    <t>А5</t>
  </si>
  <si>
    <t>Оценки</t>
  </si>
  <si>
    <t>Целевая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</si>
</sst>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8FD893" tint="0"/>
      </patternFill>
    </fill>
    <fill>
      <patternFill patternType="solid">
        <fgColor rgb="FFDC38" tint="0"/>
      </patternFill>
    </fill>
    <fill>
      <patternFill patternType="none"/>
    </fill>
    <fill>
      <patternFill patternType="solid">
        <fgColor rgb="9DDA28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Border="true" applyFill="true" applyFont="true" applyNumberFormat="true" borderId="1" fillId="2" fontId="1" numFmtId="1000" quotePrefix="false">
      <alignment horizontal="center"/>
    </xf>
    <xf applyAlignment="true" applyBorder="true" applyFill="true" applyFont="true" applyNumberFormat="true" borderId="1" fillId="3" fontId="1" numFmtId="1000" quotePrefix="false">
      <alignment horizontal="center"/>
    </xf>
    <xf applyFill="true" applyFont="true" applyNumberFormat="true" borderId="0" fillId="4" fontId="1" numFmtId="1000" quotePrefix="false"/>
    <xf applyAlignment="true" applyBorder="true" applyFill="true" applyFont="true" applyNumberFormat="true" borderId="1" fillId="5" fontId="1" numFmtId="1000" quotePrefix="false">
      <alignment horizontal="center"/>
    </xf>
    <xf applyBorder="true" applyFont="true" applyNumberFormat="true" borderId="1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12"/>
  <sheetViews>
    <sheetView showZeros="true" workbookViewId="0"/>
  </sheetViews>
  <sheetFormatPr baseColWidth="8" customHeight="false" defaultColWidth="9.14062530925693" defaultRowHeight="15" zeroHeight="false"/>
  <cols>
    <col customWidth="true" max="6" min="6" outlineLevel="0" width="18.2851563273142"/>
  </cols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outlineLevel="0" r="2">
      <c r="A2" s="1" t="s">
        <v>5</v>
      </c>
      <c r="B2" s="1" t="n">
        <v>12</v>
      </c>
      <c r="C2" s="1" t="n">
        <v>10500</v>
      </c>
      <c r="D2" s="1" t="n">
        <v>25</v>
      </c>
      <c r="E2" s="1" t="n">
        <v>4</v>
      </c>
      <c r="G2" s="2" t="n">
        <f aca="false" ca="false" dt2D="false" dtr="false" t="normal">(MAX(B$2:B$5)-B2)/(MAX(B$2:B$5)-MIN(B$2:B$5))</f>
        <v>0</v>
      </c>
      <c r="H2" s="2" t="n">
        <f aca="false" ca="false" dt2D="false" dtr="false" t="normal">(C2-MIN(C$2:C$5))/(MAX(C$2:C$5)-MIN(C$2:C$5))</f>
        <v>0.75</v>
      </c>
      <c r="I2" s="2" t="n">
        <f aca="false" ca="false" dt2D="false" dtr="false" t="normal">(MAX(D$2:D$5)-D2)/(MAX(D$2:D$5)-MIN(D$2:D$5))</f>
        <v>0</v>
      </c>
      <c r="J2" s="2" t="n">
        <f aca="false" ca="false" dt2D="false" dtr="false" t="normal">(E2-MIN(E$2:E$5))/(MAX(C$2:C$5)-MIN(E$2:E$5))</f>
        <v>0</v>
      </c>
    </row>
    <row outlineLevel="0" r="3">
      <c r="A3" s="1" t="s">
        <v>6</v>
      </c>
      <c r="B3" s="1" t="n">
        <v>11</v>
      </c>
      <c r="C3" s="1" t="n">
        <v>12000</v>
      </c>
      <c r="D3" s="1" t="n">
        <v>20</v>
      </c>
      <c r="E3" s="1" t="n">
        <v>9</v>
      </c>
      <c r="G3" s="2" t="n">
        <f aca="false" ca="false" dt2D="false" dtr="false" t="normal">(MAX(B$2:B$5)-B3)/(MAX(B$2:B$5)-MIN(B$2:B$5))</f>
        <v>0.2</v>
      </c>
      <c r="H3" s="2" t="n">
        <f aca="false" ca="false" dt2D="false" dtr="false" t="normal">(C3-MIN(C$2:C$5))/(MAX(C$2:C$5)-MIN(C$2:C$5))</f>
        <v>1</v>
      </c>
      <c r="I3" s="2" t="n">
        <f aca="false" ca="false" dt2D="false" dtr="false" t="normal">(MAX(D$2:D$5)-D3)/(MAX(D$2:D$5)-MIN(D$2:D$5))</f>
        <v>0.3333333333333333</v>
      </c>
      <c r="J3" s="2" t="n">
        <f aca="false" ca="false" dt2D="false" dtr="false" t="normal">(E3-MIN(E$2:E$5))/(MAX(C$2:C$5)-MIN(E$2:E$5))</f>
        <v>0.0004168056018672891</v>
      </c>
    </row>
    <row outlineLevel="0" r="4">
      <c r="A4" s="1" t="s">
        <v>7</v>
      </c>
      <c r="B4" s="1" t="n">
        <v>9</v>
      </c>
      <c r="C4" s="1" t="n">
        <v>7500</v>
      </c>
      <c r="D4" s="1" t="n">
        <v>15</v>
      </c>
      <c r="E4" s="1" t="n">
        <v>8</v>
      </c>
      <c r="G4" s="2" t="n">
        <f aca="false" ca="false" dt2D="false" dtr="false" t="normal">(MAX(B$2:B$5)-B4)/(MAX(B$2:B$5)-MIN(B$2:B$5))</f>
        <v>0.6</v>
      </c>
      <c r="H4" s="2" t="n">
        <f aca="false" ca="false" dt2D="false" dtr="false" t="normal">(C4-MIN(C$2:C$5))/(MAX(C$2:C$5)-MIN(C$2:C$5))</f>
        <v>0.25</v>
      </c>
      <c r="I4" s="2" t="n">
        <f aca="false" ca="false" dt2D="false" dtr="false" t="normal">(MAX(D$2:D$5)-D4)/(MAX(D$2:D$5)-MIN(D$2:D$5))</f>
        <v>0.6666666666666666</v>
      </c>
      <c r="J4" s="2" t="n">
        <f aca="false" ca="false" dt2D="false" dtr="false" t="normal">(E4-MIN(E$2:E$5))/(MAX(C$2:C$5)-MIN(E$2:E$5))</f>
        <v>0.00033344448149383126</v>
      </c>
    </row>
    <row outlineLevel="0" r="5">
      <c r="A5" s="1" t="s">
        <v>8</v>
      </c>
      <c r="B5" s="1" t="n">
        <v>7</v>
      </c>
      <c r="C5" s="1" t="n">
        <v>6000</v>
      </c>
      <c r="D5" s="1" t="n">
        <v>10</v>
      </c>
      <c r="E5" s="1" t="n">
        <v>6</v>
      </c>
      <c r="G5" s="2" t="n">
        <f aca="false" ca="false" dt2D="false" dtr="false" t="normal">(MAX(B$2:B$5)-B5)/(MAX(B$2:B$5)-MIN(B$2:B$5))</f>
        <v>1</v>
      </c>
      <c r="H5" s="2" t="n">
        <f aca="false" ca="false" dt2D="false" dtr="false" t="normal">(C5-MIN(C$2:C$5))/(MAX(C$2:C$5)-MIN(C$2:C$5))</f>
        <v>0</v>
      </c>
      <c r="I5" s="2" t="n">
        <f aca="false" ca="false" dt2D="false" dtr="false" t="normal">(MAX(D$2:D$5)-D5)/(MAX(D$2:D$5)-MIN(D$2:D$5))</f>
        <v>1</v>
      </c>
      <c r="J5" s="2" t="n">
        <f aca="false" ca="false" dt2D="false" dtr="false" t="normal">(E5-MIN(E$2:E$5))/(MAX(C$2:C$5)-MIN(E$2:E$5))</f>
        <v>0.00016672224074691563</v>
      </c>
    </row>
    <row outlineLevel="0" r="6">
      <c r="A6" s="1" t="s">
        <v>9</v>
      </c>
      <c r="B6" s="1" t="n">
        <v>8</v>
      </c>
      <c r="C6" s="1" t="n">
        <v>7</v>
      </c>
      <c r="D6" s="1" t="n">
        <v>9</v>
      </c>
      <c r="E6" s="1" t="n">
        <v>6</v>
      </c>
    </row>
    <row outlineLevel="0" r="7">
      <c r="A7" s="3" t="n"/>
      <c r="B7" s="3" t="n"/>
      <c r="C7" s="3" t="n"/>
      <c r="D7" s="3" t="n"/>
      <c r="E7" s="3" t="n"/>
    </row>
    <row outlineLevel="0" r="8">
      <c r="F8" s="4" t="s">
        <v>10</v>
      </c>
    </row>
    <row outlineLevel="0" r="9">
      <c r="F9" s="4" t="n">
        <f aca="false" ca="false" dt2D="false" dtr="false" t="normal">G2*$B$6+H2*$C$6+I2*$D$6+J2*$E$6</f>
        <v>5.25</v>
      </c>
    </row>
    <row outlineLevel="0" r="10">
      <c r="F10" s="4" t="n">
        <f aca="false" ca="false" dt2D="false" dtr="false" t="normal">G3*$B$6+H3*$C$6+I3*$D$6+J3*$E$6</f>
        <v>11.602500833611204</v>
      </c>
    </row>
    <row outlineLevel="0" r="11">
      <c r="F11" s="4" t="n">
        <f aca="false" ca="false" dt2D="false" dtr="false" t="normal">G4*$B$6+H4*$C$6+I4*$D$6+J4*$E$6</f>
        <v>12.552000666888963</v>
      </c>
    </row>
    <row outlineLevel="0" r="12">
      <c r="F12" s="4" t="n">
        <f aca="false" ca="false" dt2D="false" dtr="false" t="normal">G5*$B$6+H5*$C$6+I5*$D$6+J5*$E$6</f>
        <v>17.00100033344448</v>
      </c>
    </row>
  </sheetData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8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0" t="s">
        <v>11</v>
      </c>
      <c r="G1" s="0" t="s">
        <v>12</v>
      </c>
    </row>
    <row outlineLevel="0" r="2">
      <c r="A2" s="5" t="n"/>
      <c r="B2" s="5" t="s">
        <v>1</v>
      </c>
      <c r="C2" s="5" t="s">
        <v>2</v>
      </c>
      <c r="D2" s="5" t="s">
        <v>3</v>
      </c>
      <c r="E2" s="5" t="s">
        <v>4</v>
      </c>
      <c r="G2" s="5" t="n"/>
      <c r="H2" s="5" t="s">
        <v>1</v>
      </c>
      <c r="I2" s="5" t="s">
        <v>2</v>
      </c>
      <c r="J2" s="5" t="s">
        <v>3</v>
      </c>
      <c r="K2" s="5" t="s">
        <v>4</v>
      </c>
    </row>
    <row outlineLevel="0" r="3">
      <c r="A3" s="5" t="s">
        <v>13</v>
      </c>
      <c r="B3" s="5" t="n">
        <v>540</v>
      </c>
      <c r="C3" s="5" t="n">
        <v>0.28</v>
      </c>
      <c r="D3" s="5" t="n">
        <v>22</v>
      </c>
      <c r="E3" s="5" t="n">
        <v>7</v>
      </c>
      <c r="G3" s="5" t="s">
        <v>13</v>
      </c>
      <c r="H3" s="5" t="n">
        <f aca="false" ca="false" dt2D="false" dtr="false" t="normal">(MAX(B$3:B$7)-B3)/(MAX(B$3:B$7)-MIN(B$3:B$7))</f>
        <v>0</v>
      </c>
      <c r="I3" s="5" t="n">
        <f aca="false" ca="false" dt2D="false" dtr="false" t="normal">(C3-MIN(C$3:C$7))/(MAX(C$3:C$7)-MIN(C$3:C$7))</f>
        <v>1</v>
      </c>
      <c r="J3" s="5" t="n">
        <f aca="false" ca="false" dt2D="false" dtr="false" t="normal">(MAX(D$3:D$7)-D3)/(MAX(D$3:D$7)-MIN(D$3:D$7))</f>
        <v>0</v>
      </c>
      <c r="K3" s="5" t="n">
        <f aca="false" ca="false" dt2D="false" dtr="false" t="normal">(E3-MIN(E$3:E$7))/(MAX(E$3:E$7)-MIN(E$3:E$7))</f>
        <v>0.8</v>
      </c>
    </row>
    <row outlineLevel="0" r="4">
      <c r="A4" s="5" t="s">
        <v>14</v>
      </c>
      <c r="B4" s="5" t="n">
        <v>480</v>
      </c>
      <c r="C4" s="5" t="n">
        <v>0.22</v>
      </c>
      <c r="D4" s="5" t="n">
        <v>10</v>
      </c>
      <c r="E4" s="5" t="n">
        <v>6</v>
      </c>
      <c r="G4" s="5" t="s">
        <v>14</v>
      </c>
      <c r="H4" s="5" t="n">
        <f aca="false" ca="false" dt2D="false" dtr="false" t="normal">(MAX(B$3:B$7)-B4)/(MAX(B$3:B$7)-MIN(B$3:B$7))</f>
        <v>0.3157894736842105</v>
      </c>
      <c r="I4" s="5" t="n">
        <f aca="false" ca="false" dt2D="false" dtr="false" t="normal">(C4-MIN(C$3:C$7))/(MAX(C$3:C$7)-MIN(C$3:C$7))</f>
        <v>0.6249999999999999</v>
      </c>
      <c r="J4" s="5" t="n">
        <f aca="false" ca="false" dt2D="false" dtr="false" t="normal">(MAX(D$3:D$7)-D4)/(MAX(D$3:D$7)-MIN(D$3:D$7))</f>
        <v>0.7058823529411765</v>
      </c>
      <c r="K4" s="5" t="n">
        <f aca="false" ca="false" dt2D="false" dtr="false" t="normal">(E4-MIN(E$3:E$7))/(MAX(E$3:E$7)-MIN(E$3:E$7))</f>
        <v>0.6</v>
      </c>
    </row>
    <row outlineLevel="0" r="5">
      <c r="A5" s="5" t="s">
        <v>15</v>
      </c>
      <c r="B5" s="5" t="n">
        <v>390</v>
      </c>
      <c r="C5" s="5" t="n">
        <v>0.15</v>
      </c>
      <c r="D5" s="5" t="n">
        <v>5</v>
      </c>
      <c r="E5" s="5" t="n">
        <v>3</v>
      </c>
      <c r="G5" s="5" t="s">
        <v>15</v>
      </c>
      <c r="H5" s="5" t="n">
        <f aca="false" ca="false" dt2D="false" dtr="false" t="normal">(MAX(B$3:B$7)-B5)/(MAX(B$3:B$7)-MIN(B$3:B$7))</f>
        <v>0.7894736842105263</v>
      </c>
      <c r="I5" s="5" t="n">
        <f aca="false" ca="false" dt2D="false" dtr="false" t="normal">(C5-MIN(C$3:C$7))/(MAX(C$3:C$7)-MIN(C$3:C$7))</f>
        <v>0.18749999999999994</v>
      </c>
      <c r="J5" s="5" t="n">
        <f aca="false" ca="false" dt2D="false" dtr="false" t="normal">(MAX(D$3:D$7)-D5)/(MAX(D$3:D$7)-MIN(D$3:D$7))</f>
        <v>1</v>
      </c>
      <c r="K5" s="5" t="n">
        <f aca="false" ca="false" dt2D="false" dtr="false" t="normal">(E5-MIN(E$3:E$7))/(MAX(E$3:E$7)-MIN(E$3:E$7))</f>
        <v>0</v>
      </c>
    </row>
    <row outlineLevel="0" r="6">
      <c r="A6" s="5" t="s">
        <v>16</v>
      </c>
      <c r="B6" s="5" t="n">
        <v>500</v>
      </c>
      <c r="C6" s="5" t="n">
        <v>0.24</v>
      </c>
      <c r="D6" s="5" t="n">
        <v>13</v>
      </c>
      <c r="E6" s="5" t="n">
        <v>8</v>
      </c>
      <c r="G6" s="5" t="s">
        <v>16</v>
      </c>
      <c r="H6" s="5" t="n">
        <f aca="false" ca="false" dt2D="false" dtr="false" t="normal">(MAX(B$3:B$7)-B6)/(MAX(B$3:B$7)-MIN(B$3:B$7))</f>
        <v>0.21052631578947367</v>
      </c>
      <c r="I6" s="5" t="n">
        <f aca="false" ca="false" dt2D="false" dtr="false" t="normal">(C6-MIN(C$3:C$7))/(MAX(C$3:C$7)-MIN(C$3:C$7))</f>
        <v>0.7499999999999998</v>
      </c>
      <c r="J6" s="5" t="n">
        <f aca="false" ca="false" dt2D="false" dtr="false" t="normal">(MAX(D$3:D$7)-D6)/(MAX(D$3:D$7)-MIN(D$3:D$7))</f>
        <v>0.5294117647058824</v>
      </c>
      <c r="K6" s="5" t="n">
        <f aca="false" ca="false" dt2D="false" dtr="false" t="normal">(E6-MIN(E$3:E$7))/(MAX(E$3:E$7)-MIN(E$3:E$7))</f>
        <v>1</v>
      </c>
    </row>
    <row outlineLevel="0" r="7">
      <c r="A7" s="5" t="s">
        <v>17</v>
      </c>
      <c r="B7" s="5" t="n">
        <v>350</v>
      </c>
      <c r="C7" s="5" t="n">
        <v>0.12</v>
      </c>
      <c r="D7" s="5" t="n">
        <v>7</v>
      </c>
      <c r="E7" s="5" t="n">
        <v>5</v>
      </c>
      <c r="G7" s="5" t="s">
        <v>17</v>
      </c>
      <c r="H7" s="5" t="n">
        <f aca="false" ca="false" dt2D="false" dtr="false" t="normal">(MAX(B$3:B$7)-B7)/(MAX(B$3:B$7)-MIN(B$3:B$7))</f>
        <v>1</v>
      </c>
      <c r="I7" s="5" t="n">
        <f aca="false" ca="false" dt2D="false" dtr="false" t="normal">(C7-MIN(C$3:C$7))/(MAX(C$3:C$7)-MIN(C$3:C$7))</f>
        <v>0</v>
      </c>
      <c r="J7" s="5" t="n">
        <f aca="false" ca="false" dt2D="false" dtr="false" t="normal">(MAX(D$3:D$7)-D7)/(MAX(D$3:D$7)-MIN(D$3:D$7))</f>
        <v>0.8823529411764706</v>
      </c>
      <c r="K7" s="5" t="n">
        <f aca="false" ca="false" dt2D="false" dtr="false" t="normal">(E7-MIN(E$3:E$7))/(MAX(E$3:E$7)-MIN(E$3:E$7))</f>
        <v>0.4</v>
      </c>
    </row>
    <row outlineLevel="0" r="8">
      <c r="A8" s="5" t="s">
        <v>9</v>
      </c>
      <c r="B8" s="5" t="n">
        <v>7</v>
      </c>
      <c r="C8" s="5" t="n">
        <v>8</v>
      </c>
      <c r="D8" s="5" t="n">
        <v>6</v>
      </c>
      <c r="E8" s="5" t="n">
        <v>5</v>
      </c>
    </row>
    <row outlineLevel="0" r="10">
      <c r="A10" s="5" t="s">
        <v>18</v>
      </c>
      <c r="B10" s="5" t="n">
        <v>1.787061330686</v>
      </c>
      <c r="C10" s="5" t="n">
        <v>1.60400501730299</v>
      </c>
      <c r="D10" s="5" t="n">
        <v>1.14276999322323</v>
      </c>
      <c r="E10" s="5" t="n">
        <v>1.4191487796215</v>
      </c>
      <c r="H10" s="5" t="n">
        <f aca="false" ca="false" dt2D="false" dtr="false" t="normal">B$8*(H3-B11)^2</f>
        <v>1.1058722857528096</v>
      </c>
      <c r="I10" s="5" t="n">
        <f aca="false" ca="false" dt2D="false" dtr="false" t="normal">C$8*(I3-C11)^2</f>
        <v>2.490727027639681</v>
      </c>
      <c r="J10" s="5" t="n">
        <f aca="false" ca="false" dt2D="false" dtr="false" t="normal">D$8*(J3-D11)^2</f>
        <v>1.860297551797686</v>
      </c>
      <c r="K10" s="5" t="n">
        <f aca="false" ca="false" dt2D="false" dtr="false" t="normal">E$8*(K3-E11)^2</f>
        <v>0.48679766108053996</v>
      </c>
    </row>
    <row outlineLevel="0" r="11">
      <c r="A11" s="5" t="n">
        <v>1.37103994141897</v>
      </c>
      <c r="B11" s="5" t="n">
        <f aca="false" ca="false" dt2D="false" dtr="false" t="normal">EXP($A11-B$10)/(1+EXP($A11-B$10))</f>
        <v>0.39746918762030375</v>
      </c>
      <c r="C11" s="5" t="n">
        <f aca="false" ca="false" dt2D="false" dtr="false" t="normal">EXP($A11-C$10)/(1+EXP($A11-C$10))</f>
        <v>0.44202071861496495</v>
      </c>
      <c r="D11" s="5" t="n">
        <f aca="false" ca="false" dt2D="false" dtr="false" t="normal">EXP($A11-D$10)/(1+EXP($A11-D$10))</f>
        <v>0.5568209694024472</v>
      </c>
      <c r="E11" s="5" t="n">
        <f aca="false" ca="false" dt2D="false" dtr="false" t="normal">EXP($A11-E$10)/(1+EXP($A11-E$10))</f>
        <v>0.4879751096208702</v>
      </c>
      <c r="H11" s="5" t="n">
        <f aca="false" ca="false" dt2D="false" dtr="false" t="normal">B$8*(H4-B12)^2</f>
        <v>0.2037240515643979</v>
      </c>
      <c r="I11" s="5" t="n">
        <f aca="false" ca="false" dt2D="false" dtr="false" t="normal">C$8*(I4-C12)^2</f>
        <v>0.06903844319624164</v>
      </c>
      <c r="J11" s="5" t="n">
        <f aca="false" ca="false" dt2D="false" dtr="false" t="normal">D$8*(J4-D12)^2</f>
        <v>0.023480551444532722</v>
      </c>
      <c r="K11" s="5" t="n">
        <f aca="false" ca="false" dt2D="false" dtr="false" t="normal">E$8*(K4-E12)^2</f>
        <v>0.002480609937401159</v>
      </c>
    </row>
    <row outlineLevel="0" r="12">
      <c r="A12" s="5" t="n">
        <v>1.73259493129399</v>
      </c>
      <c r="B12" s="5" t="n">
        <f aca="false" ca="false" dt2D="false" dtr="false" t="normal">EXP($A12-B$10)/(1+EXP($A12-B$10))</f>
        <v>0.4863867653912336</v>
      </c>
      <c r="C12" s="5" t="n">
        <f aca="false" ca="false" dt2D="false" dtr="false" t="normal">EXP($A12-C$10)/(1+EXP($A12-C$10))</f>
        <v>0.532103254096119</v>
      </c>
      <c r="D12" s="5" t="n">
        <f aca="false" ca="false" dt2D="false" dtr="false" t="normal">EXP($A12-D$10)/(1+EXP($A12-D$10))</f>
        <v>0.6433249773507999</v>
      </c>
      <c r="E12" s="5" t="n">
        <f aca="false" ca="false" dt2D="false" dtr="false" t="normal">EXP($A12-E$10)/(1+EXP($A12-E$10))</f>
        <v>0.577726204017271</v>
      </c>
      <c r="H12" s="5" t="n">
        <f aca="false" ca="false" dt2D="false" dtr="false" t="normal">B$8*(H5-B13)^2</f>
        <v>0.9141148128419443</v>
      </c>
      <c r="I12" s="5" t="n">
        <f aca="false" ca="false" dt2D="false" dtr="false" t="normal">C$8*(I5-C13)^2</f>
        <v>0.6538729590622596</v>
      </c>
      <c r="J12" s="5" t="n">
        <f aca="false" ca="false" dt2D="false" dtr="false" t="normal">D$8*(J5-D13)^2</f>
        <v>1.0196646014662671</v>
      </c>
      <c r="K12" s="5" t="n">
        <f aca="false" ca="false" dt2D="false" dtr="false" t="normal">E$8*(K5-E13)^2</f>
        <v>1.349768522704382</v>
      </c>
    </row>
    <row outlineLevel="0" r="13">
      <c r="A13" s="5" t="n">
        <v>1.49747156420321</v>
      </c>
      <c r="B13" s="5" t="n">
        <f aca="false" ca="false" dt2D="false" dtr="false" t="normal">EXP($A13-B$10)/(1+EXP($A13-B$10))</f>
        <v>0.42810430199062655</v>
      </c>
      <c r="C13" s="5" t="n">
        <f aca="false" ca="false" dt2D="false" dtr="false" t="normal">EXP($A13-C$10)/(1+EXP($A13-C$10))</f>
        <v>0.47339179750874705</v>
      </c>
      <c r="D13" s="5" t="n">
        <f aca="false" ca="false" dt2D="false" dtr="false" t="normal">EXP($A13-D$10)/(1+EXP($A13-D$10))</f>
        <v>0.5877572314225781</v>
      </c>
      <c r="E13" s="5" t="n">
        <f aca="false" ca="false" dt2D="false" dtr="false" t="normal">EXP($A13-E$10)/(1+EXP($A13-E$10))</f>
        <v>0.5195706925345929</v>
      </c>
      <c r="H13" s="5" t="n">
        <f aca="false" ca="false" dt2D="false" dtr="false" t="normal">B$8*(H6-B14)^2</f>
        <v>0.7395820013498713</v>
      </c>
      <c r="I13" s="5" t="n">
        <f aca="false" ca="false" dt2D="false" dtr="false" t="normal">C$8*(I6-C14)^2</f>
        <v>0.22934166252092356</v>
      </c>
      <c r="J13" s="5" t="n">
        <f aca="false" ca="false" dt2D="false" dtr="false" t="normal">D$8*(J6-D14)^2</f>
        <v>0.1492842763299138</v>
      </c>
      <c r="K13" s="5" t="n">
        <f aca="false" ca="false" dt2D="false" dtr="false" t="normal">E$8*(K6-E14)^2</f>
        <v>0.7034634826894051</v>
      </c>
    </row>
    <row outlineLevel="0" r="14">
      <c r="A14" s="5" t="n">
        <v>1.92958935017228</v>
      </c>
      <c r="B14" s="5" t="n">
        <f aca="false" ca="false" dt2D="false" dtr="false" t="normal">EXP($A14-B$10)/(1+EXP($A14-B$10))</f>
        <v>0.5355718074078165</v>
      </c>
      <c r="C14" s="5" t="n">
        <f aca="false" ca="false" dt2D="false" dtr="false" t="normal">EXP($A14-C$10)/(1+EXP($A14-C$10))</f>
        <v>0.5806845907334022</v>
      </c>
      <c r="D14" s="5" t="n">
        <f aca="false" ca="false" dt2D="false" dtr="false" t="normal">EXP($A14-D$10)/(1+EXP($A14-D$10))</f>
        <v>0.6871479771672329</v>
      </c>
      <c r="E14" s="5" t="n">
        <f aca="false" ca="false" dt2D="false" dtr="false" t="normal">EXP($A14-E$10)/(1+EXP($A14-E$10))</f>
        <v>0.6249097488098617</v>
      </c>
      <c r="H14" s="5" t="n">
        <f aca="false" ca="false" dt2D="false" dtr="false" t="normal">B$8*(H7-B15)^2</f>
        <v>1.905268049932618</v>
      </c>
      <c r="I14" s="5" t="n">
        <f aca="false" ca="false" dt2D="false" dtr="false" t="normal">C$8*(I7-C15)^2</f>
        <v>2.1967931079874226</v>
      </c>
      <c r="J14" s="5" t="n">
        <f aca="false" ca="false" dt2D="false" dtr="false" t="normal">D$8*(J7-D15)^2</f>
        <v>0.3645818195688275</v>
      </c>
      <c r="K14" s="5" t="n">
        <f aca="false" ca="false" dt2D="false" dtr="false" t="normal">E$8*(K7-E15)^2</f>
        <v>0.14415328224907212</v>
      </c>
    </row>
    <row outlineLevel="0" r="15">
      <c r="A15" s="5" t="n">
        <v>1.7001673645428</v>
      </c>
      <c r="B15" s="5" t="n">
        <f aca="false" ca="false" dt2D="false" dtr="false" t="normal">EXP($A15-B$10)/(1+EXP($A15-B$10))</f>
        <v>0.47829016686440146</v>
      </c>
      <c r="C15" s="5" t="n">
        <f aca="false" ca="false" dt2D="false" dtr="false" t="normal">EXP($A15-C$10)/(1+EXP($A15-C$10))</f>
        <v>0.5240220782547504</v>
      </c>
      <c r="D15" s="5" t="n">
        <f aca="false" ca="false" dt2D="false" dtr="false" t="normal">EXP($A15-D$10)/(1+EXP($A15-D$10))</f>
        <v>0.6358501286269895</v>
      </c>
      <c r="E15" s="5" t="n">
        <f aca="false" ca="false" dt2D="false" dtr="false" t="normal">EXP($A15-E$10)/(1+EXP($A15-E$10))</f>
        <v>0.5697959258928624</v>
      </c>
    </row>
    <row outlineLevel="0" r="17">
      <c r="A17" s="5" t="s">
        <v>19</v>
      </c>
    </row>
    <row outlineLevel="0" r="18">
      <c r="A18" s="5" t="n">
        <f aca="false" ca="false" dt2D="false" dtr="false" t="normal">SUM(H10:K14)</f>
        <v>16.612306761116194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2023-10-25T08:59:50Z</dcterms:modified>
</cp:coreProperties>
</file>