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440" windowHeight="8940"/>
  </bookViews>
  <sheets>
    <sheet name="Лист1" sheetId="1" r:id="rId1"/>
  </sheets>
  <definedNames>
    <definedName name="типы">OFFSET(Лист1!$A$2,MATCH(Лист1!$G$3,Лист1!$A$3:$A$15,0),1,COUNTIF(Лист1!$A$3:$A$15,Лист1!$G$3),1)</definedName>
  </definedNames>
  <calcPr calcId="144525"/>
</workbook>
</file>

<file path=xl/calcChain.xml><?xml version="1.0" encoding="utf-8"?>
<calcChain xmlns="http://schemas.openxmlformats.org/spreadsheetml/2006/main">
  <c r="N4" i="1" l="1"/>
  <c r="C14" i="1"/>
  <c r="C13" i="1"/>
  <c r="D8" i="1"/>
  <c r="C9" i="1"/>
  <c r="D9" i="1" s="1"/>
  <c r="M3" i="1" l="1"/>
  <c r="C10" i="1"/>
  <c r="D10" i="1" s="1"/>
  <c r="D13" i="1" l="1"/>
  <c r="C12" i="1" s="1"/>
  <c r="D14" i="1"/>
  <c r="C15" i="1"/>
  <c r="D15" i="1"/>
  <c r="D6" i="1"/>
  <c r="O3" i="1"/>
  <c r="N3" i="1"/>
  <c r="C7" i="1"/>
  <c r="D7" i="1"/>
  <c r="C4" i="1"/>
  <c r="D4" i="1"/>
  <c r="L3" i="1"/>
  <c r="C5" i="1"/>
  <c r="D5" i="1"/>
  <c r="C3" i="1"/>
  <c r="D3" i="1"/>
</calcChain>
</file>

<file path=xl/sharedStrings.xml><?xml version="1.0" encoding="utf-8"?>
<sst xmlns="http://schemas.openxmlformats.org/spreadsheetml/2006/main" count="58" uniqueCount="32">
  <si>
    <t>Тип задач</t>
  </si>
  <si>
    <t>ив</t>
  </si>
  <si>
    <t>звук</t>
  </si>
  <si>
    <t>объём файла</t>
  </si>
  <si>
    <t>тип задач</t>
  </si>
  <si>
    <t>инфа</t>
  </si>
  <si>
    <t>глубина кодирования</t>
  </si>
  <si>
    <t>величина</t>
  </si>
  <si>
    <t>виличина</t>
  </si>
  <si>
    <t>количество каналов</t>
  </si>
  <si>
    <t>время</t>
  </si>
  <si>
    <t>мощность алфавита</t>
  </si>
  <si>
    <t>количество инфы</t>
  </si>
  <si>
    <t>разрешение</t>
  </si>
  <si>
    <t>картинка</t>
  </si>
  <si>
    <t>объём инфы</t>
  </si>
  <si>
    <t>формула</t>
  </si>
  <si>
    <t>данные</t>
  </si>
  <si>
    <t>количество информации</t>
  </si>
  <si>
    <t>объём изображения</t>
  </si>
  <si>
    <t>количесво</t>
  </si>
  <si>
    <t>колличество символов</t>
  </si>
  <si>
    <t>глубина кодирования звук</t>
  </si>
  <si>
    <t>глубина кодирования инфа</t>
  </si>
  <si>
    <t>глубина кодирования картинка</t>
  </si>
  <si>
    <t>бит</t>
  </si>
  <si>
    <t>с</t>
  </si>
  <si>
    <t>количество</t>
  </si>
  <si>
    <t>Кбайт</t>
  </si>
  <si>
    <t>количество цветов в политре</t>
  </si>
  <si>
    <t>частота</t>
  </si>
  <si>
    <t>Герц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</si>
</sst>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scheme val="minor"/>
    </font>
    <font>
      <sz val="11"/>
      <color rgb="FF006100"/>
      <name val="Calibri"/>
      <scheme val="minor"/>
    </font>
    <font>
      <sz val="11"/>
      <color theme="7" tint="0.59999389629810485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Protection="0"/>
    <xf numFmtId="0" fontId="4" fillId="3" borderId="0" applyNumberFormat="0" applyBorder="0" applyProtection="0"/>
  </cellStyleXfs>
  <cellXfs count="9">
    <xf numFmtId="0" fontId="0" fillId="0" borderId="0" xfId="0"/>
    <xf numFmtId="0" fontId="3" fillId="2" borderId="0" xfId="1" applyFont="1" applyFill="1"/>
    <xf numFmtId="0" fontId="4" fillId="3" borderId="0" xfId="2" applyFont="1" applyFill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1" fontId="2" fillId="0" borderId="0" xfId="0" applyNumberFormat="1" applyFont="1"/>
    <xf numFmtId="1" fontId="0" fillId="0" borderId="0" xfId="0" applyNumberFormat="1"/>
    <xf numFmtId="0" fontId="5" fillId="0" borderId="0" xfId="0" applyFont="1"/>
  </cellXfs>
  <cellStyles count="3">
    <cellStyle name="Нейтральный" xfId="1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tabSelected="1" workbookViewId="0">
      <selection activeCell="L19" sqref="L19"/>
    </sheetView>
  </sheetViews>
  <sheetFormatPr defaultRowHeight="15" x14ac:dyDescent="0.25"/>
  <cols>
    <col min="2" max="2" width="21" customWidth="1"/>
    <col min="3" max="3" width="9.5703125" bestFit="1" customWidth="1"/>
    <col min="11" max="11" width="20.28515625" customWidth="1"/>
    <col min="18" max="18" width="20.140625" customWidth="1"/>
  </cols>
  <sheetData>
    <row r="2" spans="1:18" x14ac:dyDescent="0.25">
      <c r="A2" t="s">
        <v>0</v>
      </c>
      <c r="B2" t="s">
        <v>7</v>
      </c>
      <c r="C2" t="s">
        <v>16</v>
      </c>
      <c r="D2" t="s">
        <v>17</v>
      </c>
    </row>
    <row r="3" spans="1:18" x14ac:dyDescent="0.25">
      <c r="A3" t="s">
        <v>2</v>
      </c>
      <c r="B3" t="s">
        <v>3</v>
      </c>
      <c r="C3">
        <f ca="1">D5*D6*D7*D4</f>
        <v>512000</v>
      </c>
      <c r="D3" s="8">
        <f ca="1">C3</f>
        <v>512000</v>
      </c>
      <c r="E3" s="3" t="s">
        <v>25</v>
      </c>
      <c r="F3" t="s">
        <v>4</v>
      </c>
      <c r="G3" s="1" t="s">
        <v>2</v>
      </c>
      <c r="I3" t="s">
        <v>1</v>
      </c>
      <c r="K3" s="2" t="s">
        <v>3</v>
      </c>
      <c r="L3" s="6">
        <f ca="1">VLOOKUP(K3,B3:C15,2,0)</f>
        <v>512000</v>
      </c>
      <c r="M3" t="str">
        <f>VLOOKUP(K3,B3:E15,4,0)</f>
        <v>бит</v>
      </c>
      <c r="N3" t="str">
        <f ca="1">IF(M3="бит",L3/8&amp;" байт","решил")</f>
        <v>64000 байт</v>
      </c>
      <c r="O3">
        <f ca="1">IF(AND(G3="звук",K3="объём файла"),L3/(8*1024)," ")</f>
        <v>62.5</v>
      </c>
      <c r="P3" t="s">
        <v>28</v>
      </c>
      <c r="Q3" s="7">
        <v>57</v>
      </c>
      <c r="R3" t="s">
        <v>3</v>
      </c>
    </row>
    <row r="4" spans="1:18" x14ac:dyDescent="0.25">
      <c r="A4" t="s">
        <v>2</v>
      </c>
      <c r="B4" t="s">
        <v>30</v>
      </c>
      <c r="C4">
        <f ca="1">D3/(D5*D6*D7)</f>
        <v>0</v>
      </c>
      <c r="D4" s="8">
        <f ca="1">C4</f>
        <v>8000</v>
      </c>
      <c r="E4" t="s">
        <v>31</v>
      </c>
      <c r="N4">
        <f>192000/1024</f>
        <v>187.5</v>
      </c>
      <c r="O4">
        <v>47</v>
      </c>
      <c r="R4" t="s">
        <v>8</v>
      </c>
    </row>
    <row r="5" spans="1:18" x14ac:dyDescent="0.25">
      <c r="A5" t="s">
        <v>2</v>
      </c>
      <c r="B5" t="s">
        <v>9</v>
      </c>
      <c r="C5">
        <f ca="1">D3/(D4*D6*D7)</f>
        <v>0</v>
      </c>
      <c r="D5" s="8">
        <f ca="1">C5</f>
        <v>1</v>
      </c>
      <c r="E5" s="3" t="s">
        <v>20</v>
      </c>
      <c r="N5">
        <v>4</v>
      </c>
      <c r="O5">
        <v>22</v>
      </c>
      <c r="R5" t="s">
        <v>9</v>
      </c>
    </row>
    <row r="6" spans="1:18" x14ac:dyDescent="0.25">
      <c r="A6" t="s">
        <v>2</v>
      </c>
      <c r="B6" s="3" t="s">
        <v>22</v>
      </c>
      <c r="C6">
        <v>8</v>
      </c>
      <c r="D6" s="8">
        <f t="shared" ref="D6:D9" si="0">C6</f>
        <v>8</v>
      </c>
      <c r="E6" s="3"/>
      <c r="R6" t="s">
        <v>10</v>
      </c>
    </row>
    <row r="7" spans="1:18" x14ac:dyDescent="0.25">
      <c r="A7" t="s">
        <v>2</v>
      </c>
      <c r="B7" t="s">
        <v>10</v>
      </c>
      <c r="C7">
        <f ca="1">D3/(D4*D5*D6)</f>
        <v>0</v>
      </c>
      <c r="D7" s="8">
        <f t="shared" ca="1" si="0"/>
        <v>8</v>
      </c>
      <c r="E7" s="5" t="s">
        <v>26</v>
      </c>
      <c r="R7" t="s">
        <v>11</v>
      </c>
    </row>
    <row r="8" spans="1:18" x14ac:dyDescent="0.25">
      <c r="A8" t="s">
        <v>5</v>
      </c>
      <c r="B8" t="s">
        <v>11</v>
      </c>
      <c r="C8">
        <v>40</v>
      </c>
      <c r="D8" s="8">
        <f t="shared" si="0"/>
        <v>40</v>
      </c>
      <c r="E8" s="3" t="s">
        <v>25</v>
      </c>
      <c r="R8" t="s">
        <v>12</v>
      </c>
    </row>
    <row r="9" spans="1:18" x14ac:dyDescent="0.25">
      <c r="A9" t="s">
        <v>5</v>
      </c>
      <c r="B9" s="3" t="s">
        <v>23</v>
      </c>
      <c r="C9" s="4">
        <f>LOG(D8,2)</f>
        <v>5.3219280948873626</v>
      </c>
      <c r="D9" s="8">
        <f t="shared" si="0"/>
        <v>5.3219280948873626</v>
      </c>
      <c r="E9" s="3" t="s">
        <v>25</v>
      </c>
      <c r="R9" t="s">
        <v>6</v>
      </c>
    </row>
    <row r="10" spans="1:18" x14ac:dyDescent="0.25">
      <c r="A10" t="s">
        <v>5</v>
      </c>
      <c r="B10" t="s">
        <v>18</v>
      </c>
      <c r="C10">
        <f>D9*D11</f>
        <v>31.931568569324178</v>
      </c>
      <c r="D10" s="8">
        <f>C10</f>
        <v>31.931568569324178</v>
      </c>
      <c r="E10" s="5" t="s">
        <v>25</v>
      </c>
      <c r="R10" t="s">
        <v>13</v>
      </c>
    </row>
    <row r="11" spans="1:18" x14ac:dyDescent="0.25">
      <c r="A11" s="3" t="s">
        <v>5</v>
      </c>
      <c r="B11" s="3" t="s">
        <v>21</v>
      </c>
      <c r="C11">
        <v>6</v>
      </c>
      <c r="D11" s="8">
        <v>6</v>
      </c>
      <c r="E11" s="3" t="s">
        <v>27</v>
      </c>
      <c r="R11" t="s">
        <v>15</v>
      </c>
    </row>
    <row r="12" spans="1:18" x14ac:dyDescent="0.25">
      <c r="A12" s="5" t="s">
        <v>14</v>
      </c>
      <c r="B12" s="5" t="s">
        <v>29</v>
      </c>
      <c r="C12">
        <f>2^D13</f>
        <v>32</v>
      </c>
      <c r="D12" s="8">
        <v>32</v>
      </c>
      <c r="E12" s="3"/>
    </row>
    <row r="13" spans="1:18" x14ac:dyDescent="0.25">
      <c r="A13" s="3" t="s">
        <v>14</v>
      </c>
      <c r="B13" s="3" t="s">
        <v>24</v>
      </c>
      <c r="C13">
        <f>LOG(D12,2)</f>
        <v>5</v>
      </c>
      <c r="D13" s="8">
        <f t="shared" ref="D13:D15" si="1">C13</f>
        <v>5</v>
      </c>
      <c r="E13" s="3" t="s">
        <v>25</v>
      </c>
    </row>
    <row r="14" spans="1:18" x14ac:dyDescent="0.25">
      <c r="A14" t="s">
        <v>14</v>
      </c>
      <c r="B14" t="s">
        <v>13</v>
      </c>
      <c r="C14">
        <f>640*480</f>
        <v>307200</v>
      </c>
      <c r="D14" s="8">
        <f t="shared" si="1"/>
        <v>307200</v>
      </c>
      <c r="E14" s="3" t="s">
        <v>27</v>
      </c>
    </row>
    <row r="15" spans="1:18" x14ac:dyDescent="0.25">
      <c r="A15" t="s">
        <v>14</v>
      </c>
      <c r="B15" t="s">
        <v>19</v>
      </c>
      <c r="C15">
        <f>D14*D13</f>
        <v>1536000</v>
      </c>
      <c r="D15" s="8">
        <f t="shared" si="1"/>
        <v>1536000</v>
      </c>
      <c r="E15" s="3" t="s">
        <v>25</v>
      </c>
    </row>
    <row r="17" spans="8:8" x14ac:dyDescent="0.25">
      <c r="H17" t="s">
        <v>2</v>
      </c>
    </row>
    <row r="18" spans="8:8" x14ac:dyDescent="0.25">
      <c r="H18" t="s">
        <v>5</v>
      </c>
    </row>
    <row r="19" spans="8:8" x14ac:dyDescent="0.25">
      <c r="H19" t="s">
        <v>14</v>
      </c>
    </row>
  </sheetData>
  <dataValidations disablePrompts="1" count="2">
    <dataValidation type="list" allowBlank="1" showInputMessage="1" showErrorMessage="1" sqref="K3">
      <formula1>типы</formula1>
    </dataValidation>
    <dataValidation type="list" allowBlank="1" showInputMessage="1" showErrorMessage="1" sqref="G3">
      <formula1>$H$17:$H$19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cp:revision>1</cp:revision>
  <dcterms:created xsi:type="dcterms:W3CDTF">2023-10-03T03:40:42Z</dcterms:created>
  <dcterms:modified xsi:type="dcterms:W3CDTF">2023-10-17T04:45:28Z</dcterms:modified>
</cp:coreProperties>
</file>