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15" windowWidth="20730" windowHeight="9720"/>
  </bookViews>
  <sheets>
    <sheet name="Лист1" sheetId="1" r:id="rId1"/>
  </sheets>
  <definedNames>
    <definedName name="типы">OFFSET(Лист1!$A$2,MATCH(Лист1!$G$3,Лист1!$A$3:$A$14,0),1,COUNTIF(Лист1!$A$3:$A$14,Лист1!$G$3),1)</definedName>
  </definedNames>
  <calcPr calcId="144525"/>
</workbook>
</file>

<file path=xl/calcChain.xml><?xml version="1.0" encoding="utf-8"?>
<calcChain xmlns="http://schemas.openxmlformats.org/spreadsheetml/2006/main">
  <c r="L4" i="1" l="1"/>
  <c r="C12" i="1" l="1"/>
  <c r="C9" i="1"/>
  <c r="C7" i="1"/>
  <c r="C6" i="1"/>
  <c r="C5" i="1"/>
  <c r="C4" i="1"/>
  <c r="C8" i="1"/>
  <c r="C10" i="1"/>
  <c r="K3" i="1"/>
  <c r="C14" i="1"/>
  <c r="C13" i="1" s="1"/>
  <c r="C11" i="1"/>
  <c r="C3" i="1"/>
  <c r="J3" i="1" s="1"/>
  <c r="L3" i="1" l="1"/>
</calcChain>
</file>

<file path=xl/sharedStrings.xml><?xml version="1.0" encoding="utf-8"?>
<sst xmlns="http://schemas.openxmlformats.org/spreadsheetml/2006/main" count="47" uniqueCount="26">
  <si>
    <t>Тип задач</t>
  </si>
  <si>
    <t>ив</t>
  </si>
  <si>
    <t>звук</t>
  </si>
  <si>
    <t>объём файла</t>
  </si>
  <si>
    <t>тип задач</t>
  </si>
  <si>
    <t>инфа</t>
  </si>
  <si>
    <t>величина</t>
  </si>
  <si>
    <t>количество каналов</t>
  </si>
  <si>
    <t>время</t>
  </si>
  <si>
    <t>мощность алфавита</t>
  </si>
  <si>
    <t>количество инфы</t>
  </si>
  <si>
    <t>картинка</t>
  </si>
  <si>
    <t>Формула</t>
  </si>
  <si>
    <t>данные</t>
  </si>
  <si>
    <t>объём картинки</t>
  </si>
  <si>
    <t>количетво символов</t>
  </si>
  <si>
    <t>количество символов</t>
  </si>
  <si>
    <t>глубина кодирования (з)</t>
  </si>
  <si>
    <t>глубина кодирования (и)</t>
  </si>
  <si>
    <t>глубина кодирования (к)</t>
  </si>
  <si>
    <t>бит</t>
  </si>
  <si>
    <t>частота дискретизации</t>
  </si>
  <si>
    <t>Гц</t>
  </si>
  <si>
    <t>сек</t>
  </si>
  <si>
    <t>канал(ов)</t>
  </si>
  <si>
    <t>символ(ов)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</si>
</sst>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rgb="FF9C6500"/>
      <name val="Calibri"/>
      <scheme val="minor"/>
    </font>
    <font>
      <sz val="11"/>
      <color rgb="FF0061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Protection="0"/>
    <xf numFmtId="0" fontId="2" fillId="3" borderId="0" applyNumberFormat="0" applyBorder="0" applyProtection="0"/>
  </cellStyleXfs>
  <cellXfs count="4">
    <xf numFmtId="0" fontId="0" fillId="0" borderId="0" xfId="0"/>
    <xf numFmtId="0" fontId="1" fillId="2" borderId="0" xfId="1" applyFont="1" applyFill="1"/>
    <xf numFmtId="0" fontId="2" fillId="3" borderId="0" xfId="2" applyFont="1" applyFill="1"/>
    <xf numFmtId="0" fontId="0" fillId="4" borderId="1" xfId="0" applyFill="1" applyBorder="1"/>
  </cellXfs>
  <cellStyles count="3">
    <cellStyle name="Нейтральный" xfId="1" builtinId="28"/>
    <cellStyle name="Обычный" xfId="0" builtinId="0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tabSelected="1" zoomScaleNormal="100" workbookViewId="0">
      <selection activeCell="L5" sqref="L5"/>
    </sheetView>
  </sheetViews>
  <sheetFormatPr defaultRowHeight="15" x14ac:dyDescent="0.25"/>
  <cols>
    <col min="2" max="2" width="23.85546875" bestFit="1" customWidth="1"/>
    <col min="3" max="3" width="9.28515625" bestFit="1" customWidth="1"/>
    <col min="4" max="4" width="8" bestFit="1" customWidth="1"/>
    <col min="5" max="5" width="11.28515625" bestFit="1" customWidth="1"/>
    <col min="10" max="10" width="10.28515625" bestFit="1" customWidth="1"/>
    <col min="11" max="12" width="10.28515625" customWidth="1"/>
    <col min="13" max="13" width="20.28515625" customWidth="1"/>
    <col min="18" max="18" width="20.140625" customWidth="1"/>
  </cols>
  <sheetData>
    <row r="2" spans="1:13" x14ac:dyDescent="0.25">
      <c r="A2" t="s">
        <v>0</v>
      </c>
      <c r="B2" t="s">
        <v>1</v>
      </c>
      <c r="C2" t="s">
        <v>12</v>
      </c>
      <c r="D2" s="3" t="s">
        <v>13</v>
      </c>
      <c r="E2" t="s">
        <v>6</v>
      </c>
    </row>
    <row r="3" spans="1:13" x14ac:dyDescent="0.25">
      <c r="A3" t="s">
        <v>2</v>
      </c>
      <c r="B3" t="s">
        <v>3</v>
      </c>
      <c r="C3">
        <f>D5*D6*D4*D7</f>
        <v>24000</v>
      </c>
      <c r="D3" s="3">
        <v>1024</v>
      </c>
      <c r="E3" t="s">
        <v>20</v>
      </c>
      <c r="F3" t="s">
        <v>4</v>
      </c>
      <c r="G3" s="1" t="s">
        <v>2</v>
      </c>
      <c r="J3">
        <f>VLOOKUP(M3, B3:C14, 2, 0)</f>
        <v>24000</v>
      </c>
      <c r="K3" t="str">
        <f>VLOOKUP(M3, B3:E14, 4, 0)</f>
        <v>бит</v>
      </c>
      <c r="L3" t="str">
        <f>IF(K3="бит", J3/8 &amp;" Байт", "Решил")</f>
        <v>3000 Байт</v>
      </c>
      <c r="M3" s="2" t="s">
        <v>3</v>
      </c>
    </row>
    <row r="4" spans="1:13" x14ac:dyDescent="0.25">
      <c r="A4" t="s">
        <v>2</v>
      </c>
      <c r="B4" t="s">
        <v>21</v>
      </c>
      <c r="C4">
        <f>D3/(D5*D6*D7)</f>
        <v>0.42666666666666669</v>
      </c>
      <c r="D4" s="3">
        <v>10</v>
      </c>
      <c r="E4" t="s">
        <v>22</v>
      </c>
      <c r="L4" t="str">
        <f>IF(AND(G3="звук",M3="объём файла"),D3/8/1024 &amp; "Кбайт","")</f>
        <v>0,125Кбайт</v>
      </c>
    </row>
    <row r="5" spans="1:13" x14ac:dyDescent="0.25">
      <c r="A5" t="s">
        <v>2</v>
      </c>
      <c r="B5" t="s">
        <v>7</v>
      </c>
      <c r="C5">
        <f>D3/(D4*D6*D7)</f>
        <v>0.21333333333333335</v>
      </c>
      <c r="D5" s="3">
        <v>5</v>
      </c>
      <c r="E5" t="s">
        <v>24</v>
      </c>
    </row>
    <row r="6" spans="1:13" x14ac:dyDescent="0.25">
      <c r="A6" t="s">
        <v>2</v>
      </c>
      <c r="B6" t="s">
        <v>17</v>
      </c>
      <c r="C6">
        <f>D3/(D4*D5*D7)</f>
        <v>0.34133333333333332</v>
      </c>
      <c r="D6" s="3">
        <v>8</v>
      </c>
      <c r="E6" t="s">
        <v>20</v>
      </c>
    </row>
    <row r="7" spans="1:13" x14ac:dyDescent="0.25">
      <c r="A7" t="s">
        <v>2</v>
      </c>
      <c r="B7" t="s">
        <v>8</v>
      </c>
      <c r="C7">
        <f>D3/(D4*D5*D6)</f>
        <v>2.56</v>
      </c>
      <c r="D7" s="3">
        <v>60</v>
      </c>
      <c r="E7" t="s">
        <v>23</v>
      </c>
    </row>
    <row r="8" spans="1:13" x14ac:dyDescent="0.25">
      <c r="A8" t="s">
        <v>5</v>
      </c>
      <c r="B8" t="s">
        <v>9</v>
      </c>
      <c r="C8">
        <f>2^D10</f>
        <v>128</v>
      </c>
      <c r="D8" s="3">
        <v>256</v>
      </c>
      <c r="E8" t="s">
        <v>25</v>
      </c>
    </row>
    <row r="9" spans="1:13" x14ac:dyDescent="0.25">
      <c r="A9" t="s">
        <v>5</v>
      </c>
      <c r="B9" t="s">
        <v>16</v>
      </c>
      <c r="C9">
        <f>D11/D10</f>
        <v>0.14285714285714285</v>
      </c>
      <c r="D9" s="3">
        <v>4</v>
      </c>
      <c r="E9" t="s">
        <v>25</v>
      </c>
    </row>
    <row r="10" spans="1:13" x14ac:dyDescent="0.25">
      <c r="A10" t="s">
        <v>5</v>
      </c>
      <c r="B10" t="s">
        <v>18</v>
      </c>
      <c r="C10">
        <f>LOG(D8, 2)</f>
        <v>8</v>
      </c>
      <c r="D10" s="3">
        <v>7</v>
      </c>
      <c r="E10" t="s">
        <v>20</v>
      </c>
      <c r="H10" t="s">
        <v>2</v>
      </c>
    </row>
    <row r="11" spans="1:13" x14ac:dyDescent="0.25">
      <c r="A11" t="s">
        <v>5</v>
      </c>
      <c r="B11" t="s">
        <v>10</v>
      </c>
      <c r="C11">
        <f>D9*D10</f>
        <v>28</v>
      </c>
      <c r="D11" s="3">
        <v>1</v>
      </c>
      <c r="E11" t="s">
        <v>20</v>
      </c>
      <c r="H11" t="s">
        <v>5</v>
      </c>
    </row>
    <row r="12" spans="1:13" x14ac:dyDescent="0.25">
      <c r="A12" t="s">
        <v>11</v>
      </c>
      <c r="B12" t="s">
        <v>19</v>
      </c>
      <c r="C12">
        <f>D14/D13</f>
        <v>128</v>
      </c>
      <c r="D12" s="3">
        <v>5</v>
      </c>
      <c r="E12" t="s">
        <v>20</v>
      </c>
      <c r="H12" t="s">
        <v>11</v>
      </c>
    </row>
    <row r="13" spans="1:13" x14ac:dyDescent="0.25">
      <c r="A13" t="s">
        <v>11</v>
      </c>
      <c r="B13" t="s">
        <v>15</v>
      </c>
      <c r="C13">
        <f>C14/D12</f>
        <v>8</v>
      </c>
      <c r="D13" s="3">
        <v>8</v>
      </c>
      <c r="E13" t="s">
        <v>25</v>
      </c>
    </row>
    <row r="14" spans="1:13" x14ac:dyDescent="0.25">
      <c r="A14" t="s">
        <v>11</v>
      </c>
      <c r="B14" t="s">
        <v>14</v>
      </c>
      <c r="C14">
        <f>D12*D13</f>
        <v>40</v>
      </c>
      <c r="D14" s="3">
        <v>1024</v>
      </c>
      <c r="E14" t="s">
        <v>20</v>
      </c>
    </row>
  </sheetData>
  <dataValidations count="2">
    <dataValidation type="list" allowBlank="1" showInputMessage="1" showErrorMessage="1" sqref="G3">
      <formula1>$H$10:$H$12</formula1>
    </dataValidation>
    <dataValidation type="list" allowBlank="1" showInputMessage="1" showErrorMessage="1" sqref="M3">
      <formula1>типы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user</cp:lastModifiedBy>
  <cp:revision>1</cp:revision>
  <dcterms:created xsi:type="dcterms:W3CDTF">2023-10-03T03:40:42Z</dcterms:created>
  <dcterms:modified xsi:type="dcterms:W3CDTF">2023-10-17T03:53:34Z</dcterms:modified>
</cp:coreProperties>
</file>