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tocenter\ТехобменПТО\техническая и справочная документация\"/>
    </mc:Choice>
  </mc:AlternateContent>
  <bookViews>
    <workbookView xWindow="0" yWindow="0" windowWidth="28800" windowHeight="11145"/>
  </bookViews>
  <sheets>
    <sheet name="Лист1" sheetId="8" r:id="rId1"/>
    <sheet name="общая" sheetId="1" r:id="rId2"/>
    <sheet name="участок 1 " sheetId="2" r:id="rId3"/>
    <sheet name="участок 2" sheetId="3" r:id="rId4"/>
    <sheet name="участок 3 " sheetId="4" r:id="rId5"/>
    <sheet name="участок 4" sheetId="5" r:id="rId6"/>
    <sheet name="участок 5" sheetId="6" r:id="rId7"/>
    <sheet name="участок 6" sheetId="7" r:id="rId8"/>
  </sheets>
  <definedNames>
    <definedName name="_xlnm._FilterDatabase" localSheetId="1" hidden="1">общая!$A$1:$G$286</definedName>
    <definedName name="_xlnm._FilterDatabase" localSheetId="2" hidden="1">'участок 1 '!$A$1:$G$32</definedName>
    <definedName name="_xlnm._FilterDatabase" localSheetId="3" hidden="1">'участок 2'!$A$1:$G$78</definedName>
    <definedName name="_xlnm._FilterDatabase" localSheetId="4" hidden="1">'участок 3 '!$A$1:$G$50</definedName>
    <definedName name="_xlnm._FilterDatabase" localSheetId="5" hidden="1">'участок 4'!$A$1:$G$10</definedName>
    <definedName name="_xlnm._FilterDatabase" localSheetId="6" hidden="1">'участок 5'!$A$1:$G$53</definedName>
    <definedName name="_xlnm._FilterDatabase" localSheetId="7" hidden="1">'участок 6'!$A$1:$G$70</definedName>
  </definedNames>
  <calcPr calcId="162913"/>
  <pivotCaches>
    <pivotCache cacheId="2" r:id="rId9"/>
  </pivotCaches>
</workbook>
</file>

<file path=xl/calcChain.xml><?xml version="1.0" encoding="utf-8"?>
<calcChain xmlns="http://schemas.openxmlformats.org/spreadsheetml/2006/main">
  <c r="H287" i="1" l="1"/>
  <c r="I287" i="1"/>
  <c r="J287" i="1"/>
  <c r="K287" i="1"/>
  <c r="L287" i="1"/>
  <c r="M287" i="1"/>
  <c r="N287" i="1"/>
  <c r="G286" i="1" l="1"/>
  <c r="F286" i="1"/>
  <c r="G285" i="1"/>
  <c r="F285" i="1"/>
  <c r="G284" i="1"/>
  <c r="F284" i="1"/>
  <c r="G283" i="1"/>
  <c r="F283" i="1"/>
  <c r="G282" i="1"/>
  <c r="F282" i="1"/>
  <c r="G281" i="1"/>
  <c r="F281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3" i="1"/>
  <c r="G272" i="1"/>
  <c r="F272" i="1"/>
  <c r="G271" i="1"/>
  <c r="G270" i="1"/>
  <c r="F270" i="1"/>
  <c r="G269" i="1"/>
  <c r="F269" i="1"/>
  <c r="G268" i="1"/>
  <c r="F268" i="1"/>
  <c r="G267" i="1"/>
  <c r="F267" i="1"/>
  <c r="G266" i="1"/>
  <c r="F266" i="1"/>
  <c r="G265" i="1"/>
  <c r="G264" i="1"/>
  <c r="F264" i="1"/>
  <c r="G263" i="1"/>
  <c r="F263" i="1"/>
  <c r="G262" i="1"/>
  <c r="G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G252" i="1"/>
  <c r="F252" i="1"/>
  <c r="G251" i="1"/>
  <c r="F251" i="1"/>
  <c r="G250" i="1"/>
  <c r="F250" i="1"/>
  <c r="G249" i="1"/>
  <c r="G248" i="1"/>
  <c r="G247" i="1"/>
  <c r="G246" i="1"/>
  <c r="G245" i="1"/>
  <c r="G244" i="1"/>
  <c r="F244" i="1"/>
  <c r="G243" i="1"/>
  <c r="F243" i="1"/>
  <c r="G242" i="1"/>
  <c r="F242" i="1"/>
  <c r="G241" i="1"/>
  <c r="G240" i="1"/>
  <c r="F240" i="1"/>
  <c r="G239" i="1"/>
  <c r="G238" i="1"/>
  <c r="G237" i="1"/>
  <c r="G236" i="1"/>
  <c r="G235" i="1"/>
  <c r="G234" i="1"/>
  <c r="F234" i="1"/>
  <c r="G233" i="1"/>
  <c r="F233" i="1"/>
  <c r="G232" i="1"/>
  <c r="F232" i="1"/>
  <c r="G231" i="1"/>
  <c r="F231" i="1"/>
  <c r="G230" i="1"/>
  <c r="F230" i="1"/>
  <c r="G229" i="1"/>
  <c r="G228" i="1"/>
  <c r="G227" i="1"/>
  <c r="F227" i="1"/>
  <c r="G226" i="1"/>
  <c r="F226" i="1"/>
  <c r="G225" i="1"/>
  <c r="F225" i="1"/>
  <c r="G224" i="1"/>
  <c r="F224" i="1"/>
  <c r="G223" i="1"/>
  <c r="G222" i="1"/>
  <c r="G221" i="1"/>
  <c r="G220" i="1"/>
  <c r="F220" i="1"/>
  <c r="G219" i="1"/>
  <c r="F219" i="1"/>
  <c r="G218" i="1"/>
  <c r="F218" i="1"/>
  <c r="G217" i="1"/>
  <c r="F217" i="1"/>
  <c r="G216" i="1"/>
  <c r="G215" i="1"/>
  <c r="F215" i="1"/>
  <c r="G214" i="1"/>
  <c r="G213" i="1"/>
  <c r="F213" i="1"/>
  <c r="G212" i="1"/>
  <c r="F212" i="1"/>
  <c r="G211" i="1"/>
  <c r="G210" i="1"/>
  <c r="F210" i="1"/>
  <c r="G209" i="1"/>
  <c r="F209" i="1"/>
  <c r="G208" i="1"/>
  <c r="G207" i="1"/>
  <c r="G206" i="1"/>
  <c r="G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G176" i="1"/>
  <c r="G175" i="1"/>
  <c r="G174" i="1"/>
  <c r="F174" i="1"/>
  <c r="G173" i="1"/>
  <c r="F173" i="1"/>
  <c r="G172" i="1"/>
  <c r="G171" i="1"/>
  <c r="G170" i="1"/>
  <c r="F170" i="1"/>
  <c r="G169" i="1"/>
  <c r="F169" i="1"/>
  <c r="G168" i="1"/>
  <c r="G167" i="1"/>
  <c r="G166" i="1"/>
  <c r="G165" i="1"/>
  <c r="G164" i="1"/>
  <c r="G163" i="1"/>
  <c r="G162" i="1"/>
  <c r="G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G128" i="1"/>
  <c r="F128" i="1"/>
  <c r="G127" i="1"/>
  <c r="F127" i="1"/>
  <c r="G126" i="1"/>
  <c r="F126" i="1"/>
  <c r="G125" i="1"/>
  <c r="F125" i="1"/>
  <c r="G124" i="1"/>
  <c r="G123" i="1"/>
  <c r="G122" i="1"/>
  <c r="G121" i="1"/>
  <c r="G120" i="1"/>
  <c r="G119" i="1"/>
  <c r="G118" i="1"/>
  <c r="G117" i="1"/>
  <c r="G116" i="1"/>
  <c r="F116" i="1"/>
  <c r="G115" i="1"/>
  <c r="G114" i="1"/>
  <c r="F114" i="1"/>
  <c r="G113" i="1"/>
  <c r="F113" i="1"/>
  <c r="G112" i="1"/>
  <c r="F112" i="1"/>
  <c r="G111" i="1"/>
  <c r="G110" i="1"/>
  <c r="G109" i="1"/>
  <c r="G108" i="1"/>
  <c r="G107" i="1"/>
  <c r="G106" i="1"/>
  <c r="G105" i="1"/>
  <c r="G102" i="1"/>
  <c r="F102" i="1"/>
  <c r="G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G84" i="1"/>
  <c r="G83" i="1"/>
  <c r="G82" i="1"/>
  <c r="G81" i="1"/>
  <c r="F81" i="1"/>
  <c r="G80" i="1"/>
  <c r="F80" i="1"/>
  <c r="G79" i="1"/>
  <c r="F79" i="1"/>
  <c r="G78" i="1"/>
  <c r="G77" i="1"/>
  <c r="F77" i="1"/>
  <c r="G76" i="1"/>
  <c r="F76" i="1"/>
  <c r="G75" i="1"/>
  <c r="F75" i="1"/>
  <c r="G74" i="1"/>
  <c r="F74" i="1"/>
  <c r="G73" i="1"/>
  <c r="G72" i="1"/>
  <c r="G71" i="1"/>
  <c r="G70" i="1"/>
  <c r="G69" i="1"/>
  <c r="G68" i="1"/>
  <c r="G67" i="1"/>
  <c r="G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G46" i="1"/>
  <c r="G45" i="1"/>
  <c r="G44" i="1"/>
  <c r="G43" i="1"/>
  <c r="G42" i="1"/>
  <c r="G41" i="1"/>
  <c r="G40" i="1"/>
  <c r="G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  <c r="F287" i="1" l="1"/>
</calcChain>
</file>

<file path=xl/sharedStrings.xml><?xml version="1.0" encoding="utf-8"?>
<sst xmlns="http://schemas.openxmlformats.org/spreadsheetml/2006/main" count="983" uniqueCount="462">
  <si>
    <t>№ пп</t>
  </si>
  <si>
    <t>Адрес дома</t>
  </si>
  <si>
    <t>№ участка</t>
  </si>
  <si>
    <t xml:space="preserve">количество подъездов </t>
  </si>
  <si>
    <t xml:space="preserve">количество этажей </t>
  </si>
  <si>
    <t>количество светильников</t>
  </si>
  <si>
    <t xml:space="preserve">тип осветительных приборов </t>
  </si>
  <si>
    <t>17-14</t>
  </si>
  <si>
    <t>17-19</t>
  </si>
  <si>
    <t>19-23</t>
  </si>
  <si>
    <t>25 (1-нежил., 24,25 тех. помещения)</t>
  </si>
  <si>
    <t>22-24</t>
  </si>
  <si>
    <t>лб20-20 лб40-20 е27-4</t>
  </si>
  <si>
    <t>лб20-40 е27-4</t>
  </si>
  <si>
    <t>лб20-20 кл11-20 е27-4</t>
  </si>
  <si>
    <t>лб20 -40 е27-4</t>
  </si>
  <si>
    <t>лб20-20 кб40-20 е27-4</t>
  </si>
  <si>
    <t>диодные Медуза</t>
  </si>
  <si>
    <t>кл11-40 е27-4</t>
  </si>
  <si>
    <t>кл11-716 е 27-50</t>
  </si>
  <si>
    <t>диодные Медуза- 1000 кл 11-500 е27-30</t>
  </si>
  <si>
    <t>кл11-204 лб20-306 е27-10</t>
  </si>
  <si>
    <t>диодные</t>
  </si>
  <si>
    <t xml:space="preserve">кл11-600 е27-69 </t>
  </si>
  <si>
    <t>кл - е 27</t>
  </si>
  <si>
    <t>диодные Медуза-60 е27-4</t>
  </si>
  <si>
    <t>лб-20</t>
  </si>
  <si>
    <t>лн</t>
  </si>
  <si>
    <t>лб-40</t>
  </si>
  <si>
    <t>лн(Е-14)</t>
  </si>
  <si>
    <t>кл</t>
  </si>
  <si>
    <t>920 /100</t>
  </si>
  <si>
    <t>светодиодн / лб-20</t>
  </si>
  <si>
    <t>лб-20,лб-40</t>
  </si>
  <si>
    <t>светодиодн.</t>
  </si>
  <si>
    <t>216 / 48</t>
  </si>
  <si>
    <t>лб-20 / лн</t>
  </si>
  <si>
    <t>лн (Е-14)</t>
  </si>
  <si>
    <t>210 / 50</t>
  </si>
  <si>
    <t>лб -40 / светодиодн.</t>
  </si>
  <si>
    <t>380 / 300</t>
  </si>
  <si>
    <t>18 / 22</t>
  </si>
  <si>
    <t>лб 40 / лб-20</t>
  </si>
  <si>
    <t>1.500</t>
  </si>
  <si>
    <t>КЛ-11</t>
  </si>
  <si>
    <t>100; 50</t>
  </si>
  <si>
    <t>Светодиоды ; КЛ-11</t>
  </si>
  <si>
    <t>250; 100</t>
  </si>
  <si>
    <t>Светодиоды;  КЛ-11</t>
  </si>
  <si>
    <t>50;  50</t>
  </si>
  <si>
    <t>Светодиоды(Армстронг)КЛ-11</t>
  </si>
  <si>
    <t>30;   30</t>
  </si>
  <si>
    <t>50     50</t>
  </si>
  <si>
    <t>Светодиоды</t>
  </si>
  <si>
    <t>КЛ</t>
  </si>
  <si>
    <t>57 27-30</t>
  </si>
  <si>
    <t>КЛ-светодиоды</t>
  </si>
  <si>
    <t>57  27-30</t>
  </si>
  <si>
    <t>940 700-240</t>
  </si>
  <si>
    <t>КЛ  ЛБ-20</t>
  </si>
  <si>
    <t>1626 1470-156</t>
  </si>
  <si>
    <t>270 135-135</t>
  </si>
  <si>
    <t>Накал  ЛБ-20</t>
  </si>
  <si>
    <t>318 268-50</t>
  </si>
  <si>
    <t>КЛ ЛБ-20</t>
  </si>
  <si>
    <t>480  314-166</t>
  </si>
  <si>
    <t>844 300-544</t>
  </si>
  <si>
    <t>410 51-359</t>
  </si>
  <si>
    <t>Накал  КЛ</t>
  </si>
  <si>
    <t>57 25-32</t>
  </si>
  <si>
    <t>Светодиоды кл</t>
  </si>
  <si>
    <t>586 293-293</t>
  </si>
  <si>
    <t>688  344-344</t>
  </si>
  <si>
    <t>52  26-26</t>
  </si>
  <si>
    <t>218  109-109</t>
  </si>
  <si>
    <t>КЛ  Е-14</t>
  </si>
  <si>
    <t>ЛБ-20</t>
  </si>
  <si>
    <t>49/39</t>
  </si>
  <si>
    <t>лб36/кл11</t>
  </si>
  <si>
    <t>192/5</t>
  </si>
  <si>
    <t>лб36/плаф.5шт</t>
  </si>
  <si>
    <t>50/40</t>
  </si>
  <si>
    <t>49/40</t>
  </si>
  <si>
    <t>кл-11</t>
  </si>
  <si>
    <t>светодиодный</t>
  </si>
  <si>
    <t>213/102</t>
  </si>
  <si>
    <t>лб20/лн</t>
  </si>
  <si>
    <t>кл-11/лб18</t>
  </si>
  <si>
    <t>36/4</t>
  </si>
  <si>
    <t>лб36/11кл</t>
  </si>
  <si>
    <t>кл11</t>
  </si>
  <si>
    <t>светодиодный энерг-й</t>
  </si>
  <si>
    <t>лб36/светильники</t>
  </si>
  <si>
    <t>светильники</t>
  </si>
  <si>
    <t>лб36/11 кл</t>
  </si>
  <si>
    <t>лб 36/11кл</t>
  </si>
  <si>
    <t>24/24</t>
  </si>
  <si>
    <t>лб-40/лб20</t>
  </si>
  <si>
    <t>40/18</t>
  </si>
  <si>
    <t>лб18/кл11</t>
  </si>
  <si>
    <t>лб40/лб20</t>
  </si>
  <si>
    <t>светильник шарик</t>
  </si>
  <si>
    <t>лн шарики</t>
  </si>
  <si>
    <t>44 лб-20</t>
  </si>
  <si>
    <t>кл4</t>
  </si>
  <si>
    <t>44-лб-20</t>
  </si>
  <si>
    <t>лн-4</t>
  </si>
  <si>
    <t>36/12</t>
  </si>
  <si>
    <t>шарики</t>
  </si>
  <si>
    <t>лб-20 4-лн</t>
  </si>
  <si>
    <t>18лб</t>
  </si>
  <si>
    <t>лб 20</t>
  </si>
  <si>
    <t>ЛБ 20</t>
  </si>
  <si>
    <t>ЛБ 40</t>
  </si>
  <si>
    <t>Е 27</t>
  </si>
  <si>
    <t>30 лб40 6 кл11</t>
  </si>
  <si>
    <t>40 лб40 8 кл 11</t>
  </si>
  <si>
    <t>30 лб 40 6 кл 11</t>
  </si>
  <si>
    <t>40 лб20 8 кл11</t>
  </si>
  <si>
    <t>30 лб40 6 кл 11</t>
  </si>
  <si>
    <t>40 лб 20 8 кл 11</t>
  </si>
  <si>
    <t>20 лб 40 20 лб 20 8 кл11</t>
  </si>
  <si>
    <t>20 лб 20 20 лб40 8 кл11</t>
  </si>
  <si>
    <t>20 лб20 20 лб40 8 кл11</t>
  </si>
  <si>
    <t>40 лб40 8 кл11</t>
  </si>
  <si>
    <t>40лб40 8 кл11</t>
  </si>
  <si>
    <t>40 лб 40 8 кл 11</t>
  </si>
  <si>
    <t>918 кл 11</t>
  </si>
  <si>
    <t>152 кл 11</t>
  </si>
  <si>
    <t>27 лб40 11лн</t>
  </si>
  <si>
    <t>54 кл11 2лн</t>
  </si>
  <si>
    <t>20 лб40 28 лб20</t>
  </si>
  <si>
    <t>18 лб40 18 лн</t>
  </si>
  <si>
    <t>44 лб40 4кл11</t>
  </si>
  <si>
    <t>40 лб20 8лн</t>
  </si>
  <si>
    <t>20 лб40 16 лб20 18кл11 32лн</t>
  </si>
  <si>
    <t>100 60х60 светодиод 44 светодиод</t>
  </si>
  <si>
    <t>40 светодиод 8 лн</t>
  </si>
  <si>
    <t>48 кл11</t>
  </si>
  <si>
    <t>40 лб40 8кл11</t>
  </si>
  <si>
    <t>40 светодиод 8 кл11</t>
  </si>
  <si>
    <t>30 лб40 лн</t>
  </si>
  <si>
    <t>40 лн 8 кл11</t>
  </si>
  <si>
    <t>40лб40 8кл11</t>
  </si>
  <si>
    <t>40 лб40 10 кл 11</t>
  </si>
  <si>
    <t>612 кл11</t>
  </si>
  <si>
    <t>30 лб40 20лб20</t>
  </si>
  <si>
    <t>48 лб40 2 кл11</t>
  </si>
  <si>
    <t>612 кл 11</t>
  </si>
  <si>
    <t>1200 кл11 24 60х60 светодиод</t>
  </si>
  <si>
    <t>30 лб40 20 лб20</t>
  </si>
  <si>
    <t>48 лб 40 2 кл 11</t>
  </si>
  <si>
    <t>светодиод с датчиками</t>
  </si>
  <si>
    <t>36 кл 11</t>
  </si>
  <si>
    <t>40 лб 40 8 кл11</t>
  </si>
  <si>
    <t>128 светодиод с датчиками</t>
  </si>
  <si>
    <t>300 светодиод 90 кл 11</t>
  </si>
  <si>
    <t>40 лб20 8 лн</t>
  </si>
  <si>
    <t>60 светодиод с датчиками</t>
  </si>
  <si>
    <t>светодиод</t>
  </si>
  <si>
    <t>30 светодиот 6 лн</t>
  </si>
  <si>
    <t>44 лн 4 кл11</t>
  </si>
  <si>
    <t>40лб20 8кл11</t>
  </si>
  <si>
    <t>40б</t>
  </si>
  <si>
    <t>40лб 8кл11</t>
  </si>
  <si>
    <t>50 кл11</t>
  </si>
  <si>
    <t xml:space="preserve">арсмстронг (60*60) светодиодный </t>
  </si>
  <si>
    <t>е 14</t>
  </si>
  <si>
    <t>диод медуза</t>
  </si>
  <si>
    <t xml:space="preserve">Диод </t>
  </si>
  <si>
    <t xml:space="preserve">итого: </t>
  </si>
  <si>
    <t>светодом(армстронг) / светодом</t>
  </si>
  <si>
    <t>Зюзинская улица, дом 6</t>
  </si>
  <si>
    <t>Зюзинская улица, дом 8</t>
  </si>
  <si>
    <t>Перекопская улица, дом 22</t>
  </si>
  <si>
    <t>Перекопская улица, дом 24</t>
  </si>
  <si>
    <t>Перекопская улица, дом 26</t>
  </si>
  <si>
    <t>Перекопская улица, дом 30</t>
  </si>
  <si>
    <t>Перекопская улица, дом 34</t>
  </si>
  <si>
    <t>Профсоюзная улица, дом 25</t>
  </si>
  <si>
    <t>Профсоюзная улица, дом 47</t>
  </si>
  <si>
    <t>Профсоюзная улица, дом 49</t>
  </si>
  <si>
    <t>Профсоюзная улица, дом 51</t>
  </si>
  <si>
    <t>Профсоюзная улица, дом 53</t>
  </si>
  <si>
    <t>Профсоюзная улица, дом 54</t>
  </si>
  <si>
    <t>Профсоюзная улица, дом 55</t>
  </si>
  <si>
    <t>Профсоюзная улица, дом 28/53</t>
  </si>
  <si>
    <t>Херсонская улица, дом 13</t>
  </si>
  <si>
    <t>Херсонская улица, дом 15</t>
  </si>
  <si>
    <t>Херсонская улица, дом 17</t>
  </si>
  <si>
    <t>Херсонская улица, дом 19</t>
  </si>
  <si>
    <t>Херсонская улица, дом 21</t>
  </si>
  <si>
    <t>Херсонская улица, дом 23</t>
  </si>
  <si>
    <t>Херсонская улица, дом 24</t>
  </si>
  <si>
    <t>Херсонская улица, дом 25</t>
  </si>
  <si>
    <t>Херсонская улица, дом 28</t>
  </si>
  <si>
    <t>Херсонская улица, дом 29</t>
  </si>
  <si>
    <t>Херсонская улица, дом 31</t>
  </si>
  <si>
    <t>Херсонская улица, дом 33</t>
  </si>
  <si>
    <t>Херсонская улица, дом 35</t>
  </si>
  <si>
    <t>Херсонская улица, дом 37</t>
  </si>
  <si>
    <t>Херсонская улица, дом 38</t>
  </si>
  <si>
    <t>Херсонская улица, дом 39</t>
  </si>
  <si>
    <t>Профсоюзная улица, дом 37</t>
  </si>
  <si>
    <t>Зюзинская улица, дом 4, корпус 1</t>
  </si>
  <si>
    <t>Зюзинская улица, дом 4, корпус 2</t>
  </si>
  <si>
    <t>Зюзинская улица, дом 4, корпус 3</t>
  </si>
  <si>
    <t>Зюзинская улица, дом 4, корпус 4</t>
  </si>
  <si>
    <t>Зюзинская улица, дом 4, корпус 5</t>
  </si>
  <si>
    <t>Перекопская улица, дом 17, корпус 1</t>
  </si>
  <si>
    <t>Перекопская улица, дом 17, корпус 2</t>
  </si>
  <si>
    <t>Перекопская улица, дом 17, корпус 3</t>
  </si>
  <si>
    <t>Перекопская улица, дом 17, корпус 4</t>
  </si>
  <si>
    <t>Перекопская улица, дом 17, корпус 5</t>
  </si>
  <si>
    <t>Перекопская улица, дом 21, корпус 1</t>
  </si>
  <si>
    <t>Перекопская улица, дом 21, корпус 2</t>
  </si>
  <si>
    <t>Перекопская улица, дом 22, корпус 1</t>
  </si>
  <si>
    <t>Перекопская улица, дом 25, корпус 1</t>
  </si>
  <si>
    <t>Перекопская улица, дом 25, корпус 2</t>
  </si>
  <si>
    <t>Перекопская улица, дом 26, корпус 1</t>
  </si>
  <si>
    <t>Перекопская улица, дом 34, корпус 1</t>
  </si>
  <si>
    <t>Перекопская улица, дом 34, корпус 2</t>
  </si>
  <si>
    <t>Перекопская улица, дом 34, корпус 3</t>
  </si>
  <si>
    <t>Перекопская улица, дом 34, корпус 4</t>
  </si>
  <si>
    <t>Профсоюзная улица, дом 27, корпус 5</t>
  </si>
  <si>
    <t>Профсоюзная улица, дом 27, корпус 6</t>
  </si>
  <si>
    <t>Профсоюзная улица, дом 27, корпус 7</t>
  </si>
  <si>
    <t>Профсоюзная улица, дом 29, корпус 1</t>
  </si>
  <si>
    <t>Профсоюзная улица, дом 29, корпус 2</t>
  </si>
  <si>
    <t>Профсоюзная улица, дом 29, корпус 3</t>
  </si>
  <si>
    <t>Профсоюзная улица, дом 30, корпус 2</t>
  </si>
  <si>
    <t>Профсоюзная улица, дом 30, корпус 4</t>
  </si>
  <si>
    <t>Профсоюзная улица, дом 31, корпус 3</t>
  </si>
  <si>
    <t>Профсоюзная улица, дом 31, корпус 4</t>
  </si>
  <si>
    <t>Профсоюзная улица, дом 33, корпус 1</t>
  </si>
  <si>
    <t>Профсоюзная улица, дом 33, корпус 2</t>
  </si>
  <si>
    <t>Профсоюзная улица, дом 33, корпус 3</t>
  </si>
  <si>
    <t>Профсоюзная улица, дом 34, корпус 1</t>
  </si>
  <si>
    <t>Профсоюзная улица, дом 36, корпус 1</t>
  </si>
  <si>
    <t>Профсоюзная улица, дом 38, корпус 1</t>
  </si>
  <si>
    <t>Профсоюзная улица, дом 40, корпус 1</t>
  </si>
  <si>
    <t>Профсоюзная улица, дом 42, корпус 1</t>
  </si>
  <si>
    <t>Профсоюзная улица, дом 42, корпус 3</t>
  </si>
  <si>
    <t>Профсоюзная улица, дом 44, корпус 1</t>
  </si>
  <si>
    <t>Профсоюзная улица, дом 44, корпус 2</t>
  </si>
  <si>
    <t>Профсоюзная улица, дом 44, корпус 3</t>
  </si>
  <si>
    <t>Профсоюзная улица, дом 44, корпус 4</t>
  </si>
  <si>
    <t>Профсоюзная улица, дом 44, корпус 5</t>
  </si>
  <si>
    <t>Профсоюзная улица, дом 44, корпус 6</t>
  </si>
  <si>
    <t>Профсоюзная улица, дом 44, корпус 7</t>
  </si>
  <si>
    <t>Профсоюзная улица, дом 46, корпус 1</t>
  </si>
  <si>
    <t>Профсоюзная улица, дом 46, корпус 2</t>
  </si>
  <si>
    <t>Профсоюзная улица, дом 46, корпус 3</t>
  </si>
  <si>
    <t>Профсоюзная улица, дом 48, корпус 1</t>
  </si>
  <si>
    <t>Профсоюзная улица, дом 48, корпус 2</t>
  </si>
  <si>
    <t>Профсоюзная улица, дом 48, корпус 3</t>
  </si>
  <si>
    <t>Профсоюзная улица, дом 48, корпус 4</t>
  </si>
  <si>
    <t>Херсонская улица, дом 22, корпус 1</t>
  </si>
  <si>
    <t>Херсонская улица, дом 22, корпус 2</t>
  </si>
  <si>
    <t>Херсонская улица, дом 26, корпус 1</t>
  </si>
  <si>
    <t>Херсонская улица, дом 26, корпус 2</t>
  </si>
  <si>
    <t>Херсонская улица, дом 30, корпус 1</t>
  </si>
  <si>
    <t>Херсонская улица, дом 32, корпус 1</t>
  </si>
  <si>
    <t>Херсонская улица, дом 32, корпус 2</t>
  </si>
  <si>
    <t>Херсонская улица, дом 34, корпус 1</t>
  </si>
  <si>
    <t>Херсонская улица, дом 36, корпус 1</t>
  </si>
  <si>
    <t>Херсонская улица, дом 36, корпус 2</t>
  </si>
  <si>
    <t>Херсонская улица, дом 36, корпус 3</t>
  </si>
  <si>
    <t>Херсонская улица, дом 36, корпус 4</t>
  </si>
  <si>
    <t>Херсонская улица, дом 36, корпус 5</t>
  </si>
  <si>
    <t>Нахимовский проспект, дом 37, корпус 1</t>
  </si>
  <si>
    <t>Нахимовский проспект, дом 37, корпус 2</t>
  </si>
  <si>
    <t>Нахимовский проспект, дом 39, корпус 1</t>
  </si>
  <si>
    <t>Нахимовский проспект, дом 39, корпус 2</t>
  </si>
  <si>
    <t>Нахимовский проспект, дом 59</t>
  </si>
  <si>
    <t>Нахимовский проспект, дом 61, корпус 1</t>
  </si>
  <si>
    <t>Нахимовский проспект, дом 61, корпус 2</t>
  </si>
  <si>
    <t>Нахимовский проспект, дом 61, корпус 4</t>
  </si>
  <si>
    <t>Нахимовский проспект, дом 61, корпус 5</t>
  </si>
  <si>
    <t>Нахимовский проспект, дом 61, корпус 6</t>
  </si>
  <si>
    <t>Нахимовский проспект, дом 63, корпус 1</t>
  </si>
  <si>
    <t>Нахимовский проспект, дом 63, корпус 2</t>
  </si>
  <si>
    <t>Нахимовский проспект, дом 63, корпус 3</t>
  </si>
  <si>
    <t>Нахимовский проспект, дом 63</t>
  </si>
  <si>
    <t>Нахимовский проспект, дом 67, корпус 1</t>
  </si>
  <si>
    <t>Нахимовский проспект, дом 67, корпус 2</t>
  </si>
  <si>
    <t>Нахимовский проспект, дом 67, корпус 3</t>
  </si>
  <si>
    <t>Нахимовский проспект, дом 67, корпус 4</t>
  </si>
  <si>
    <t>Нахимовский проспект, дом 33/2</t>
  </si>
  <si>
    <t>Нахимовский проспект, дом 41/45, корпус 1</t>
  </si>
  <si>
    <t>Нахимовский проспект, дом 41/45, корпус 2</t>
  </si>
  <si>
    <t>Севастопольский проспект, дом 28, корпус 3</t>
  </si>
  <si>
    <t>Севастопольский проспект, дом 28, корпус 7</t>
  </si>
  <si>
    <t>Севастопольский проспект, дом 28, корпус 8</t>
  </si>
  <si>
    <t>Севастопольский проспект, дом 28</t>
  </si>
  <si>
    <t>Севастопольский проспект, дом 30</t>
  </si>
  <si>
    <t>Севастопольский проспект, дом 32</t>
  </si>
  <si>
    <t>Севастопольский проспект, дом 34</t>
  </si>
  <si>
    <t>Севастопольский проспект, дом 36</t>
  </si>
  <si>
    <t>Севастопольский проспект, дом 38</t>
  </si>
  <si>
    <t>Севастопольский проспект, дом 42, корпус 1</t>
  </si>
  <si>
    <t>Севастопольский проспект, дом 44, корпус 1</t>
  </si>
  <si>
    <t>Севастопольский проспект, дом 44, корпус 2</t>
  </si>
  <si>
    <t>Севастопольский проспект, дом 44, корпус 3</t>
  </si>
  <si>
    <t>Севастопольский проспект, дом 44, корпус 4</t>
  </si>
  <si>
    <t>Севастопольский проспект, дом 44, корпус 5</t>
  </si>
  <si>
    <t>Севастопольский проспект, дом 46, корпус 1</t>
  </si>
  <si>
    <t>Севастопольский проспект, дом 46, корпус 2</t>
  </si>
  <si>
    <t>Севастопольский проспект, дом 46, корпус 3</t>
  </si>
  <si>
    <t>Севастопольский проспект, дом 46, корпус 4</t>
  </si>
  <si>
    <t>Севастопольский проспект, дом 46, корпус 5</t>
  </si>
  <si>
    <t>Севастопольский проспект, дом 46, корпус 6</t>
  </si>
  <si>
    <t>Севастопольский проспект, дом 46, корпус 7</t>
  </si>
  <si>
    <t>Севастопольский проспект, дом 48, корпус 1</t>
  </si>
  <si>
    <t>Севастопольский проспект, дом 48, корпус 2</t>
  </si>
  <si>
    <t>Севастопольский проспект, дом 52</t>
  </si>
  <si>
    <t>Севастопольский проспект, дом 50/11</t>
  </si>
  <si>
    <t>Новочерёмушкинская улица, дом 38, корпус 1</t>
  </si>
  <si>
    <t>Новочерёмушкинская улица, дом 40, корпус 1</t>
  </si>
  <si>
    <t>Новочерёмушкинская улица, дом 42, корпус 1</t>
  </si>
  <si>
    <t>Новочерёмушкинская улица, дом 48, корпус 2</t>
  </si>
  <si>
    <t>Новочерёмушкинская улица, дом 49, корпус 1</t>
  </si>
  <si>
    <t>Новочерёмушкинская улица, дом 49</t>
  </si>
  <si>
    <t>Новочерёмушкинская улица, дом 50, корпус 3</t>
  </si>
  <si>
    <t>Новочерёмушкинская улица, дом 50</t>
  </si>
  <si>
    <t>Новочерёмушкинская улица, дом 52, корпус 2</t>
  </si>
  <si>
    <t>Новочерёмушкинская улица, дом 53, корпус 1</t>
  </si>
  <si>
    <t>Новочерёмушкинская улица, дом 53, корпус 2</t>
  </si>
  <si>
    <t>Новочерёмушкинская улица, дом 53, корпус 3</t>
  </si>
  <si>
    <t>Новочерёмушкинская улица, дом 53, корпус 4</t>
  </si>
  <si>
    <t>Новочерёмушкинская улица, дом 55, корпус 1</t>
  </si>
  <si>
    <t>Новочерёмушкинская улица, дом56/3</t>
  </si>
  <si>
    <t>Новочерёмушкинская улица, дом 57, корпус 1</t>
  </si>
  <si>
    <t>Новочерёмушкинская улица, дом 57, корпус 2</t>
  </si>
  <si>
    <t>Новочерёмушкинская улица, дом 57</t>
  </si>
  <si>
    <t>Новочерёмушкинская улица, дом 59, корпус 1</t>
  </si>
  <si>
    <t>Новочерёмушкинская улица, дом 59</t>
  </si>
  <si>
    <t>Новочерёмушкинская улица, дом 63, корпус 1</t>
  </si>
  <si>
    <t>Новочерёмушкинская улица, дом 63, корпус 2</t>
  </si>
  <si>
    <t>Новочерёмушкинская улица, дом 64, корпус 1</t>
  </si>
  <si>
    <t>Новочерёмушкинская улица, дом 66, корпус 1</t>
  </si>
  <si>
    <t>улица Намёткина, дом 9, корпус 1</t>
  </si>
  <si>
    <t>улица Намёткина, дом 9, корпус 3</t>
  </si>
  <si>
    <t>улица Намёткина, дом 9</t>
  </si>
  <si>
    <t>улица Намёткина, дом 11</t>
  </si>
  <si>
    <t>улица Намёткина, дом 13, корпус 1</t>
  </si>
  <si>
    <t>улица Намёткина, дом 15</t>
  </si>
  <si>
    <t>улица Намёткина, дом 21, корпус 3</t>
  </si>
  <si>
    <t>улица Намёткина, дом 17/68</t>
  </si>
  <si>
    <t>улица Цюрупы, дом 4</t>
  </si>
  <si>
    <t>улица Цюрупы, дом 6</t>
  </si>
  <si>
    <t>улица Цюрупы, дом 7, корпус 1</t>
  </si>
  <si>
    <t>улица Цюрупы, дом 7, корпус 2</t>
  </si>
  <si>
    <t>улица Цюрупы, дом 8, корпус 1</t>
  </si>
  <si>
    <t>улица Цюрупы, дом 9</t>
  </si>
  <si>
    <t>улица Цюрупы, дом 11, корпус 1</t>
  </si>
  <si>
    <t>улица Цюрупы, дом 12, корпус 1</t>
  </si>
  <si>
    <t>улица Цюрупы, дом 12, корпус 2</t>
  </si>
  <si>
    <t>улица Цюрупы, дом 12, корпус 3</t>
  </si>
  <si>
    <t>улица Цюрупы, дом 12, корпус 4</t>
  </si>
  <si>
    <t>улица Цюрупы, дом 12, корпус 5</t>
  </si>
  <si>
    <t>улица Цюрупы, дом 12, корпус 6</t>
  </si>
  <si>
    <t>улица Цюрупы, дом 14</t>
  </si>
  <si>
    <t>улица Цюрупы, дом 15, корпус 2</t>
  </si>
  <si>
    <t>улица Цюрупы, дом 15, корпус 3</t>
  </si>
  <si>
    <t>улица Цюрупы, дом 16, корпус 1</t>
  </si>
  <si>
    <t>улица Цюрупы, дом 16, корпус 2</t>
  </si>
  <si>
    <t>улица Цюрупы, дом 18, корпус 1</t>
  </si>
  <si>
    <t>улица Цюрупы, дом 18, корпус 2</t>
  </si>
  <si>
    <t>улица Цюрупы, дом 20, корпус 1</t>
  </si>
  <si>
    <t>улица Цюрупы, дом 20, корпус 2</t>
  </si>
  <si>
    <t>улица Цюрупы, дом 22, корпус 1</t>
  </si>
  <si>
    <t>улица Цюрупы, дом 22, корпус 2</t>
  </si>
  <si>
    <t>улица Цюрупы, дом 24, корпус 2</t>
  </si>
  <si>
    <t>улица Цюрупы, дом 26, корпус 2</t>
  </si>
  <si>
    <t>улица Каховка, дом 18, корпус 1</t>
  </si>
  <si>
    <t>улица Каховка, дом 18, корпус 3</t>
  </si>
  <si>
    <t>улица Каховка, дом 18, корпус 4</t>
  </si>
  <si>
    <t>улица Каховка, дом 18, корпус 5</t>
  </si>
  <si>
    <t>улица Каховка, дом 22, корпус 1</t>
  </si>
  <si>
    <t>улица Каховка, дом 22, корпус 2</t>
  </si>
  <si>
    <t>улица Каховка, дом 22, корпус 3</t>
  </si>
  <si>
    <t>улица Каховка, дом 22, корпус 4</t>
  </si>
  <si>
    <t>улица Каховка, дом 22, корпус 5</t>
  </si>
  <si>
    <t>улица Каховка, дом 24</t>
  </si>
  <si>
    <t>улица Каховка, дом 26</t>
  </si>
  <si>
    <t>улица Каховка, дом 29, корпус 1</t>
  </si>
  <si>
    <t>улица Каховка, дом 29, корпус 2</t>
  </si>
  <si>
    <t>улица Каховка, дом 31, корпус 1</t>
  </si>
  <si>
    <t>улица Каховка, дом 33, корпус 1</t>
  </si>
  <si>
    <t>улица Каховка, дом 35, корпус 1</t>
  </si>
  <si>
    <t>улица Каховка, дом 35, корпус 2</t>
  </si>
  <si>
    <t>улица Каховка, дом 39, корпус 1</t>
  </si>
  <si>
    <t>улица Каховка, дом 39, корпус 2</t>
  </si>
  <si>
    <t>улица Обручева, дом 35, корпус 1</t>
  </si>
  <si>
    <t>улица Обручева, дом 35, корпус 2</t>
  </si>
  <si>
    <t>улица Обручева, дом 35, корпус 3</t>
  </si>
  <si>
    <t>улица Обручева, дом 37</t>
  </si>
  <si>
    <t>улица Обручева, дом 39</t>
  </si>
  <si>
    <t>улица Обручева, дом 41</t>
  </si>
  <si>
    <t>улица Обручева, дом 47</t>
  </si>
  <si>
    <t>улица Обручева, дом 49</t>
  </si>
  <si>
    <t>улица Обручева, дом 51</t>
  </si>
  <si>
    <t>улица Обручева, дом 53</t>
  </si>
  <si>
    <t>улица Обручева, дом 57</t>
  </si>
  <si>
    <t>улица Обручева, дом 59</t>
  </si>
  <si>
    <t>улица Обручева, дом 61</t>
  </si>
  <si>
    <t>улица Обручева, дом 63</t>
  </si>
  <si>
    <t>улица Обручева, дом 65/54</t>
  </si>
  <si>
    <t>улица Архитектора Власова, дом 5, корпус 1</t>
  </si>
  <si>
    <t>улица Архитектора Власова, дом 5, корпус 2</t>
  </si>
  <si>
    <t>улица Архитектора Власова, дом 7, корпус 1</t>
  </si>
  <si>
    <t>улица Архитектора Власова, дом 7, корпус 2</t>
  </si>
  <si>
    <t>улица Архитектора Власова, дом 9, корпус 1</t>
  </si>
  <si>
    <t>улица Архитектора Власова, дом 9, корпус 2</t>
  </si>
  <si>
    <t>улица Архитектора Власова, дом 9, корпус 3</t>
  </si>
  <si>
    <t>улица Архитектора Власова, дом 11, корпус 1</t>
  </si>
  <si>
    <t>улица Архитектора Власова, дом 11, корпус 2</t>
  </si>
  <si>
    <t>улица Архитектора Власова, дом 11, корпус 4</t>
  </si>
  <si>
    <t>улица Архитектора Власова, дом 13, корпус 1</t>
  </si>
  <si>
    <t>улица Архитектора Власова, дом 13, корпус 2</t>
  </si>
  <si>
    <t>улица Архитектора Власова, дом 13, корпус 4</t>
  </si>
  <si>
    <t>улица Архитектора Власова, дом 15, корпус 1</t>
  </si>
  <si>
    <t>улица Архитектора Власова, дом 15, корпус 3</t>
  </si>
  <si>
    <t>улица Архитектора Власова, дом 17, корпус 1</t>
  </si>
  <si>
    <t>улица Архитектора Власова, дом 17</t>
  </si>
  <si>
    <t>улица Архитектора Власова, дом 19, корпус 2</t>
  </si>
  <si>
    <t>улица Архитектора Власова, дом 19, корпус 3</t>
  </si>
  <si>
    <t>улица Архитектора Власова, дом 19, корпус 4</t>
  </si>
  <si>
    <t>улица Архитектора Власова, дом 19, корпус 5</t>
  </si>
  <si>
    <t>улица Архитектора Власова, дом 21, корпус 1</t>
  </si>
  <si>
    <t>улица Архитектора Власова, дом 21, корпус 2</t>
  </si>
  <si>
    <t>улица Архитектора Власова, дом 23, корпус 1</t>
  </si>
  <si>
    <t>улица Архитектора Власова, дом 25, корпус 1</t>
  </si>
  <si>
    <t>улица Архитектора Власова, дом 27</t>
  </si>
  <si>
    <t>Профсоюзная улица, дом 32</t>
  </si>
  <si>
    <t>Профсоюзная улица, дом 32, корпус 2</t>
  </si>
  <si>
    <t>улица Гарибальди, дом 17</t>
  </si>
  <si>
    <t>улица Гарибальди, дом 17, корпус 3</t>
  </si>
  <si>
    <t>улица Гарибальди, дом 17, корпус 4</t>
  </si>
  <si>
    <t>улица Гарибальди, дом 21, корпус 1</t>
  </si>
  <si>
    <t>улица Гарибальди, дом 21, корпус 3</t>
  </si>
  <si>
    <t>улица Гарибальди, дом 21, корпус 4</t>
  </si>
  <si>
    <t>улица Гарибальди, дом 21, корпус 5</t>
  </si>
  <si>
    <t>улица Гарибальди, дом 21, корпус 6</t>
  </si>
  <si>
    <t>улица Гарибальди, дом 23, корпус 1</t>
  </si>
  <si>
    <t>улица Гарибальди, дом 23, корпус 3</t>
  </si>
  <si>
    <t>улица Гарибальди, дом 23, корпус 5</t>
  </si>
  <si>
    <t>улица Гарибальди, дом 25, корпус 3</t>
  </si>
  <si>
    <t>улица Гарибальди, дом 27, корпус 1</t>
  </si>
  <si>
    <t>улица Гарибальди, дом 27, корпус 2</t>
  </si>
  <si>
    <t>улица Гарибальди, дом 27, корпус 3</t>
  </si>
  <si>
    <t>улица Гарибальди, дом 29, корпус 1</t>
  </si>
  <si>
    <t>улица Гарибальди, дом 29, корпус 2</t>
  </si>
  <si>
    <t>улица Гарибальди, дом 29, корпус 3</t>
  </si>
  <si>
    <t>улица Гарибальди, дом 31, корпус 1</t>
  </si>
  <si>
    <t>улица Гарибальди, дом 31, корпус 2</t>
  </si>
  <si>
    <t>улица Гарибальди, дом 25, корпус 2</t>
  </si>
  <si>
    <t>Севастопольский проспект, дом 28, корпус 9</t>
  </si>
  <si>
    <t>Названия строк</t>
  </si>
  <si>
    <t>Общий итог</t>
  </si>
  <si>
    <t>Сумма по полю количество светильников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</si>
</sst>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11"/>
      <color rgb="FF000000"/>
      <name val="&quot;Times New Roman&quot;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  <fill>
      <patternFill patternType="solid">
        <fgColor rgb="FFC5D9F1"/>
        <bgColor rgb="FFC5D9F1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5" borderId="2" xfId="0" applyFont="1" applyFill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6" fillId="0" borderId="3" xfId="0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horizontal="right"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vertical="center"/>
    </xf>
    <xf numFmtId="0" fontId="1" fillId="0" borderId="8" xfId="0" applyFont="1" applyBorder="1" applyAlignment="1"/>
    <xf numFmtId="0" fontId="1" fillId="0" borderId="8" xfId="0" applyFont="1" applyFill="1" applyBorder="1" applyAlignment="1"/>
    <xf numFmtId="0" fontId="2" fillId="0" borderId="8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1" fillId="0" borderId="8" xfId="0" applyFont="1" applyBorder="1"/>
    <xf numFmtId="0" fontId="0" fillId="0" borderId="8" xfId="0" applyFont="1" applyBorder="1" applyAlignment="1"/>
    <xf numFmtId="0" fontId="2" fillId="0" borderId="8" xfId="0" applyFont="1" applyFill="1" applyBorder="1" applyAlignment="1">
      <alignment horizontal="center"/>
    </xf>
    <xf numFmtId="0" fontId="3" fillId="0" borderId="8" xfId="0" applyFont="1" applyBorder="1" applyAlignment="1"/>
    <xf numFmtId="0" fontId="2" fillId="2" borderId="8" xfId="0" applyFont="1" applyFill="1" applyBorder="1" applyAlignment="1">
      <alignment horizontal="center"/>
    </xf>
    <xf numFmtId="0" fontId="2" fillId="0" borderId="8" xfId="0" applyFont="1" applyBorder="1" applyAlignment="1"/>
    <xf numFmtId="0" fontId="3" fillId="0" borderId="8" xfId="0" applyFont="1" applyBorder="1" applyAlignment="1">
      <alignment horizontal="right"/>
    </xf>
    <xf numFmtId="0" fontId="0" fillId="0" borderId="8" xfId="0" applyFont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0" fillId="0" borderId="0" xfId="0"/>
    <xf numFmtId="0" fontId="0" fillId="0" borderId="8" xfId="0" pivotButton="1" applyFont="1" applyBorder="1" applyAlignment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 applyAlignment="1"/>
  </cellXfs>
  <cellStyles count="1">
    <cellStyle name="Обычный" xfId="0" builtinId="0"/>
  </cellStyles>
  <dxfs count="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701.44096226852" createdVersion="6" refreshedVersion="6" minRefreshableVersion="3" recordCount="285">
  <cacheSource type="worksheet">
    <worksheetSource ref="A1:N286" sheet="общая"/>
  </cacheSource>
  <cacheFields count="14">
    <cacheField name="№ пп" numFmtId="0">
      <sharedItems containsSemiMixedTypes="0" containsString="0" containsNumber="1" containsInteger="1" minValue="1" maxValue="287"/>
    </cacheField>
    <cacheField name="Адрес дома" numFmtId="0">
      <sharedItems/>
    </cacheField>
    <cacheField name="№ участка" numFmtId="0">
      <sharedItems containsSemiMixedTypes="0" containsString="0" containsNumber="1" containsInteger="1" minValue="1" maxValue="6" count="6">
        <n v="2"/>
        <n v="1"/>
        <n v="5"/>
        <n v="4"/>
        <n v="3"/>
        <n v="6"/>
      </sharedItems>
    </cacheField>
    <cacheField name="количество подъездов " numFmtId="0">
      <sharedItems containsString="0" containsBlank="1" containsNumber="1" containsInteger="1" minValue="1" maxValue="15"/>
    </cacheField>
    <cacheField name="количество этажей " numFmtId="0">
      <sharedItems containsMixedTypes="1" containsNumber="1" containsInteger="1" minValue="0" maxValue="25"/>
    </cacheField>
    <cacheField name="количество светильников" numFmtId="0">
      <sharedItems containsSemiMixedTypes="0" containsString="0" containsNumber="1" containsInteger="1" minValue="36" maxValue="1626"/>
    </cacheField>
    <cacheField name="тип осветительных приборов " numFmtId="0">
      <sharedItems containsMixedTypes="1" containsNumber="1" containsInteger="1" minValue="0" maxValue="0"/>
    </cacheField>
    <cacheField name="ЛБ 20" numFmtId="0">
      <sharedItems containsString="0" containsBlank="1" containsNumber="1" containsInteger="1" minValue="16" maxValue="1020"/>
    </cacheField>
    <cacheField name="ЛБ 40" numFmtId="0">
      <sharedItems containsString="0" containsBlank="1" containsNumber="1" containsInteger="1" minValue="18" maxValue="210"/>
    </cacheField>
    <cacheField name="КЛ-11" numFmtId="0">
      <sharedItems containsString="0" containsBlank="1" containsNumber="1" containsInteger="1" minValue="2" maxValue="1500"/>
    </cacheField>
    <cacheField name="Е 27" numFmtId="0">
      <sharedItems containsString="0" containsBlank="1" containsNumber="1" containsInteger="1" minValue="2" maxValue="135"/>
    </cacheField>
    <cacheField name="Диод " numFmtId="0">
      <sharedItems containsString="0" containsBlank="1" containsNumber="1" containsInteger="1" minValue="25" maxValue="1000"/>
    </cacheField>
    <cacheField name="арсмстронг (60*60) светодиодный " numFmtId="0">
      <sharedItems containsString="0" containsBlank="1" containsNumber="1" containsInteger="1" minValue="24" maxValue="380"/>
    </cacheField>
    <cacheField name="е 14" numFmtId="0">
      <sharedItems containsString="0" containsBlank="1" containsNumber="1" containsInteger="1" minValue="109" maxValue="10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5">
  <r>
    <n v="1"/>
    <s v="улица Архитектора Власова, дом 5, корпус 1"/>
    <x v="0"/>
    <n v="3"/>
    <n v="5"/>
    <n v="36"/>
    <s v="30 лб40 6 кл11"/>
    <m/>
    <n v="30"/>
    <n v="6"/>
    <m/>
    <m/>
    <m/>
    <m/>
  </r>
  <r>
    <n v="2"/>
    <s v="улица Архитектора Власова, дом 5, корпус 2"/>
    <x v="0"/>
    <n v="4"/>
    <n v="5"/>
    <n v="48"/>
    <s v="40 лб40 8 кл 11"/>
    <m/>
    <n v="40"/>
    <n v="8"/>
    <m/>
    <m/>
    <m/>
    <m/>
  </r>
  <r>
    <n v="3"/>
    <s v="улица Архитектора Власова, дом 7, корпус 1"/>
    <x v="0"/>
    <n v="3"/>
    <n v="5"/>
    <n v="36"/>
    <s v="30 лб 40 6 кл 11"/>
    <m/>
    <n v="30"/>
    <n v="6"/>
    <m/>
    <m/>
    <m/>
    <m/>
  </r>
  <r>
    <n v="4"/>
    <s v="улица Архитектора Власова, дом 7, корпус 2"/>
    <x v="0"/>
    <n v="4"/>
    <n v="5"/>
    <n v="48"/>
    <s v="40 лб20 8 кл11"/>
    <n v="40"/>
    <m/>
    <n v="8"/>
    <m/>
    <m/>
    <m/>
    <m/>
  </r>
  <r>
    <n v="5"/>
    <s v="улица Архитектора Власова, дом 9, корпус 1"/>
    <x v="0"/>
    <n v="3"/>
    <n v="5"/>
    <n v="36"/>
    <s v="30 лб40 6 кл 11"/>
    <m/>
    <n v="30"/>
    <n v="6"/>
    <m/>
    <m/>
    <m/>
    <m/>
  </r>
  <r>
    <n v="6"/>
    <s v="улица Архитектора Власова, дом 9, корпус 2"/>
    <x v="0"/>
    <n v="4"/>
    <n v="5"/>
    <n v="48"/>
    <s v="40 лб 20 8 кл 11"/>
    <n v="40"/>
    <m/>
    <n v="8"/>
    <m/>
    <m/>
    <m/>
    <m/>
  </r>
  <r>
    <n v="7"/>
    <s v="улица Архитектора Власова, дом 9, корпус 3"/>
    <x v="0"/>
    <n v="4"/>
    <n v="5"/>
    <n v="48"/>
    <s v="20 лб 40 20 лб 20 8 кл11"/>
    <n v="20"/>
    <n v="20"/>
    <n v="8"/>
    <m/>
    <m/>
    <m/>
    <m/>
  </r>
  <r>
    <n v="8"/>
    <s v="улица Архитектора Власова, дом 11, корпус 1"/>
    <x v="0"/>
    <n v="3"/>
    <n v="5"/>
    <n v="36"/>
    <s v="30 лб 40 6 кл 11"/>
    <m/>
    <n v="30"/>
    <n v="6"/>
    <m/>
    <m/>
    <m/>
    <m/>
  </r>
  <r>
    <n v="9"/>
    <s v="улица Архитектора Власова, дом 11, корпус 2"/>
    <x v="0"/>
    <n v="4"/>
    <n v="5"/>
    <n v="48"/>
    <s v="20 лб 20 20 лб40 8 кл11"/>
    <n v="20"/>
    <n v="20"/>
    <n v="8"/>
    <m/>
    <m/>
    <m/>
    <m/>
  </r>
  <r>
    <n v="10"/>
    <s v="улица Архитектора Власова, дом 11, корпус 4"/>
    <x v="0"/>
    <n v="4"/>
    <n v="5"/>
    <n v="48"/>
    <s v="20 лб20 20 лб40 8 кл11"/>
    <n v="20"/>
    <n v="20"/>
    <n v="8"/>
    <m/>
    <m/>
    <m/>
    <m/>
  </r>
  <r>
    <n v="11"/>
    <s v="улица Архитектора Власова, дом 13, корпус 1"/>
    <x v="0"/>
    <n v="3"/>
    <n v="5"/>
    <n v="36"/>
    <s v="30 лб40 6 кл11"/>
    <m/>
    <n v="30"/>
    <n v="6"/>
    <m/>
    <m/>
    <m/>
    <m/>
  </r>
  <r>
    <n v="12"/>
    <s v="улица Архитектора Власова, дом 13, корпус 2"/>
    <x v="0"/>
    <n v="4"/>
    <n v="5"/>
    <n v="48"/>
    <s v="40 лб40 8 кл11"/>
    <m/>
    <n v="40"/>
    <n v="8"/>
    <m/>
    <m/>
    <m/>
    <m/>
  </r>
  <r>
    <n v="13"/>
    <s v="улица Архитектора Власова, дом 13, корпус 4"/>
    <x v="0"/>
    <n v="4"/>
    <n v="5"/>
    <n v="48"/>
    <s v="40лб40 8 кл11"/>
    <m/>
    <n v="40"/>
    <n v="8"/>
    <m/>
    <m/>
    <m/>
    <m/>
  </r>
  <r>
    <n v="14"/>
    <s v="улица Архитектора Власова, дом 15, корпус 1"/>
    <x v="0"/>
    <n v="4"/>
    <n v="5"/>
    <n v="48"/>
    <s v="40 лб40 8 кл11"/>
    <m/>
    <n v="40"/>
    <n v="8"/>
    <m/>
    <m/>
    <m/>
    <m/>
  </r>
  <r>
    <n v="15"/>
    <s v="улица Архитектора Власова, дом 15, корпус 3"/>
    <x v="0"/>
    <n v="4"/>
    <n v="5"/>
    <n v="48"/>
    <s v="40 лб 40 8 кл 11"/>
    <m/>
    <n v="40"/>
    <n v="8"/>
    <m/>
    <m/>
    <m/>
    <m/>
  </r>
  <r>
    <n v="16"/>
    <s v="улица Архитектора Власова, дом 17, корпус 1"/>
    <x v="0"/>
    <n v="3"/>
    <n v="17"/>
    <n v="918"/>
    <s v="918 кл 11"/>
    <m/>
    <m/>
    <n v="918"/>
    <m/>
    <m/>
    <m/>
    <m/>
  </r>
  <r>
    <n v="17"/>
    <s v="улица Архитектора Власова, дом 17"/>
    <x v="0"/>
    <n v="4"/>
    <n v="9"/>
    <n v="152"/>
    <s v="152 кл 11"/>
    <m/>
    <m/>
    <n v="152"/>
    <m/>
    <m/>
    <m/>
    <m/>
  </r>
  <r>
    <n v="18"/>
    <s v="улица Архитектора Власова, дом 19, корпус 2"/>
    <x v="0"/>
    <n v="1"/>
    <n v="9"/>
    <n v="38"/>
    <s v="27 лб40 11лн"/>
    <m/>
    <n v="27"/>
    <m/>
    <n v="11"/>
    <m/>
    <m/>
    <m/>
  </r>
  <r>
    <n v="19"/>
    <s v="улица Архитектора Власова, дом 19, корпус 3"/>
    <x v="0"/>
    <n v="1"/>
    <n v="9"/>
    <n v="38"/>
    <s v="27 лб40 11лн"/>
    <m/>
    <n v="27"/>
    <m/>
    <n v="11"/>
    <m/>
    <m/>
    <m/>
  </r>
  <r>
    <n v="20"/>
    <s v="улица Архитектора Власова, дом 19, корпус 4"/>
    <x v="0"/>
    <n v="1"/>
    <n v="9"/>
    <n v="56"/>
    <s v="54 кл11 2лн"/>
    <m/>
    <m/>
    <n v="54"/>
    <n v="2"/>
    <m/>
    <m/>
    <m/>
  </r>
  <r>
    <n v="21"/>
    <s v="улица Архитектора Власова, дом 19, корпус 5"/>
    <x v="0"/>
    <n v="1"/>
    <n v="9"/>
    <n v="56"/>
    <s v="54 кл11 2лн"/>
    <m/>
    <m/>
    <n v="54"/>
    <n v="2"/>
    <m/>
    <m/>
    <m/>
  </r>
  <r>
    <n v="22"/>
    <s v="улица Архитектора Власова, дом 21, корпус 1"/>
    <x v="0"/>
    <n v="4"/>
    <n v="5"/>
    <n v="48"/>
    <s v="20 лб40 28 лб20"/>
    <n v="28"/>
    <n v="20"/>
    <m/>
    <m/>
    <m/>
    <m/>
    <m/>
  </r>
  <r>
    <n v="23"/>
    <s v="улица Архитектора Власова, дом 21, корпус 2"/>
    <x v="0"/>
    <n v="3"/>
    <n v="5"/>
    <n v="36"/>
    <s v="18 лб40 18 лн"/>
    <m/>
    <n v="18"/>
    <m/>
    <n v="18"/>
    <m/>
    <m/>
    <m/>
  </r>
  <r>
    <n v="24"/>
    <s v="улица Архитектора Власова, дом 23, корпус 1"/>
    <x v="0"/>
    <n v="4"/>
    <n v="5"/>
    <n v="48"/>
    <s v="44 лб40 4кл11"/>
    <m/>
    <n v="44"/>
    <n v="4"/>
    <m/>
    <m/>
    <m/>
    <m/>
  </r>
  <r>
    <n v="25"/>
    <s v="улица Архитектора Власова, дом 25, корпус 1"/>
    <x v="0"/>
    <n v="4"/>
    <n v="5"/>
    <n v="48"/>
    <s v="40 лб20 8лн"/>
    <n v="40"/>
    <m/>
    <m/>
    <n v="8"/>
    <m/>
    <m/>
    <m/>
  </r>
  <r>
    <n v="26"/>
    <s v="улица Архитектора Власова, дом 27"/>
    <x v="0"/>
    <n v="1"/>
    <n v="16"/>
    <n v="86"/>
    <s v="20 лб40 16 лб20 18кл11 32лн"/>
    <n v="16"/>
    <n v="20"/>
    <n v="18"/>
    <n v="32"/>
    <m/>
    <m/>
    <m/>
  </r>
  <r>
    <n v="27"/>
    <s v="улица Гарибальди, дом 17"/>
    <x v="0"/>
    <n v="2"/>
    <n v="10"/>
    <n v="144"/>
    <s v="100 60х60 светодиод 44 светодиод"/>
    <m/>
    <m/>
    <m/>
    <m/>
    <n v="44"/>
    <n v="100"/>
    <m/>
  </r>
  <r>
    <n v="28"/>
    <s v="улица Гарибальди, дом 17, корпус 3"/>
    <x v="0"/>
    <n v="4"/>
    <n v="5"/>
    <n v="48"/>
    <s v="40 светодиод 8 лн"/>
    <m/>
    <m/>
    <m/>
    <n v="8"/>
    <n v="40"/>
    <m/>
    <m/>
  </r>
  <r>
    <n v="29"/>
    <s v="улица Гарибальди, дом 17, корпус 4"/>
    <x v="0"/>
    <n v="4"/>
    <n v="5"/>
    <n v="48"/>
    <s v="40 светодиод 8 лн"/>
    <m/>
    <m/>
    <m/>
    <n v="8"/>
    <n v="40"/>
    <m/>
    <m/>
  </r>
  <r>
    <n v="30"/>
    <s v="улица Гарибальди, дом 21, корпус 1"/>
    <x v="0"/>
    <n v="4"/>
    <n v="5"/>
    <n v="48"/>
    <s v="48 кл11"/>
    <m/>
    <m/>
    <n v="48"/>
    <m/>
    <m/>
    <m/>
    <m/>
  </r>
  <r>
    <n v="31"/>
    <s v="улица Гарибальди, дом 21, корпус 3"/>
    <x v="0"/>
    <n v="4"/>
    <n v="5"/>
    <n v="48"/>
    <s v="40 лб40 8кл11"/>
    <m/>
    <n v="40"/>
    <n v="8"/>
    <m/>
    <m/>
    <m/>
    <m/>
  </r>
  <r>
    <n v="32"/>
    <s v="улица Гарибальди, дом 21, корпус 4"/>
    <x v="0"/>
    <n v="4"/>
    <n v="5"/>
    <n v="48"/>
    <s v="40 светодиод 8 кл11"/>
    <m/>
    <m/>
    <n v="8"/>
    <m/>
    <n v="40"/>
    <m/>
    <m/>
  </r>
  <r>
    <n v="33"/>
    <s v="улица Гарибальди, дом 21, корпус 5"/>
    <x v="0"/>
    <n v="3"/>
    <n v="5"/>
    <n v="36"/>
    <s v="30 лб40 лн"/>
    <m/>
    <n v="30"/>
    <m/>
    <n v="6"/>
    <m/>
    <m/>
    <m/>
  </r>
  <r>
    <n v="34"/>
    <s v="улица Гарибальди, дом 21, корпус 6"/>
    <x v="0"/>
    <n v="4"/>
    <n v="5"/>
    <n v="48"/>
    <s v="40 лн 8 кл11"/>
    <m/>
    <m/>
    <n v="8"/>
    <n v="40"/>
    <m/>
    <m/>
    <m/>
  </r>
  <r>
    <n v="35"/>
    <s v="улица Гарибальди, дом 23, корпус 1"/>
    <x v="0"/>
    <n v="4"/>
    <n v="5"/>
    <n v="48"/>
    <s v="40лб40 8кл11"/>
    <m/>
    <n v="40"/>
    <n v="8"/>
    <m/>
    <m/>
    <m/>
    <m/>
  </r>
  <r>
    <n v="36"/>
    <s v="улица Гарибальди, дом 23, корпус 3"/>
    <x v="0"/>
    <n v="4"/>
    <n v="5"/>
    <n v="48"/>
    <s v="48 кл11"/>
    <m/>
    <m/>
    <n v="48"/>
    <m/>
    <m/>
    <m/>
    <m/>
  </r>
  <r>
    <n v="37"/>
    <s v="улица Гарибальди, дом 23, корпус 5"/>
    <x v="0"/>
    <n v="4"/>
    <n v="5"/>
    <n v="48"/>
    <s v="40 светодиод 8 кл11"/>
    <m/>
    <m/>
    <n v="8"/>
    <m/>
    <n v="40"/>
    <m/>
    <m/>
  </r>
  <r>
    <n v="39"/>
    <s v="улица Гарибальди, дом 25, корпус 3"/>
    <x v="1"/>
    <n v="4"/>
    <n v="5"/>
    <n v="44"/>
    <n v="0"/>
    <n v="20"/>
    <n v="20"/>
    <m/>
    <n v="4"/>
    <m/>
    <m/>
    <m/>
  </r>
  <r>
    <n v="40"/>
    <s v="улица Гарибальди, дом 27, корпус 1"/>
    <x v="1"/>
    <n v="4"/>
    <n v="5"/>
    <n v="44"/>
    <n v="0"/>
    <n v="40"/>
    <m/>
    <m/>
    <n v="4"/>
    <m/>
    <m/>
    <m/>
  </r>
  <r>
    <n v="41"/>
    <s v="улица Гарибальди, дом 27, корпус 2"/>
    <x v="1"/>
    <n v="4"/>
    <n v="5"/>
    <n v="44"/>
    <n v="0"/>
    <n v="20"/>
    <m/>
    <n v="20"/>
    <n v="4"/>
    <m/>
    <m/>
    <m/>
  </r>
  <r>
    <n v="42"/>
    <s v="улица Гарибальди, дом 27, корпус 3"/>
    <x v="1"/>
    <n v="4"/>
    <n v="5"/>
    <n v="44"/>
    <n v="0"/>
    <n v="40"/>
    <m/>
    <m/>
    <n v="4"/>
    <m/>
    <m/>
    <m/>
  </r>
  <r>
    <n v="43"/>
    <s v="улица Гарибальди, дом 29, корпус 1"/>
    <x v="1"/>
    <n v="4"/>
    <n v="5"/>
    <n v="44"/>
    <n v="0"/>
    <n v="40"/>
    <m/>
    <m/>
    <n v="4"/>
    <m/>
    <m/>
    <m/>
  </r>
  <r>
    <n v="44"/>
    <s v="улица Гарибальди, дом 29, корпус 2"/>
    <x v="1"/>
    <n v="4"/>
    <n v="5"/>
    <n v="44"/>
    <n v="0"/>
    <n v="20"/>
    <n v="20"/>
    <m/>
    <n v="4"/>
    <m/>
    <m/>
    <m/>
  </r>
  <r>
    <n v="45"/>
    <s v="улица Гарибальди, дом 29, корпус 3"/>
    <x v="1"/>
    <n v="4"/>
    <n v="5"/>
    <n v="44"/>
    <n v="0"/>
    <n v="40"/>
    <m/>
    <m/>
    <n v="4"/>
    <m/>
    <m/>
    <m/>
  </r>
  <r>
    <n v="46"/>
    <s v="улица Гарибальди, дом 31, корпус 1"/>
    <x v="1"/>
    <n v="4"/>
    <n v="5"/>
    <n v="44"/>
    <n v="0"/>
    <n v="40"/>
    <m/>
    <m/>
    <n v="4"/>
    <m/>
    <m/>
    <m/>
  </r>
  <r>
    <n v="47"/>
    <s v="улица Гарибальди, дом 31, корпус 2"/>
    <x v="1"/>
    <n v="4"/>
    <n v="5"/>
    <n v="44"/>
    <n v="0"/>
    <n v="40"/>
    <m/>
    <m/>
    <n v="4"/>
    <m/>
    <m/>
    <m/>
  </r>
  <r>
    <n v="48"/>
    <s v="Зюзинская улица, дом 4, корпус 1"/>
    <x v="2"/>
    <n v="2"/>
    <n v="16"/>
    <n v="238"/>
    <s v="Светодиоды"/>
    <m/>
    <m/>
    <m/>
    <m/>
    <n v="238"/>
    <m/>
    <m/>
  </r>
  <r>
    <n v="49"/>
    <s v="Зюзинская улица, дом 4, корпус 2"/>
    <x v="2"/>
    <n v="2"/>
    <n v="16"/>
    <n v="238"/>
    <s v="Светодиоды"/>
    <m/>
    <m/>
    <m/>
    <m/>
    <n v="238"/>
    <m/>
    <m/>
  </r>
  <r>
    <n v="50"/>
    <s v="Зюзинская улица, дом 4, корпус 3"/>
    <x v="2"/>
    <n v="2"/>
    <n v="16"/>
    <n v="238"/>
    <s v="Светодиоды"/>
    <m/>
    <m/>
    <m/>
    <m/>
    <n v="238"/>
    <m/>
    <m/>
  </r>
  <r>
    <n v="51"/>
    <s v="Зюзинская улица, дом 4, корпус 4"/>
    <x v="2"/>
    <n v="4"/>
    <n v="9"/>
    <n v="136"/>
    <s v="Светодиоды"/>
    <m/>
    <m/>
    <m/>
    <m/>
    <n v="136"/>
    <m/>
    <m/>
  </r>
  <r>
    <n v="52"/>
    <s v="Зюзинская улица, дом 4, корпус 5"/>
    <x v="2"/>
    <n v="4"/>
    <n v="9"/>
    <n v="136"/>
    <s v="КЛ"/>
    <m/>
    <m/>
    <n v="136"/>
    <m/>
    <m/>
    <m/>
    <m/>
  </r>
  <r>
    <n v="53"/>
    <s v="Зюзинская улица, дом 6"/>
    <x v="2"/>
    <n v="2"/>
    <n v="17"/>
    <n v="216"/>
    <s v="КЛ"/>
    <m/>
    <m/>
    <n v="216"/>
    <m/>
    <m/>
    <m/>
    <m/>
  </r>
  <r>
    <n v="54"/>
    <s v="Зюзинская улица, дом 8"/>
    <x v="2"/>
    <n v="4"/>
    <n v="9"/>
    <n v="136"/>
    <s v="КЛ"/>
    <m/>
    <m/>
    <n v="136"/>
    <m/>
    <m/>
    <m/>
    <m/>
  </r>
  <r>
    <n v="55"/>
    <s v="улица Каховка, дом 18, корпус 1"/>
    <x v="3"/>
    <n v="6"/>
    <n v="22"/>
    <n v="1500"/>
    <s v="КЛ-11"/>
    <m/>
    <m/>
    <n v="1500"/>
    <m/>
    <m/>
    <m/>
    <m/>
  </r>
  <r>
    <n v="56"/>
    <s v="улица Каховка, дом 18, корпус 3"/>
    <x v="4"/>
    <n v="4"/>
    <n v="5"/>
    <n v="48"/>
    <s v="лб-20"/>
    <n v="48"/>
    <m/>
    <m/>
    <m/>
    <m/>
    <m/>
    <m/>
  </r>
  <r>
    <n v="57"/>
    <s v="улица Каховка, дом 18, корпус 4"/>
    <x v="4"/>
    <n v="4"/>
    <n v="5"/>
    <n v="48"/>
    <s v="лб-20"/>
    <n v="48"/>
    <m/>
    <m/>
    <m/>
    <m/>
    <m/>
    <m/>
  </r>
  <r>
    <n v="58"/>
    <s v="улица Каховка, дом 18, корпус 5"/>
    <x v="4"/>
    <n v="4"/>
    <n v="5"/>
    <n v="48"/>
    <s v="лн"/>
    <m/>
    <m/>
    <m/>
    <n v="48"/>
    <m/>
    <m/>
    <m/>
  </r>
  <r>
    <n v="59"/>
    <s v="улица Каховка, дом 22, корпус 1"/>
    <x v="4"/>
    <n v="3"/>
    <n v="5"/>
    <n v="36"/>
    <s v="лб-20"/>
    <n v="36"/>
    <m/>
    <m/>
    <m/>
    <m/>
    <m/>
    <m/>
  </r>
  <r>
    <n v="60"/>
    <s v="улица Каховка, дом 22, корпус 2"/>
    <x v="4"/>
    <n v="4"/>
    <n v="5"/>
    <n v="48"/>
    <s v="лб-20"/>
    <n v="48"/>
    <m/>
    <m/>
    <m/>
    <m/>
    <m/>
    <m/>
  </r>
  <r>
    <n v="61"/>
    <s v="улица Каховка, дом 22, корпус 3"/>
    <x v="4"/>
    <n v="4"/>
    <n v="5"/>
    <n v="48"/>
    <s v="лб-40"/>
    <m/>
    <n v="48"/>
    <m/>
    <m/>
    <m/>
    <m/>
    <m/>
  </r>
  <r>
    <n v="62"/>
    <s v="улица Каховка, дом 22, корпус 4"/>
    <x v="4"/>
    <n v="4"/>
    <n v="5"/>
    <n v="48"/>
    <s v="лб-40"/>
    <m/>
    <n v="48"/>
    <m/>
    <m/>
    <m/>
    <m/>
    <m/>
  </r>
  <r>
    <n v="63"/>
    <s v="улица Каховка, дом 22, корпус 5"/>
    <x v="4"/>
    <n v="1"/>
    <n v="12"/>
    <n v="74"/>
    <s v="лн"/>
    <m/>
    <m/>
    <m/>
    <n v="74"/>
    <m/>
    <m/>
    <m/>
  </r>
  <r>
    <n v="64"/>
    <s v="улица Каховка, дом 24"/>
    <x v="4"/>
    <n v="4"/>
    <n v="5"/>
    <n v="48"/>
    <s v="лб-20"/>
    <n v="48"/>
    <m/>
    <m/>
    <m/>
    <m/>
    <m/>
    <m/>
  </r>
  <r>
    <n v="65"/>
    <s v="улица Каховка, дом 26"/>
    <x v="4"/>
    <n v="3"/>
    <n v="5"/>
    <n v="36"/>
    <s v="лб-20"/>
    <n v="36"/>
    <m/>
    <m/>
    <m/>
    <m/>
    <m/>
    <m/>
  </r>
  <r>
    <n v="66"/>
    <s v="улица Каховка, дом 29, корпус 1"/>
    <x v="5"/>
    <n v="1"/>
    <n v="12"/>
    <n v="88"/>
    <s v="лб36/кл11"/>
    <m/>
    <n v="49"/>
    <n v="39"/>
    <m/>
    <m/>
    <m/>
    <m/>
  </r>
  <r>
    <n v="67"/>
    <s v="улица Каховка, дом 29, корпус 2"/>
    <x v="5"/>
    <n v="1"/>
    <n v="12"/>
    <n v="88"/>
    <s v="лб36/кл11"/>
    <m/>
    <n v="49"/>
    <n v="39"/>
    <m/>
    <m/>
    <m/>
    <m/>
  </r>
  <r>
    <n v="68"/>
    <s v="улица Каховка, дом 31, корпус 1"/>
    <x v="5"/>
    <n v="1"/>
    <n v="12"/>
    <n v="88"/>
    <s v="лб36/кл11"/>
    <m/>
    <n v="49"/>
    <n v="39"/>
    <m/>
    <m/>
    <m/>
    <m/>
  </r>
  <r>
    <n v="69"/>
    <s v="улица Каховка, дом 33, корпус 1"/>
    <x v="5"/>
    <n v="2"/>
    <n v="16"/>
    <n v="197"/>
    <s v="лб36/плаф.5шт"/>
    <m/>
    <n v="192"/>
    <m/>
    <n v="5"/>
    <m/>
    <m/>
    <m/>
  </r>
  <r>
    <n v="70"/>
    <s v="улица Каховка, дом 35, корпус 1"/>
    <x v="5"/>
    <n v="1"/>
    <n v="12"/>
    <n v="90"/>
    <s v="лб36/кл11"/>
    <m/>
    <n v="50"/>
    <n v="40"/>
    <m/>
    <m/>
    <m/>
    <m/>
  </r>
  <r>
    <n v="71"/>
    <s v="улица Каховка, дом 35, корпус 2"/>
    <x v="5"/>
    <n v="1"/>
    <n v="12"/>
    <n v="90"/>
    <s v="лб36/кл11"/>
    <m/>
    <n v="50"/>
    <n v="40"/>
    <m/>
    <m/>
    <m/>
    <m/>
  </r>
  <r>
    <n v="72"/>
    <s v="улица Каховка, дом 39, корпус 1"/>
    <x v="5"/>
    <n v="1"/>
    <n v="12"/>
    <n v="90"/>
    <s v="лб36/кл11"/>
    <m/>
    <n v="50"/>
    <n v="40"/>
    <m/>
    <m/>
    <m/>
    <m/>
  </r>
  <r>
    <n v="73"/>
    <s v="улица Каховка, дом 39, корпус 2"/>
    <x v="5"/>
    <n v="1"/>
    <n v="12"/>
    <n v="90"/>
    <s v="лб36/кл11"/>
    <m/>
    <n v="50"/>
    <n v="40"/>
    <m/>
    <m/>
    <m/>
    <m/>
  </r>
  <r>
    <n v="74"/>
    <s v="улица Намёткина, дом 9, корпус 1"/>
    <x v="4"/>
    <n v="7"/>
    <n v="17"/>
    <n v="1020"/>
    <s v="лн(Е-14)"/>
    <m/>
    <m/>
    <m/>
    <m/>
    <m/>
    <m/>
    <n v="1020"/>
  </r>
  <r>
    <n v="75"/>
    <s v="улица Намёткина, дом 9, корпус 3"/>
    <x v="4"/>
    <n v="7"/>
    <n v="17"/>
    <n v="1020"/>
    <s v="лб-20"/>
    <n v="1020"/>
    <m/>
    <m/>
    <m/>
    <m/>
    <m/>
    <m/>
  </r>
  <r>
    <n v="76"/>
    <s v="улица Намёткина, дом 9"/>
    <x v="4"/>
    <n v="6"/>
    <n v="17"/>
    <n v="875"/>
    <s v="кл"/>
    <m/>
    <m/>
    <n v="875"/>
    <m/>
    <m/>
    <m/>
    <m/>
  </r>
  <r>
    <n v="77"/>
    <s v="улица Намёткина, дом 11"/>
    <x v="4"/>
    <n v="2"/>
    <n v="17"/>
    <n v="218"/>
    <s v="лб-20"/>
    <n v="218"/>
    <m/>
    <m/>
    <m/>
    <m/>
    <m/>
    <m/>
  </r>
  <r>
    <n v="78"/>
    <s v="улица Намёткина, дом 13, корпус 1"/>
    <x v="4"/>
    <n v="7"/>
    <n v="17"/>
    <n v="1020"/>
    <s v="светодиодн / лб-20"/>
    <n v="100"/>
    <m/>
    <m/>
    <m/>
    <n v="920"/>
    <m/>
    <m/>
  </r>
  <r>
    <n v="79"/>
    <s v="улица Намёткина, дом 15"/>
    <x v="4"/>
    <n v="4"/>
    <n v="17"/>
    <n v="580"/>
    <s v="лб-20"/>
    <n v="580"/>
    <m/>
    <m/>
    <m/>
    <m/>
    <m/>
    <m/>
  </r>
  <r>
    <n v="80"/>
    <s v="улица Намёткина, дом 21, корпус 3"/>
    <x v="4"/>
    <n v="4"/>
    <n v="5"/>
    <n v="48"/>
    <s v="лн"/>
    <m/>
    <m/>
    <m/>
    <n v="48"/>
    <m/>
    <m/>
    <m/>
  </r>
  <r>
    <n v="81"/>
    <s v="улица Намёткина, дом 17/68"/>
    <x v="4"/>
    <n v="5"/>
    <n v="17"/>
    <n v="728"/>
    <s v="лб-20,лб-40"/>
    <n v="528"/>
    <n v="200"/>
    <m/>
    <m/>
    <m/>
    <m/>
    <m/>
  </r>
  <r>
    <n v="82"/>
    <s v="Нахимовский проспект, дом 37, корпус 1"/>
    <x v="2"/>
    <n v="1"/>
    <n v="9"/>
    <n v="57"/>
    <s v="КЛ-светодиоды"/>
    <m/>
    <m/>
    <n v="27"/>
    <m/>
    <n v="30"/>
    <m/>
    <m/>
  </r>
  <r>
    <n v="83"/>
    <s v="Нахимовский проспект, дом 37, корпус 2"/>
    <x v="2"/>
    <n v="1"/>
    <n v="9"/>
    <n v="57"/>
    <s v="Светодиоды"/>
    <m/>
    <m/>
    <m/>
    <m/>
    <n v="57"/>
    <m/>
    <m/>
  </r>
  <r>
    <n v="84"/>
    <s v="Нахимовский проспект, дом 39, корпус 1"/>
    <x v="2"/>
    <n v="1"/>
    <n v="9"/>
    <n v="57"/>
    <s v="КЛ-светодиоды"/>
    <m/>
    <m/>
    <n v="27"/>
    <m/>
    <n v="30"/>
    <m/>
    <m/>
  </r>
  <r>
    <n v="85"/>
    <s v="Нахимовский проспект, дом 39, корпус 2"/>
    <x v="2"/>
    <n v="1"/>
    <n v="9"/>
    <n v="57"/>
    <s v="КЛ-светодиоды"/>
    <m/>
    <m/>
    <n v="27"/>
    <m/>
    <n v="30"/>
    <m/>
    <m/>
  </r>
  <r>
    <n v="86"/>
    <s v="Нахимовский проспект, дом 59"/>
    <x v="0"/>
    <n v="1"/>
    <n v="8"/>
    <n v="50"/>
    <s v="40 лб40 10 кл 11"/>
    <m/>
    <n v="40"/>
    <n v="10"/>
    <m/>
    <m/>
    <m/>
    <m/>
  </r>
  <r>
    <n v="87"/>
    <s v="Нахимовский проспект, дом 61, корпус 1"/>
    <x v="0"/>
    <n v="2"/>
    <n v="17"/>
    <n v="612"/>
    <s v="612 кл11"/>
    <m/>
    <m/>
    <n v="612"/>
    <m/>
    <m/>
    <m/>
    <m/>
  </r>
  <r>
    <n v="88"/>
    <s v="Нахимовский проспект, дом 61, корпус 2"/>
    <x v="0"/>
    <n v="1"/>
    <n v="8"/>
    <n v="50"/>
    <s v="30 лб40 20лб20"/>
    <n v="20"/>
    <n v="30"/>
    <m/>
    <m/>
    <m/>
    <m/>
    <m/>
  </r>
  <r>
    <n v="89"/>
    <s v="Нахимовский проспект, дом 61, корпус 4"/>
    <x v="0"/>
    <n v="4"/>
    <n v="5"/>
    <n v="48"/>
    <s v="40 лб40 8 кл11"/>
    <m/>
    <n v="40"/>
    <n v="8"/>
    <m/>
    <m/>
    <m/>
    <m/>
  </r>
  <r>
    <n v="90"/>
    <s v="Нахимовский проспект, дом 61, корпус 5"/>
    <x v="0"/>
    <n v="4"/>
    <n v="5"/>
    <n v="48"/>
    <s v="40 лб40 8 кл11"/>
    <m/>
    <n v="40"/>
    <n v="8"/>
    <m/>
    <m/>
    <m/>
    <m/>
  </r>
  <r>
    <n v="91"/>
    <s v="Нахимовский проспект, дом 61, корпус 6"/>
    <x v="0"/>
    <n v="4"/>
    <n v="5"/>
    <n v="48"/>
    <s v="40 лб40 8 кл11"/>
    <m/>
    <n v="40"/>
    <n v="8"/>
    <m/>
    <m/>
    <m/>
    <m/>
  </r>
  <r>
    <n v="92"/>
    <s v="Нахимовский проспект, дом 63, корпус 1"/>
    <x v="0"/>
    <n v="1"/>
    <n v="8"/>
    <n v="50"/>
    <s v="48 лб40 2 кл11"/>
    <m/>
    <n v="48"/>
    <n v="2"/>
    <m/>
    <m/>
    <m/>
    <m/>
  </r>
  <r>
    <n v="93"/>
    <s v="Нахимовский проспект, дом 63, корпус 2"/>
    <x v="0"/>
    <n v="2"/>
    <n v="17"/>
    <n v="612"/>
    <s v="612 кл 11"/>
    <m/>
    <m/>
    <n v="612"/>
    <m/>
    <m/>
    <m/>
    <m/>
  </r>
  <r>
    <n v="94"/>
    <s v="Нахимовский проспект, дом 63, корпус 3"/>
    <x v="0"/>
    <n v="4"/>
    <n v="5"/>
    <n v="48"/>
    <s v="40 лб 40 8 кл 11"/>
    <m/>
    <n v="40"/>
    <n v="8"/>
    <m/>
    <m/>
    <m/>
    <m/>
  </r>
  <r>
    <n v="95"/>
    <s v="Нахимовский проспект, дом 63"/>
    <x v="0"/>
    <n v="4"/>
    <n v="17"/>
    <n v="1224"/>
    <s v="1200 кл11 24 60х60 светодиод"/>
    <m/>
    <m/>
    <n v="1200"/>
    <m/>
    <m/>
    <n v="24"/>
    <m/>
  </r>
  <r>
    <n v="96"/>
    <s v="Нахимовский проспект, дом 67, корпус 1"/>
    <x v="0"/>
    <n v="1"/>
    <n v="8"/>
    <n v="50"/>
    <s v="30 лб40 20 лб20"/>
    <n v="20"/>
    <n v="30"/>
    <m/>
    <m/>
    <m/>
    <m/>
    <m/>
  </r>
  <r>
    <n v="97"/>
    <s v="Нахимовский проспект, дом 67, корпус 2"/>
    <x v="0"/>
    <n v="2"/>
    <n v="17"/>
    <n v="612"/>
    <s v="612 кл11"/>
    <m/>
    <m/>
    <n v="612"/>
    <m/>
    <m/>
    <m/>
    <m/>
  </r>
  <r>
    <n v="98"/>
    <s v="Нахимовский проспект, дом 67, корпус 3"/>
    <x v="0"/>
    <n v="1"/>
    <n v="8"/>
    <n v="50"/>
    <s v="48 лб 40 2 кл 11"/>
    <m/>
    <n v="48"/>
    <n v="2"/>
    <m/>
    <m/>
    <m/>
    <m/>
  </r>
  <r>
    <n v="99"/>
    <s v="Нахимовский проспект, дом 67, корпус 4"/>
    <x v="0"/>
    <n v="2"/>
    <n v="17"/>
    <n v="612"/>
    <s v="612 кл11"/>
    <m/>
    <m/>
    <n v="612"/>
    <m/>
    <m/>
    <m/>
    <m/>
  </r>
  <r>
    <n v="100"/>
    <s v="Нахимовский проспект, дом 33/2"/>
    <x v="2"/>
    <n v="9"/>
    <n v="17"/>
    <n v="1005"/>
    <s v="КЛ"/>
    <m/>
    <m/>
    <n v="1005"/>
    <m/>
    <m/>
    <m/>
    <m/>
  </r>
  <r>
    <n v="101"/>
    <s v="Нахимовский проспект, дом 41/45, корпус 1"/>
    <x v="2"/>
    <n v="1"/>
    <n v="9"/>
    <n v="57"/>
    <s v="КЛ-светодиоды"/>
    <m/>
    <m/>
    <n v="27"/>
    <m/>
    <n v="30"/>
    <m/>
    <m/>
  </r>
  <r>
    <n v="102"/>
    <s v="Нахимовский проспект, дом 41/45, корпус 2"/>
    <x v="2"/>
    <n v="1"/>
    <n v="9"/>
    <n v="57"/>
    <s v="Светодиоды"/>
    <m/>
    <m/>
    <m/>
    <m/>
    <n v="57"/>
    <m/>
    <m/>
  </r>
  <r>
    <n v="103"/>
    <s v="Новочерёмушкинская улица, дом 38, корпус 1"/>
    <x v="1"/>
    <n v="4"/>
    <n v="5"/>
    <n v="60"/>
    <s v="диод медуза"/>
    <m/>
    <m/>
    <m/>
    <m/>
    <n v="60"/>
    <m/>
    <m/>
  </r>
  <r>
    <n v="104"/>
    <s v="Новочерёмушкинская улица, дом 40, корпус 1"/>
    <x v="1"/>
    <n v="4"/>
    <n v="5"/>
    <n v="44"/>
    <s v="кл11-40 е27-4"/>
    <m/>
    <m/>
    <n v="40"/>
    <n v="4"/>
    <m/>
    <m/>
    <m/>
  </r>
  <r>
    <n v="105"/>
    <s v="Новочерёмушкинская улица, дом 42, корпус 1"/>
    <x v="1"/>
    <n v="4"/>
    <n v="5"/>
    <n v="44"/>
    <n v="0"/>
    <m/>
    <m/>
    <n v="40"/>
    <n v="4"/>
    <m/>
    <m/>
    <m/>
  </r>
  <r>
    <n v="106"/>
    <s v="Новочерёмушкинская улица, дом 48, корпус 2"/>
    <x v="1"/>
    <n v="4"/>
    <n v="5"/>
    <n v="44"/>
    <n v="0"/>
    <m/>
    <m/>
    <n v="40"/>
    <n v="4"/>
    <m/>
    <m/>
    <m/>
  </r>
  <r>
    <n v="107"/>
    <s v="Новочерёмушкинская улица, дом 49, корпус 1"/>
    <x v="2"/>
    <n v="7"/>
    <n v="17"/>
    <n v="940"/>
    <s v="КЛ  ЛБ-20"/>
    <n v="240"/>
    <m/>
    <n v="700"/>
    <m/>
    <m/>
    <m/>
    <m/>
  </r>
  <r>
    <n v="108"/>
    <s v="Новочерёмушкинская улица, дом 49"/>
    <x v="2"/>
    <n v="12"/>
    <n v="17"/>
    <n v="1626"/>
    <s v="КЛ  ЛБ-20"/>
    <n v="156"/>
    <m/>
    <n v="1470"/>
    <m/>
    <m/>
    <m/>
    <m/>
  </r>
  <r>
    <n v="109"/>
    <s v="Новочерёмушкинская улица, дом 50, корпус 3"/>
    <x v="1"/>
    <n v="7"/>
    <n v="17"/>
    <n v="766"/>
    <n v="0"/>
    <m/>
    <m/>
    <n v="716"/>
    <n v="50"/>
    <m/>
    <m/>
    <m/>
  </r>
  <r>
    <n v="110"/>
    <s v="Новочерёмушкинская улица, дом 50"/>
    <x v="1"/>
    <n v="15"/>
    <s v="17-14"/>
    <n v="1530"/>
    <n v="0"/>
    <m/>
    <m/>
    <n v="500"/>
    <n v="30"/>
    <n v="1000"/>
    <m/>
    <m/>
  </r>
  <r>
    <n v="111"/>
    <s v="Новочерёмушкинская улица, дом 52, корпус 2"/>
    <x v="1"/>
    <n v="5"/>
    <n v="17"/>
    <n v="520"/>
    <n v="0"/>
    <n v="306"/>
    <m/>
    <n v="204"/>
    <n v="10"/>
    <m/>
    <m/>
    <m/>
  </r>
  <r>
    <n v="112"/>
    <s v="Новочерёмушкинская улица, дом 53, корпус 1"/>
    <x v="2"/>
    <n v="1"/>
    <n v="9"/>
    <n v="57"/>
    <s v="Светодиоды"/>
    <m/>
    <m/>
    <m/>
    <m/>
    <n v="57"/>
    <m/>
    <m/>
  </r>
  <r>
    <n v="113"/>
    <s v="Новочерёмушкинская улица, дом 53, корпус 2"/>
    <x v="2"/>
    <n v="1"/>
    <n v="9"/>
    <n v="57"/>
    <s v="Светодиоды"/>
    <m/>
    <m/>
    <m/>
    <m/>
    <n v="57"/>
    <m/>
    <m/>
  </r>
  <r>
    <n v="114"/>
    <s v="Новочерёмушкинская улица, дом 53, корпус 3"/>
    <x v="2"/>
    <n v="1"/>
    <n v="9"/>
    <n v="57"/>
    <s v="КЛ"/>
    <m/>
    <m/>
    <n v="57"/>
    <m/>
    <m/>
    <m/>
    <m/>
  </r>
  <r>
    <n v="115"/>
    <s v="Новочерёмушкинская улица, дом 53, корпус 4"/>
    <x v="2"/>
    <n v="2"/>
    <n v="17"/>
    <n v="270"/>
    <s v="Накал  ЛБ-20"/>
    <n v="135"/>
    <m/>
    <m/>
    <n v="135"/>
    <m/>
    <m/>
    <m/>
  </r>
  <r>
    <n v="116"/>
    <s v="Новочерёмушкинская улица, дом 55, корпус 1"/>
    <x v="2"/>
    <n v="1"/>
    <n v="9"/>
    <n v="57"/>
    <s v="Светодиоды"/>
    <m/>
    <m/>
    <m/>
    <m/>
    <n v="57"/>
    <m/>
    <m/>
  </r>
  <r>
    <n v="117"/>
    <s v="Новочерёмушкинская улица, дом56/3"/>
    <x v="1"/>
    <m/>
    <n v="0"/>
    <n v="366"/>
    <n v="0"/>
    <m/>
    <m/>
    <m/>
    <m/>
    <n v="366"/>
    <m/>
    <m/>
  </r>
  <r>
    <n v="118"/>
    <s v="Новочерёмушкинская улица, дом 57, корпус 1"/>
    <x v="2"/>
    <n v="3"/>
    <n v="17"/>
    <n v="318"/>
    <s v="КЛ ЛБ-20"/>
    <n v="50"/>
    <m/>
    <n v="268"/>
    <m/>
    <m/>
    <m/>
    <m/>
  </r>
  <r>
    <n v="119"/>
    <s v="Новочерёмушкинская улица, дом 57, корпус 2"/>
    <x v="2"/>
    <n v="4"/>
    <n v="17"/>
    <n v="480"/>
    <s v="КЛ ЛБ-20"/>
    <n v="166"/>
    <m/>
    <n v="314"/>
    <m/>
    <m/>
    <m/>
    <m/>
  </r>
  <r>
    <n v="120"/>
    <s v="Новочерёмушкинская улица, дом 57"/>
    <x v="2"/>
    <n v="7"/>
    <n v="17"/>
    <n v="844"/>
    <s v="КЛ ЛБ-20"/>
    <n v="544"/>
    <m/>
    <n v="300"/>
    <m/>
    <m/>
    <m/>
    <m/>
  </r>
  <r>
    <n v="121"/>
    <s v="Новочерёмушкинская улица, дом 59, корпус 1"/>
    <x v="2"/>
    <n v="1"/>
    <n v="24"/>
    <n v="410"/>
    <s v="Накал  КЛ"/>
    <m/>
    <m/>
    <n v="357"/>
    <n v="51"/>
    <m/>
    <m/>
    <m/>
  </r>
  <r>
    <n v="122"/>
    <s v="Новочерёмушкинская улица, дом 59"/>
    <x v="2"/>
    <n v="6"/>
    <n v="17"/>
    <n v="720"/>
    <s v="КЛ"/>
    <m/>
    <m/>
    <n v="720"/>
    <m/>
    <m/>
    <m/>
    <m/>
  </r>
  <r>
    <n v="123"/>
    <s v="Новочерёмушкинская улица, дом 63, корпус 1"/>
    <x v="3"/>
    <n v="6"/>
    <n v="25"/>
    <n v="150"/>
    <s v="Светодиоды ; КЛ-11"/>
    <m/>
    <m/>
    <n v="50"/>
    <m/>
    <n v="100"/>
    <m/>
    <m/>
  </r>
  <r>
    <n v="124"/>
    <s v="Новочерёмушкинская улица, дом 63, корпус 2"/>
    <x v="3"/>
    <n v="6"/>
    <s v="17-19"/>
    <n v="350"/>
    <s v="Светодиоды;  КЛ-11"/>
    <m/>
    <m/>
    <n v="100"/>
    <m/>
    <n v="250"/>
    <m/>
    <m/>
  </r>
  <r>
    <n v="125"/>
    <s v="Новочерёмушкинская улица, дом 64, корпус 1"/>
    <x v="4"/>
    <n v="3"/>
    <n v="17"/>
    <n v="436"/>
    <s v="лб-20"/>
    <n v="436"/>
    <m/>
    <m/>
    <m/>
    <m/>
    <m/>
    <m/>
  </r>
  <r>
    <n v="126"/>
    <s v="Новочерёмушкинская улица, дом 66, корпус 1"/>
    <x v="4"/>
    <n v="3"/>
    <n v="17"/>
    <n v="436"/>
    <s v="кл"/>
    <m/>
    <m/>
    <n v="436"/>
    <m/>
    <m/>
    <m/>
    <m/>
  </r>
  <r>
    <n v="127"/>
    <s v="улица Обручева, дом 35, корпус 1"/>
    <x v="5"/>
    <n v="1"/>
    <n v="12"/>
    <n v="72"/>
    <s v="кл-11"/>
    <m/>
    <m/>
    <n v="72"/>
    <m/>
    <m/>
    <m/>
    <m/>
  </r>
  <r>
    <n v="128"/>
    <s v="улица Обручева, дом 35, корпус 2"/>
    <x v="5"/>
    <n v="1"/>
    <n v="16"/>
    <n v="160"/>
    <s v="светодиодный"/>
    <m/>
    <m/>
    <m/>
    <m/>
    <n v="160"/>
    <m/>
    <m/>
  </r>
  <r>
    <n v="129"/>
    <s v="улица Обручева, дом 35, корпус 3"/>
    <x v="5"/>
    <n v="3"/>
    <n v="17"/>
    <n v="315"/>
    <s v="лб20/лн"/>
    <n v="213"/>
    <m/>
    <m/>
    <n v="102"/>
    <m/>
    <m/>
    <m/>
  </r>
  <r>
    <n v="130"/>
    <s v="улица Обручева, дом 37"/>
    <x v="5"/>
    <n v="1"/>
    <n v="12"/>
    <n v="72"/>
    <s v="кл-11"/>
    <m/>
    <m/>
    <n v="72"/>
    <m/>
    <m/>
    <m/>
    <m/>
  </r>
  <r>
    <n v="131"/>
    <s v="улица Обручева, дом 39"/>
    <x v="5"/>
    <n v="1"/>
    <n v="12"/>
    <n v="72"/>
    <s v="кл-11"/>
    <m/>
    <m/>
    <n v="72"/>
    <m/>
    <m/>
    <m/>
    <m/>
  </r>
  <r>
    <n v="132"/>
    <s v="улица Обручева, дом 41"/>
    <x v="5"/>
    <n v="1"/>
    <n v="12"/>
    <n v="72"/>
    <s v="кл-11"/>
    <m/>
    <m/>
    <n v="72"/>
    <m/>
    <m/>
    <m/>
    <m/>
  </r>
  <r>
    <n v="133"/>
    <s v="улица Обручева, дом 47"/>
    <x v="5"/>
    <n v="1"/>
    <n v="12"/>
    <n v="72"/>
    <s v="кл-11"/>
    <m/>
    <m/>
    <n v="72"/>
    <m/>
    <m/>
    <m/>
    <m/>
  </r>
  <r>
    <n v="134"/>
    <s v="улица Обручева, дом 49"/>
    <x v="5"/>
    <n v="1"/>
    <n v="12"/>
    <n v="72"/>
    <s v="кл-11"/>
    <m/>
    <m/>
    <n v="72"/>
    <m/>
    <m/>
    <m/>
    <m/>
  </r>
  <r>
    <n v="135"/>
    <s v="улица Обручева, дом 51"/>
    <x v="5"/>
    <n v="1"/>
    <n v="12"/>
    <n v="72"/>
    <s v="кл-11"/>
    <m/>
    <m/>
    <n v="72"/>
    <m/>
    <m/>
    <m/>
    <m/>
  </r>
  <r>
    <n v="136"/>
    <s v="улица Обручева, дом 53"/>
    <x v="5"/>
    <n v="1"/>
    <n v="12"/>
    <n v="72"/>
    <s v="кл-11"/>
    <m/>
    <m/>
    <n v="72"/>
    <m/>
    <m/>
    <m/>
    <m/>
  </r>
  <r>
    <n v="137"/>
    <s v="улица Обручева, дом 57"/>
    <x v="5"/>
    <n v="1"/>
    <n v="12"/>
    <n v="72"/>
    <s v="кл-11"/>
    <m/>
    <m/>
    <n v="72"/>
    <m/>
    <m/>
    <m/>
    <m/>
  </r>
  <r>
    <n v="138"/>
    <s v="улица Обручева, дом 59"/>
    <x v="5"/>
    <n v="1"/>
    <n v="12"/>
    <n v="72"/>
    <s v="кл-11"/>
    <m/>
    <m/>
    <n v="72"/>
    <m/>
    <m/>
    <m/>
    <m/>
  </r>
  <r>
    <n v="139"/>
    <s v="улица Обручева, дом 61"/>
    <x v="5"/>
    <n v="1"/>
    <n v="12"/>
    <n v="72"/>
    <s v="кл-11"/>
    <m/>
    <m/>
    <n v="72"/>
    <m/>
    <m/>
    <m/>
    <m/>
  </r>
  <r>
    <n v="140"/>
    <s v="улица Обручева, дом 63"/>
    <x v="5"/>
    <n v="1"/>
    <n v="12"/>
    <n v="72"/>
    <s v="кл-11"/>
    <m/>
    <m/>
    <n v="72"/>
    <m/>
    <m/>
    <m/>
    <m/>
  </r>
  <r>
    <n v="141"/>
    <s v="улица Обручева, дом 65/54"/>
    <x v="5"/>
    <n v="1"/>
    <n v="16"/>
    <n v="176"/>
    <s v="кл-11"/>
    <m/>
    <m/>
    <n v="176"/>
    <m/>
    <m/>
    <m/>
    <m/>
  </r>
  <r>
    <n v="142"/>
    <s v="Перекопская улица, дом 17, корпус 1"/>
    <x v="4"/>
    <n v="4"/>
    <n v="5"/>
    <n v="48"/>
    <s v="светодиодн."/>
    <m/>
    <m/>
    <m/>
    <m/>
    <n v="48"/>
    <m/>
    <m/>
  </r>
  <r>
    <n v="143"/>
    <s v="Перекопская улица, дом 17, корпус 2"/>
    <x v="4"/>
    <n v="4"/>
    <n v="5"/>
    <n v="48"/>
    <s v="светодиодн."/>
    <m/>
    <m/>
    <m/>
    <m/>
    <n v="48"/>
    <m/>
    <m/>
  </r>
  <r>
    <n v="144"/>
    <s v="Перекопская улица, дом 17, корпус 3"/>
    <x v="4"/>
    <n v="4"/>
    <n v="5"/>
    <n v="48"/>
    <s v="лб-40"/>
    <m/>
    <n v="48"/>
    <m/>
    <m/>
    <m/>
    <m/>
    <m/>
  </r>
  <r>
    <n v="145"/>
    <s v="Перекопская улица, дом 17, корпус 4"/>
    <x v="4"/>
    <n v="4"/>
    <n v="5"/>
    <n v="48"/>
    <s v="лн"/>
    <m/>
    <m/>
    <m/>
    <n v="48"/>
    <m/>
    <m/>
    <m/>
  </r>
  <r>
    <n v="146"/>
    <s v="Перекопская улица, дом 17, корпус 5"/>
    <x v="4"/>
    <n v="1"/>
    <n v="12"/>
    <n v="74"/>
    <s v="светодиодн."/>
    <m/>
    <m/>
    <m/>
    <m/>
    <n v="74"/>
    <m/>
    <m/>
  </r>
  <r>
    <n v="147"/>
    <s v="Перекопская улица, дом 21, корпус 1"/>
    <x v="4"/>
    <n v="3"/>
    <n v="12"/>
    <n v="264"/>
    <s v="лб-20 / лн"/>
    <n v="216"/>
    <m/>
    <m/>
    <n v="48"/>
    <m/>
    <m/>
    <m/>
  </r>
  <r>
    <n v="148"/>
    <s v="Перекопская улица, дом 21, корпус 2"/>
    <x v="4"/>
    <n v="1"/>
    <n v="16"/>
    <n v="144"/>
    <s v="светодиодн."/>
    <m/>
    <m/>
    <m/>
    <m/>
    <n v="144"/>
    <m/>
    <m/>
  </r>
  <r>
    <n v="149"/>
    <s v="Перекопская улица, дом 22, корпус 1"/>
    <x v="4"/>
    <n v="8"/>
    <n v="9"/>
    <n v="270"/>
    <s v="светодиодн."/>
    <m/>
    <m/>
    <m/>
    <m/>
    <n v="270"/>
    <m/>
    <m/>
  </r>
  <r>
    <n v="150"/>
    <s v="Перекопская улица, дом 22"/>
    <x v="4"/>
    <n v="8"/>
    <n v="9"/>
    <n v="270"/>
    <s v="светодиодн."/>
    <m/>
    <m/>
    <m/>
    <m/>
    <n v="270"/>
    <m/>
    <m/>
  </r>
  <r>
    <n v="151"/>
    <s v="Перекопская улица, дом 24"/>
    <x v="4"/>
    <n v="4"/>
    <n v="9"/>
    <n v="135"/>
    <s v="светодиодн."/>
    <m/>
    <m/>
    <m/>
    <m/>
    <n v="135"/>
    <m/>
    <m/>
  </r>
  <r>
    <n v="152"/>
    <s v="Перекопская улица, дом 25, корпус 1"/>
    <x v="4"/>
    <n v="3"/>
    <n v="5"/>
    <n v="36"/>
    <s v="лн"/>
    <m/>
    <m/>
    <m/>
    <n v="36"/>
    <m/>
    <m/>
    <m/>
  </r>
  <r>
    <n v="153"/>
    <s v="Перекопская улица, дом 25, корпус 2"/>
    <x v="4"/>
    <n v="3"/>
    <n v="5"/>
    <n v="36"/>
    <s v="лн"/>
    <m/>
    <m/>
    <m/>
    <n v="36"/>
    <m/>
    <m/>
    <m/>
  </r>
  <r>
    <n v="154"/>
    <s v="Перекопская улица, дом 26, корпус 1"/>
    <x v="4"/>
    <n v="2"/>
    <n v="17"/>
    <n v="260"/>
    <s v="светодиодн."/>
    <m/>
    <m/>
    <m/>
    <m/>
    <n v="260"/>
    <m/>
    <m/>
  </r>
  <r>
    <n v="155"/>
    <s v="Перекопская улица, дом 26"/>
    <x v="4"/>
    <n v="4"/>
    <n v="9"/>
    <n v="135"/>
    <s v="лн (Е-14)"/>
    <m/>
    <m/>
    <m/>
    <m/>
    <m/>
    <m/>
    <n v="135"/>
  </r>
  <r>
    <n v="156"/>
    <s v="Перекопская улица, дом 30"/>
    <x v="4"/>
    <n v="4"/>
    <n v="9"/>
    <n v="135"/>
    <s v="кл"/>
    <m/>
    <m/>
    <n v="135"/>
    <m/>
    <m/>
    <m/>
    <m/>
  </r>
  <r>
    <n v="157"/>
    <s v="Перекопская улица, дом 34, корпус 1"/>
    <x v="4"/>
    <n v="6"/>
    <n v="9"/>
    <n v="202"/>
    <s v="светодиодн."/>
    <m/>
    <m/>
    <m/>
    <m/>
    <n v="202"/>
    <m/>
    <m/>
  </r>
  <r>
    <n v="158"/>
    <s v="Перекопская улица, дом 34, корпус 2"/>
    <x v="3"/>
    <n v="6"/>
    <n v="22"/>
    <n v="200"/>
    <s v="КЛ-11"/>
    <m/>
    <m/>
    <n v="200"/>
    <m/>
    <m/>
    <m/>
    <m/>
  </r>
  <r>
    <n v="159"/>
    <s v="Перекопская улица, дом 34, корпус 3"/>
    <x v="3"/>
    <n v="6"/>
    <n v="22"/>
    <n v="400"/>
    <s v="КЛ-11"/>
    <m/>
    <m/>
    <n v="400"/>
    <m/>
    <m/>
    <m/>
    <m/>
  </r>
  <r>
    <n v="160"/>
    <s v="Перекопская улица, дом 34, корпус 4"/>
    <x v="3"/>
    <n v="6"/>
    <n v="22"/>
    <n v="200"/>
    <s v="КЛ-11"/>
    <m/>
    <m/>
    <n v="200"/>
    <m/>
    <m/>
    <m/>
    <m/>
  </r>
  <r>
    <n v="161"/>
    <s v="Перекопская улица, дом 34"/>
    <x v="4"/>
    <n v="2"/>
    <n v="17"/>
    <n v="260"/>
    <s v="лб -40 / светодиодн."/>
    <m/>
    <n v="210"/>
    <m/>
    <m/>
    <n v="50"/>
    <m/>
    <m/>
  </r>
  <r>
    <n v="162"/>
    <s v="Профсоюзная улица, дом 25"/>
    <x v="1"/>
    <n v="3"/>
    <n v="24"/>
    <n v="669"/>
    <s v="кл - е 27"/>
    <m/>
    <m/>
    <n v="600"/>
    <n v="70"/>
    <m/>
    <m/>
    <m/>
  </r>
  <r>
    <n v="163"/>
    <s v="Профсоюзная улица, дом 27, корпус 5"/>
    <x v="1"/>
    <n v="4"/>
    <n v="5"/>
    <n v="44"/>
    <n v="0"/>
    <n v="40"/>
    <m/>
    <m/>
    <n v="4"/>
    <m/>
    <m/>
    <m/>
  </r>
  <r>
    <n v="164"/>
    <s v="Профсоюзная улица, дом 27, корпус 6"/>
    <x v="1"/>
    <n v="4"/>
    <n v="5"/>
    <n v="44"/>
    <n v="0"/>
    <n v="40"/>
    <m/>
    <m/>
    <n v="4"/>
    <m/>
    <m/>
    <m/>
  </r>
  <r>
    <n v="165"/>
    <s v="Профсоюзная улица, дом 27, корпус 7"/>
    <x v="1"/>
    <n v="4"/>
    <n v="5"/>
    <n v="44"/>
    <n v="0"/>
    <n v="40"/>
    <m/>
    <m/>
    <n v="4"/>
    <m/>
    <m/>
    <m/>
  </r>
  <r>
    <n v="166"/>
    <s v="Профсоюзная улица, дом 29, корпус 1"/>
    <x v="1"/>
    <n v="4"/>
    <n v="5"/>
    <n v="44"/>
    <n v="0"/>
    <n v="40"/>
    <m/>
    <m/>
    <n v="4"/>
    <m/>
    <m/>
    <m/>
  </r>
  <r>
    <n v="167"/>
    <s v="Профсоюзная улица, дом 29, корпус 2"/>
    <x v="1"/>
    <n v="4"/>
    <n v="5"/>
    <n v="64"/>
    <n v="0"/>
    <m/>
    <m/>
    <m/>
    <n v="4"/>
    <n v="60"/>
    <m/>
    <m/>
  </r>
  <r>
    <n v="168"/>
    <s v="Профсоюзная улица, дом 29, корпус 3"/>
    <x v="1"/>
    <n v="4"/>
    <n v="5"/>
    <n v="64"/>
    <n v="0"/>
    <m/>
    <m/>
    <m/>
    <n v="4"/>
    <n v="60"/>
    <m/>
    <m/>
  </r>
  <r>
    <n v="169"/>
    <s v="Профсоюзная улица, дом 30, корпус 2"/>
    <x v="0"/>
    <n v="2"/>
    <n v="17"/>
    <n v="612"/>
    <s v="612 кл11"/>
    <m/>
    <m/>
    <m/>
    <m/>
    <m/>
    <m/>
    <m/>
  </r>
  <r>
    <n v="170"/>
    <s v="Профсоюзная улица, дом 30, корпус 4"/>
    <x v="0"/>
    <n v="2"/>
    <n v="17"/>
    <n v="612"/>
    <s v="612 кл11"/>
    <m/>
    <m/>
    <m/>
    <m/>
    <m/>
    <m/>
    <m/>
  </r>
  <r>
    <n v="171"/>
    <s v="Профсоюзная улица, дом 31, корпус 3"/>
    <x v="1"/>
    <n v="4"/>
    <n v="5"/>
    <n v="44"/>
    <n v="0"/>
    <n v="40"/>
    <m/>
    <m/>
    <n v="4"/>
    <m/>
    <m/>
    <m/>
  </r>
  <r>
    <n v="172"/>
    <s v="Профсоюзная улица, дом 31, корпус 4"/>
    <x v="1"/>
    <n v="4"/>
    <n v="5"/>
    <n v="44"/>
    <n v="0"/>
    <n v="40"/>
    <m/>
    <m/>
    <n v="4"/>
    <m/>
    <m/>
    <m/>
  </r>
  <r>
    <n v="173"/>
    <s v="Профсоюзная улица, дом 32"/>
    <x v="0"/>
    <n v="1"/>
    <n v="22"/>
    <n v="250"/>
    <s v="светодиод с датчиками"/>
    <m/>
    <m/>
    <m/>
    <m/>
    <n v="250"/>
    <m/>
    <m/>
  </r>
  <r>
    <n v="174"/>
    <s v="Профсоюзная улица, дом 32, корпус 2"/>
    <x v="0"/>
    <m/>
    <n v="5"/>
    <n v="36"/>
    <s v="36 кл 11"/>
    <m/>
    <m/>
    <n v="36"/>
    <m/>
    <m/>
    <m/>
    <m/>
  </r>
  <r>
    <n v="175"/>
    <s v="Профсоюзная улица, дом 33, корпус 1"/>
    <x v="1"/>
    <n v="4"/>
    <n v="5"/>
    <n v="64"/>
    <n v="0"/>
    <m/>
    <m/>
    <m/>
    <n v="4"/>
    <n v="60"/>
    <m/>
    <m/>
  </r>
  <r>
    <n v="176"/>
    <s v="Профсоюзная улица, дом 33, корпус 2"/>
    <x v="1"/>
    <n v="4"/>
    <n v="5"/>
    <n v="64"/>
    <n v="0"/>
    <m/>
    <m/>
    <m/>
    <n v="4"/>
    <n v="60"/>
    <m/>
    <m/>
  </r>
  <r>
    <n v="177"/>
    <s v="Профсоюзная улица, дом 33, корпус 3"/>
    <x v="1"/>
    <n v="4"/>
    <n v="5"/>
    <n v="44"/>
    <n v="0"/>
    <n v="20"/>
    <n v="20"/>
    <m/>
    <n v="4"/>
    <m/>
    <m/>
    <m/>
  </r>
  <r>
    <n v="178"/>
    <s v="Профсоюзная улица, дом 34, корпус 1"/>
    <x v="0"/>
    <n v="4"/>
    <n v="5"/>
    <n v="48"/>
    <s v="40 лб 40 8 кл11"/>
    <m/>
    <n v="40"/>
    <n v="8"/>
    <m/>
    <m/>
    <m/>
    <m/>
  </r>
  <r>
    <n v="179"/>
    <s v="Профсоюзная улица, дом 36, корпус 1"/>
    <x v="0"/>
    <n v="4"/>
    <n v="5"/>
    <n v="48"/>
    <s v="40 лб40 8 кл 11"/>
    <m/>
    <n v="40"/>
    <n v="8"/>
    <m/>
    <m/>
    <m/>
    <m/>
  </r>
  <r>
    <n v="181"/>
    <s v="Профсоюзная улица, дом 38, корпус 1"/>
    <x v="0"/>
    <n v="4"/>
    <n v="5"/>
    <n v="48"/>
    <s v="40 лб40 8кл11"/>
    <m/>
    <n v="40"/>
    <n v="8"/>
    <m/>
    <m/>
    <m/>
    <m/>
  </r>
  <r>
    <n v="182"/>
    <s v="Профсоюзная улица, дом 40, корпус 1"/>
    <x v="0"/>
    <n v="4"/>
    <n v="5"/>
    <n v="48"/>
    <s v="40 лб40 8 кл 11"/>
    <m/>
    <n v="40"/>
    <n v="8"/>
    <m/>
    <m/>
    <m/>
    <m/>
  </r>
  <r>
    <n v="183"/>
    <s v="Профсоюзная улица, дом 42, корпус 1"/>
    <x v="0"/>
    <n v="4"/>
    <n v="10"/>
    <n v="128"/>
    <s v="128 светодиод с датчиками"/>
    <m/>
    <m/>
    <m/>
    <m/>
    <n v="128"/>
    <m/>
    <m/>
  </r>
  <r>
    <n v="184"/>
    <s v="Профсоюзная улица, дом 42, корпус 3"/>
    <x v="0"/>
    <n v="3"/>
    <n v="12"/>
    <n v="390"/>
    <s v="300 светодиод 90 кл 11"/>
    <m/>
    <m/>
    <n v="90"/>
    <m/>
    <n v="300"/>
    <m/>
    <m/>
  </r>
  <r>
    <n v="185"/>
    <s v="Профсоюзная улица, дом 44, корпус 1"/>
    <x v="0"/>
    <n v="4"/>
    <n v="5"/>
    <n v="48"/>
    <s v="40 лб20 8 лн"/>
    <n v="40"/>
    <m/>
    <m/>
    <n v="8"/>
    <m/>
    <m/>
    <m/>
  </r>
  <r>
    <n v="186"/>
    <s v="Профсоюзная улица, дом 44, корпус 2"/>
    <x v="0"/>
    <n v="1"/>
    <n v="9"/>
    <n v="60"/>
    <s v="60 светодиод с датчиками"/>
    <m/>
    <m/>
    <m/>
    <m/>
    <n v="60"/>
    <m/>
    <m/>
  </r>
  <r>
    <n v="187"/>
    <s v="Профсоюзная улица, дом 44, корпус 3"/>
    <x v="0"/>
    <n v="1"/>
    <n v="9"/>
    <n v="60"/>
    <s v="светодиод"/>
    <m/>
    <m/>
    <m/>
    <m/>
    <n v="60"/>
    <m/>
    <m/>
  </r>
  <r>
    <n v="188"/>
    <s v="Профсоюзная улица, дом 44, корпус 4"/>
    <x v="0"/>
    <n v="1"/>
    <n v="9"/>
    <n v="60"/>
    <s v="светодиод"/>
    <m/>
    <m/>
    <m/>
    <m/>
    <n v="60"/>
    <m/>
    <m/>
  </r>
  <r>
    <n v="189"/>
    <s v="Профсоюзная улица, дом 44, корпус 5"/>
    <x v="0"/>
    <n v="1"/>
    <n v="9"/>
    <n v="60"/>
    <s v="лн"/>
    <m/>
    <m/>
    <m/>
    <n v="60"/>
    <m/>
    <m/>
    <m/>
  </r>
  <r>
    <n v="190"/>
    <s v="Профсоюзная улица, дом 44, корпус 6"/>
    <x v="0"/>
    <n v="1"/>
    <n v="9"/>
    <n v="60"/>
    <s v="светодиод"/>
    <m/>
    <m/>
    <m/>
    <m/>
    <n v="60"/>
    <m/>
    <m/>
  </r>
  <r>
    <n v="191"/>
    <s v="Профсоюзная улица, дом 44, корпус 7"/>
    <x v="0"/>
    <n v="1"/>
    <n v="9"/>
    <n v="60"/>
    <s v="светодиод"/>
    <m/>
    <m/>
    <m/>
    <m/>
    <n v="60"/>
    <m/>
    <m/>
  </r>
  <r>
    <n v="192"/>
    <s v="Профсоюзная улица, дом 46, корпус 1"/>
    <x v="0"/>
    <n v="3"/>
    <n v="5"/>
    <n v="36"/>
    <s v="30 светодиот 6 лн"/>
    <m/>
    <m/>
    <m/>
    <n v="6"/>
    <n v="30"/>
    <m/>
    <m/>
  </r>
  <r>
    <n v="193"/>
    <s v="Профсоюзная улица, дом 46, корпус 2"/>
    <x v="0"/>
    <n v="3"/>
    <n v="5"/>
    <n v="36"/>
    <s v="кл11"/>
    <m/>
    <m/>
    <n v="36"/>
    <m/>
    <m/>
    <m/>
    <m/>
  </r>
  <r>
    <n v="194"/>
    <s v="Профсоюзная улица, дом 46, корпус 3"/>
    <x v="0"/>
    <n v="3"/>
    <n v="5"/>
    <n v="36"/>
    <s v="кл11"/>
    <m/>
    <m/>
    <n v="36"/>
    <m/>
    <m/>
    <m/>
    <m/>
  </r>
  <r>
    <n v="195"/>
    <s v="Профсоюзная улица, дом 47"/>
    <x v="4"/>
    <n v="4"/>
    <n v="5"/>
    <n v="48"/>
    <s v="кл"/>
    <m/>
    <m/>
    <n v="48"/>
    <m/>
    <m/>
    <m/>
    <m/>
  </r>
  <r>
    <n v="196"/>
    <s v="Профсоюзная улица, дом 48, корпус 1"/>
    <x v="0"/>
    <n v="4"/>
    <n v="5"/>
    <n v="48"/>
    <s v="светодиод"/>
    <m/>
    <m/>
    <m/>
    <m/>
    <n v="48"/>
    <m/>
    <m/>
  </r>
  <r>
    <n v="197"/>
    <s v="Профсоюзная улица, дом 48, корпус 2"/>
    <x v="0"/>
    <n v="4"/>
    <n v="5"/>
    <n v="48"/>
    <s v="44 лн 4 кл11"/>
    <m/>
    <m/>
    <n v="4"/>
    <n v="44"/>
    <m/>
    <m/>
    <m/>
  </r>
  <r>
    <n v="198"/>
    <s v="Профсоюзная улица, дом 48, корпус 3"/>
    <x v="0"/>
    <n v="4"/>
    <n v="5"/>
    <n v="48"/>
    <s v="40лб20 8кл11"/>
    <n v="40"/>
    <m/>
    <n v="8"/>
    <m/>
    <m/>
    <m/>
    <m/>
  </r>
  <r>
    <n v="199"/>
    <s v="Профсоюзная улица, дом 48, корпус 4"/>
    <x v="0"/>
    <n v="4"/>
    <n v="5"/>
    <n v="48"/>
    <s v="40б"/>
    <m/>
    <n v="48"/>
    <m/>
    <m/>
    <m/>
    <m/>
    <m/>
  </r>
  <r>
    <n v="200"/>
    <s v="Профсоюзная улица, дом 49"/>
    <x v="4"/>
    <n v="4"/>
    <n v="5"/>
    <n v="48"/>
    <s v="кл"/>
    <m/>
    <m/>
    <n v="48"/>
    <m/>
    <m/>
    <m/>
    <m/>
  </r>
  <r>
    <n v="201"/>
    <s v="Профсоюзная улица, дом 51"/>
    <x v="4"/>
    <n v="4"/>
    <n v="5"/>
    <n v="48"/>
    <s v="лб-40"/>
    <m/>
    <n v="48"/>
    <m/>
    <m/>
    <m/>
    <m/>
    <m/>
  </r>
  <r>
    <n v="202"/>
    <s v="Профсоюзная улица, дом 53"/>
    <x v="4"/>
    <n v="4"/>
    <n v="5"/>
    <n v="48"/>
    <s v="лб-40"/>
    <m/>
    <n v="48"/>
    <m/>
    <m/>
    <m/>
    <m/>
    <m/>
  </r>
  <r>
    <n v="203"/>
    <s v="Профсоюзная улица, дом 54"/>
    <x v="0"/>
    <n v="4"/>
    <n v="5"/>
    <n v="48"/>
    <s v="40лб 8кл11"/>
    <m/>
    <n v="40"/>
    <n v="8"/>
    <m/>
    <m/>
    <m/>
    <m/>
  </r>
  <r>
    <n v="204"/>
    <s v="Профсоюзная улица, дом 55"/>
    <x v="4"/>
    <n v="1"/>
    <n v="16"/>
    <n v="164"/>
    <s v="светодиодн."/>
    <m/>
    <m/>
    <m/>
    <m/>
    <n v="164"/>
    <m/>
    <m/>
  </r>
  <r>
    <n v="205"/>
    <s v="Профсоюзная улица, дом 28/53"/>
    <x v="0"/>
    <n v="1"/>
    <n v="8"/>
    <n v="50"/>
    <s v="50 кл11"/>
    <m/>
    <m/>
    <n v="50"/>
    <m/>
    <m/>
    <m/>
    <m/>
  </r>
  <r>
    <n v="206"/>
    <s v="Севастопольский проспект, дом 28, корпус 3"/>
    <x v="3"/>
    <n v="2"/>
    <s v="19-23"/>
    <n v="100"/>
    <s v="Светодиоды(Армстронг)КЛ-11"/>
    <m/>
    <m/>
    <n v="50"/>
    <m/>
    <m/>
    <n v="50"/>
    <m/>
  </r>
  <r>
    <n v="207"/>
    <s v="Севастопольский проспект, дом 28, корпус 7"/>
    <x v="3"/>
    <n v="1"/>
    <s v="25 (1-нежил., 24,25 тех. помещения)"/>
    <n v="60"/>
    <s v="Светодиоды(Армстронг)КЛ-11"/>
    <m/>
    <m/>
    <n v="30"/>
    <m/>
    <m/>
    <n v="30"/>
    <m/>
  </r>
  <r>
    <n v="208"/>
    <s v="Севастопольский проспект, дом 28, корпус 8"/>
    <x v="3"/>
    <n v="2"/>
    <s v="22-24"/>
    <n v="100"/>
    <s v="Светодиоды(Армстронг)КЛ-11"/>
    <m/>
    <m/>
    <n v="50"/>
    <m/>
    <m/>
    <n v="50"/>
    <m/>
  </r>
  <r>
    <n v="209"/>
    <s v="Севастопольский проспект, дом 28, корпус 9"/>
    <x v="4"/>
    <m/>
    <n v="0"/>
    <n v="680"/>
    <s v="светодом(армстронг) / светодом"/>
    <m/>
    <m/>
    <m/>
    <m/>
    <n v="300"/>
    <n v="380"/>
    <m/>
  </r>
  <r>
    <n v="210"/>
    <s v="Севастопольский проспект, дом 28"/>
    <x v="4"/>
    <n v="1"/>
    <n v="9"/>
    <n v="56"/>
    <s v="светодиодн."/>
    <m/>
    <m/>
    <m/>
    <m/>
    <n v="56"/>
    <m/>
    <m/>
  </r>
  <r>
    <n v="211"/>
    <s v="Севастопольский проспект, дом 30"/>
    <x v="4"/>
    <n v="1"/>
    <n v="9"/>
    <n v="56"/>
    <s v="светодиодн."/>
    <m/>
    <m/>
    <m/>
    <m/>
    <n v="56"/>
    <m/>
    <m/>
  </r>
  <r>
    <n v="212"/>
    <s v="Севастопольский проспект, дом 32"/>
    <x v="4"/>
    <n v="1"/>
    <n v="9"/>
    <n v="40"/>
    <s v="лб 40 / лб-20"/>
    <n v="22"/>
    <n v="18"/>
    <m/>
    <m/>
    <m/>
    <m/>
    <m/>
  </r>
  <r>
    <n v="213"/>
    <s v="Севастопольский проспект, дом 34"/>
    <x v="4"/>
    <n v="1"/>
    <n v="9"/>
    <n v="56"/>
    <s v="светодиодн."/>
    <m/>
    <m/>
    <m/>
    <m/>
    <n v="56"/>
    <m/>
    <m/>
  </r>
  <r>
    <n v="214"/>
    <s v="Севастопольский проспект, дом 36"/>
    <x v="4"/>
    <n v="1"/>
    <n v="9"/>
    <n v="56"/>
    <s v="светодиодн."/>
    <m/>
    <m/>
    <m/>
    <m/>
    <n v="56"/>
    <m/>
    <m/>
  </r>
  <r>
    <n v="215"/>
    <s v="Севастопольский проспект, дом 38"/>
    <x v="4"/>
    <n v="1"/>
    <n v="9"/>
    <n v="40"/>
    <s v="лб 40 / лб-20"/>
    <n v="22"/>
    <n v="18"/>
    <m/>
    <m/>
    <m/>
    <m/>
    <m/>
  </r>
  <r>
    <n v="216"/>
    <s v="Севастопольский проспект, дом 42, корпус 1"/>
    <x v="5"/>
    <n v="4"/>
    <n v="10"/>
    <n v="180"/>
    <s v="кл-11/лб18"/>
    <n v="90"/>
    <m/>
    <n v="90"/>
    <m/>
    <m/>
    <m/>
    <m/>
  </r>
  <r>
    <n v="217"/>
    <s v="Севастопольский проспект, дом 44, корпус 1"/>
    <x v="5"/>
    <n v="1"/>
    <n v="9"/>
    <n v="40"/>
    <s v="лб36/11кл"/>
    <m/>
    <n v="36"/>
    <n v="4"/>
    <m/>
    <m/>
    <m/>
    <m/>
  </r>
  <r>
    <n v="218"/>
    <s v="Севастопольский проспект, дом 44, корпус 2"/>
    <x v="5"/>
    <n v="4"/>
    <n v="5"/>
    <n v="48"/>
    <s v="кл11"/>
    <m/>
    <m/>
    <n v="48"/>
    <m/>
    <m/>
    <m/>
    <m/>
  </r>
  <r>
    <n v="219"/>
    <s v="Севастопольский проспект, дом 44, корпус 3"/>
    <x v="5"/>
    <n v="4"/>
    <n v="5"/>
    <n v="48"/>
    <s v="светодиодный энерг-й"/>
    <m/>
    <m/>
    <m/>
    <m/>
    <n v="48"/>
    <m/>
    <m/>
  </r>
  <r>
    <n v="220"/>
    <s v="Севастопольский проспект, дом 44, корпус 4"/>
    <x v="5"/>
    <n v="4"/>
    <n v="5"/>
    <n v="48"/>
    <s v="светодиодный энерг-й"/>
    <m/>
    <m/>
    <m/>
    <m/>
    <n v="48"/>
    <m/>
    <m/>
  </r>
  <r>
    <n v="221"/>
    <s v="Севастопольский проспект, дом 44, корпус 5"/>
    <x v="5"/>
    <n v="4"/>
    <n v="5"/>
    <n v="48"/>
    <s v="светодиодный энерг-й"/>
    <m/>
    <m/>
    <m/>
    <m/>
    <n v="48"/>
    <m/>
    <m/>
  </r>
  <r>
    <n v="222"/>
    <s v="Севастопольский проспект, дом 46, корпус 1"/>
    <x v="5"/>
    <n v="1"/>
    <n v="9"/>
    <n v="40"/>
    <s v="лб36/светильники"/>
    <m/>
    <n v="36"/>
    <n v="4"/>
    <m/>
    <m/>
    <m/>
    <m/>
  </r>
  <r>
    <n v="223"/>
    <s v="Севастопольский проспект, дом 46, корпус 2"/>
    <x v="5"/>
    <n v="1"/>
    <n v="9"/>
    <n v="40"/>
    <s v="лб36/светильники"/>
    <m/>
    <n v="36"/>
    <n v="4"/>
    <m/>
    <m/>
    <m/>
    <m/>
  </r>
  <r>
    <n v="224"/>
    <s v="Севастопольский проспект, дом 46, корпус 3"/>
    <x v="5"/>
    <n v="1"/>
    <n v="9"/>
    <n v="40"/>
    <s v="лб36/11кл"/>
    <m/>
    <n v="36"/>
    <n v="4"/>
    <m/>
    <m/>
    <m/>
    <m/>
  </r>
  <r>
    <n v="225"/>
    <s v="Севастопольский проспект, дом 46, корпус 4"/>
    <x v="5"/>
    <n v="4"/>
    <n v="5"/>
    <n v="48"/>
    <s v="светильники"/>
    <m/>
    <m/>
    <m/>
    <m/>
    <n v="48"/>
    <m/>
    <m/>
  </r>
  <r>
    <n v="226"/>
    <s v="Севастопольский проспект, дом 46, корпус 5"/>
    <x v="5"/>
    <n v="4"/>
    <n v="5"/>
    <n v="48"/>
    <s v="светильники"/>
    <m/>
    <m/>
    <m/>
    <m/>
    <n v="48"/>
    <m/>
    <m/>
  </r>
  <r>
    <n v="227"/>
    <s v="Севастопольский проспект, дом 46, корпус 6"/>
    <x v="5"/>
    <n v="4"/>
    <n v="5"/>
    <n v="48"/>
    <s v="светильники"/>
    <m/>
    <m/>
    <m/>
    <m/>
    <n v="48"/>
    <m/>
    <m/>
  </r>
  <r>
    <n v="228"/>
    <s v="Севастопольский проспект, дом 46, корпус 7"/>
    <x v="5"/>
    <n v="4"/>
    <n v="5"/>
    <n v="48"/>
    <s v="светильники"/>
    <m/>
    <m/>
    <m/>
    <m/>
    <n v="48"/>
    <m/>
    <m/>
  </r>
  <r>
    <n v="229"/>
    <s v="Севастопольский проспект, дом 48, корпус 1"/>
    <x v="5"/>
    <n v="1"/>
    <n v="9"/>
    <n v="40"/>
    <s v="лб36/11 кл"/>
    <m/>
    <n v="36"/>
    <n v="4"/>
    <m/>
    <m/>
    <m/>
    <m/>
  </r>
  <r>
    <n v="230"/>
    <s v="Севастопольский проспект, дом 48, корпус 2"/>
    <x v="5"/>
    <n v="1"/>
    <n v="9"/>
    <n v="40"/>
    <s v="лб 36/11кл"/>
    <m/>
    <n v="36"/>
    <n v="4"/>
    <m/>
    <m/>
    <m/>
    <m/>
  </r>
  <r>
    <n v="231"/>
    <s v="Севастопольский проспект, дом 52"/>
    <x v="5"/>
    <n v="1"/>
    <n v="12"/>
    <n v="72"/>
    <s v="лб-20"/>
    <n v="72"/>
    <m/>
    <m/>
    <m/>
    <m/>
    <m/>
    <m/>
  </r>
  <r>
    <n v="232"/>
    <s v="Севастопольский проспект, дом 50/11"/>
    <x v="5"/>
    <n v="1"/>
    <n v="12"/>
    <n v="72"/>
    <s v="лб-20"/>
    <n v="72"/>
    <m/>
    <m/>
    <m/>
    <m/>
    <m/>
    <m/>
  </r>
  <r>
    <n v="233"/>
    <s v="Херсонская улица, дом 13"/>
    <x v="5"/>
    <n v="1"/>
    <n v="12"/>
    <n v="72"/>
    <s v="лб-20"/>
    <n v="72"/>
    <m/>
    <m/>
    <m/>
    <m/>
    <m/>
    <m/>
  </r>
  <r>
    <n v="234"/>
    <s v="Херсонская улица, дом 15"/>
    <x v="5"/>
    <n v="1"/>
    <n v="12"/>
    <n v="72"/>
    <s v="кл-11"/>
    <m/>
    <m/>
    <n v="72"/>
    <m/>
    <m/>
    <m/>
    <m/>
  </r>
  <r>
    <n v="235"/>
    <s v="Херсонская улица, дом 17"/>
    <x v="5"/>
    <n v="2"/>
    <n v="17"/>
    <n v="170"/>
    <s v="кл-11"/>
    <m/>
    <m/>
    <n v="170"/>
    <m/>
    <m/>
    <m/>
    <m/>
  </r>
  <r>
    <n v="236"/>
    <s v="Херсонская улица, дом 19"/>
    <x v="5"/>
    <n v="1"/>
    <n v="12"/>
    <n v="48"/>
    <s v="лб-40/лб20"/>
    <n v="24"/>
    <n v="24"/>
    <m/>
    <m/>
    <m/>
    <m/>
    <m/>
  </r>
  <r>
    <n v="237"/>
    <s v="Херсонская улица, дом 21"/>
    <x v="5"/>
    <n v="1"/>
    <n v="12"/>
    <n v="48"/>
    <s v="лб-40/лб20"/>
    <n v="24"/>
    <n v="24"/>
    <m/>
    <m/>
    <m/>
    <m/>
    <m/>
  </r>
  <r>
    <n v="238"/>
    <s v="Херсонская улица, дом 22, корпус 1"/>
    <x v="5"/>
    <n v="4"/>
    <n v="5"/>
    <n v="58"/>
    <s v="лб18/кл11"/>
    <n v="40"/>
    <m/>
    <n v="18"/>
    <m/>
    <m/>
    <m/>
    <m/>
  </r>
  <r>
    <n v="239"/>
    <s v="Херсонская улица, дом 22, корпус 2"/>
    <x v="5"/>
    <n v="3"/>
    <n v="5"/>
    <n v="58"/>
    <s v="лб36/кл11"/>
    <n v="40"/>
    <m/>
    <n v="18"/>
    <m/>
    <m/>
    <m/>
    <m/>
  </r>
  <r>
    <n v="240"/>
    <s v="Херсонская улица, дом 23"/>
    <x v="5"/>
    <n v="1"/>
    <n v="12"/>
    <n v="48"/>
    <s v="лб40/лб20"/>
    <n v="24"/>
    <n v="24"/>
    <m/>
    <m/>
    <m/>
    <m/>
    <m/>
  </r>
  <r>
    <n v="241"/>
    <s v="Херсонская улица, дом 24"/>
    <x v="5"/>
    <n v="4"/>
    <n v="5"/>
    <n v="48"/>
    <s v="светильник шарик"/>
    <m/>
    <m/>
    <m/>
    <n v="48"/>
    <m/>
    <m/>
    <m/>
  </r>
  <r>
    <n v="242"/>
    <s v="Херсонская улица, дом 25"/>
    <x v="5"/>
    <n v="1"/>
    <n v="12"/>
    <n v="48"/>
    <s v="лб40/лб20"/>
    <n v="24"/>
    <n v="24"/>
    <m/>
    <m/>
    <m/>
    <m/>
    <m/>
  </r>
  <r>
    <n v="243"/>
    <s v="Херсонская улица, дом 26, корпус 1"/>
    <x v="5"/>
    <n v="4"/>
    <n v="5"/>
    <n v="48"/>
    <s v="кл11"/>
    <m/>
    <m/>
    <n v="48"/>
    <m/>
    <m/>
    <m/>
    <m/>
  </r>
  <r>
    <n v="244"/>
    <s v="Херсонская улица, дом 26, корпус 2"/>
    <x v="5"/>
    <n v="3"/>
    <n v="5"/>
    <n v="48"/>
    <s v="кл11"/>
    <m/>
    <m/>
    <n v="48"/>
    <m/>
    <m/>
    <m/>
    <m/>
  </r>
  <r>
    <n v="245"/>
    <s v="Херсонская улица, дом 28"/>
    <x v="5"/>
    <n v="4"/>
    <n v="5"/>
    <n v="48"/>
    <s v="лн шарики"/>
    <m/>
    <m/>
    <m/>
    <n v="48"/>
    <m/>
    <m/>
    <m/>
  </r>
  <r>
    <n v="246"/>
    <s v="Херсонская улица, дом 29"/>
    <x v="5"/>
    <n v="1"/>
    <n v="12"/>
    <n v="48"/>
    <s v="лб-40/лб20"/>
    <n v="24"/>
    <n v="24"/>
    <m/>
    <m/>
    <m/>
    <m/>
    <m/>
  </r>
  <r>
    <n v="247"/>
    <s v="Херсонская улица, дом 30, корпус 1"/>
    <x v="5"/>
    <n v="4"/>
    <n v="5"/>
    <n v="48"/>
    <s v="кл4"/>
    <n v="44"/>
    <m/>
    <n v="4"/>
    <m/>
    <m/>
    <m/>
    <m/>
  </r>
  <r>
    <n v="248"/>
    <s v="Херсонская улица, дом 31"/>
    <x v="5"/>
    <n v="1"/>
    <n v="12"/>
    <n v="48"/>
    <s v="лб-40/лб20"/>
    <n v="24"/>
    <n v="24"/>
    <m/>
    <m/>
    <m/>
    <m/>
    <m/>
  </r>
  <r>
    <n v="249"/>
    <s v="Херсонская улица, дом 32, корпус 1"/>
    <x v="5"/>
    <n v="4"/>
    <n v="5"/>
    <n v="48"/>
    <s v="кл4"/>
    <n v="44"/>
    <m/>
    <n v="4"/>
    <m/>
    <m/>
    <m/>
    <m/>
  </r>
  <r>
    <n v="250"/>
    <s v="Херсонская улица, дом 32, корпус 2"/>
    <x v="5"/>
    <n v="3"/>
    <n v="5"/>
    <n v="48"/>
    <s v="лн-4"/>
    <n v="44"/>
    <m/>
    <n v="4"/>
    <m/>
    <m/>
    <m/>
    <m/>
  </r>
  <r>
    <n v="251"/>
    <s v="Херсонская улица, дом 33"/>
    <x v="5"/>
    <n v="1"/>
    <n v="12"/>
    <n v="72"/>
    <s v="светодиодный"/>
    <m/>
    <m/>
    <m/>
    <m/>
    <n v="72"/>
    <m/>
    <m/>
  </r>
  <r>
    <n v="252"/>
    <s v="Херсонская улица, дом 34, корпус 1"/>
    <x v="5"/>
    <n v="4"/>
    <n v="5"/>
    <n v="48"/>
    <s v="кл11"/>
    <m/>
    <m/>
    <n v="48"/>
    <m/>
    <m/>
    <m/>
    <m/>
  </r>
  <r>
    <n v="253"/>
    <s v="Херсонская улица, дом 35"/>
    <x v="5"/>
    <n v="1"/>
    <n v="12"/>
    <n v="72"/>
    <s v="светодиодный"/>
    <m/>
    <m/>
    <m/>
    <m/>
    <n v="72"/>
    <m/>
    <m/>
  </r>
  <r>
    <n v="254"/>
    <s v="Херсонская улица, дом 36, корпус 1"/>
    <x v="5"/>
    <n v="1"/>
    <n v="9"/>
    <n v="48"/>
    <s v="лб36/кл11"/>
    <m/>
    <n v="36"/>
    <n v="12"/>
    <m/>
    <m/>
    <m/>
    <m/>
  </r>
  <r>
    <n v="255"/>
    <s v="Херсонская улица, дом 36, корпус 2"/>
    <x v="5"/>
    <n v="4"/>
    <n v="5"/>
    <n v="48"/>
    <s v="шарики"/>
    <m/>
    <m/>
    <m/>
    <n v="48"/>
    <m/>
    <m/>
    <m/>
  </r>
  <r>
    <n v="256"/>
    <s v="Херсонская улица, дом 36, корпус 3"/>
    <x v="5"/>
    <n v="4"/>
    <n v="5"/>
    <n v="48"/>
    <s v="светодиодный"/>
    <m/>
    <m/>
    <m/>
    <m/>
    <n v="48"/>
    <m/>
    <m/>
  </r>
  <r>
    <n v="257"/>
    <s v="Херсонская улица, дом 36, корпус 4"/>
    <x v="5"/>
    <n v="4"/>
    <n v="5"/>
    <n v="68"/>
    <s v="светодиодный"/>
    <m/>
    <m/>
    <m/>
    <m/>
    <n v="68"/>
    <m/>
    <m/>
  </r>
  <r>
    <n v="258"/>
    <s v="Херсонская улица, дом 36, корпус 5"/>
    <x v="5"/>
    <n v="4"/>
    <n v="5"/>
    <n v="44"/>
    <s v="лб-20 4-лн"/>
    <n v="44"/>
    <m/>
    <n v="4"/>
    <m/>
    <m/>
    <m/>
    <m/>
  </r>
  <r>
    <n v="259"/>
    <s v="Херсонская улица, дом 37"/>
    <x v="5"/>
    <n v="1"/>
    <n v="16"/>
    <n v="142"/>
    <s v="светодиодный"/>
    <m/>
    <m/>
    <m/>
    <m/>
    <n v="142"/>
    <m/>
    <m/>
  </r>
  <r>
    <n v="260"/>
    <s v="Херсонская улица, дом 38"/>
    <x v="5"/>
    <n v="4"/>
    <n v="5"/>
    <n v="48"/>
    <s v="18лб"/>
    <n v="48"/>
    <m/>
    <m/>
    <m/>
    <m/>
    <m/>
    <m/>
  </r>
  <r>
    <n v="261"/>
    <s v="Херсонская улица, дом 39"/>
    <x v="5"/>
    <n v="1"/>
    <n v="16"/>
    <n v="208"/>
    <s v="лб 20"/>
    <n v="48"/>
    <m/>
    <m/>
    <m/>
    <m/>
    <m/>
    <m/>
  </r>
  <r>
    <n v="262"/>
    <s v="улица Цюрупы, дом 4"/>
    <x v="2"/>
    <n v="1"/>
    <n v="9"/>
    <n v="57"/>
    <s v="Светодиоды кл"/>
    <m/>
    <m/>
    <n v="32"/>
    <m/>
    <n v="25"/>
    <m/>
    <m/>
  </r>
  <r>
    <n v="263"/>
    <s v="улица Цюрупы, дом 6"/>
    <x v="2"/>
    <n v="5"/>
    <n v="17"/>
    <n v="586"/>
    <s v="КЛ ЛБ-20"/>
    <m/>
    <m/>
    <n v="293"/>
    <m/>
    <n v="293"/>
    <m/>
    <m/>
  </r>
  <r>
    <n v="264"/>
    <s v="улица Цюрупы, дом 7, корпус 1"/>
    <x v="2"/>
    <n v="4"/>
    <n v="9"/>
    <n v="136"/>
    <s v="Светодиоды"/>
    <m/>
    <m/>
    <m/>
    <m/>
    <n v="136"/>
    <m/>
    <m/>
  </r>
  <r>
    <n v="265"/>
    <s v="улица Цюрупы, дом 7, корпус 2"/>
    <x v="2"/>
    <n v="2"/>
    <n v="16"/>
    <n v="242"/>
    <s v="Светодиоды"/>
    <m/>
    <m/>
    <m/>
    <m/>
    <n v="242"/>
    <m/>
    <m/>
  </r>
  <r>
    <n v="266"/>
    <s v="улица Цюрупы, дом 8, корпус 1"/>
    <x v="2"/>
    <n v="6"/>
    <n v="17"/>
    <n v="688"/>
    <s v="КЛ ЛБ-20"/>
    <n v="344"/>
    <m/>
    <n v="344"/>
    <m/>
    <m/>
    <m/>
    <m/>
  </r>
  <r>
    <n v="267"/>
    <s v="улица Цюрупы, дом 9"/>
    <x v="2"/>
    <n v="4"/>
    <n v="9"/>
    <n v="136"/>
    <s v="Светодиоды"/>
    <m/>
    <m/>
    <m/>
    <m/>
    <n v="136"/>
    <m/>
    <m/>
  </r>
  <r>
    <n v="268"/>
    <s v="улица Цюрупы, дом 11, корпус 1"/>
    <x v="2"/>
    <n v="4"/>
    <n v="9"/>
    <n v="136"/>
    <s v="КЛ"/>
    <m/>
    <m/>
    <n v="136"/>
    <m/>
    <m/>
    <m/>
    <m/>
  </r>
  <r>
    <n v="269"/>
    <s v="улица Цюрупы, дом 12, корпус 1"/>
    <x v="2"/>
    <n v="4"/>
    <n v="5"/>
    <n v="52"/>
    <s v="Светодиоды"/>
    <m/>
    <m/>
    <m/>
    <m/>
    <n v="52"/>
    <m/>
    <m/>
  </r>
  <r>
    <n v="270"/>
    <s v="улица Цюрупы, дом 12, корпус 2"/>
    <x v="2"/>
    <n v="4"/>
    <n v="5"/>
    <n v="52"/>
    <s v="Светодиоды"/>
    <m/>
    <m/>
    <m/>
    <m/>
    <n v="52"/>
    <m/>
    <m/>
  </r>
  <r>
    <n v="271"/>
    <s v="улица Цюрупы, дом 12, корпус 3"/>
    <x v="2"/>
    <n v="4"/>
    <n v="5"/>
    <n v="52"/>
    <s v="Светодиоды"/>
    <m/>
    <m/>
    <m/>
    <m/>
    <n v="52"/>
    <m/>
    <m/>
  </r>
  <r>
    <n v="272"/>
    <s v="улица Цюрупы, дом 12, корпус 4"/>
    <x v="2"/>
    <n v="4"/>
    <n v="5"/>
    <n v="52"/>
    <s v="КЛ  ЛБ-20"/>
    <n v="26"/>
    <m/>
    <n v="26"/>
    <m/>
    <m/>
    <m/>
    <m/>
  </r>
  <r>
    <n v="273"/>
    <s v="улица Цюрупы, дом 12, корпус 5"/>
    <x v="2"/>
    <n v="1"/>
    <n v="16"/>
    <n v="211"/>
    <s v="Светодиоды"/>
    <m/>
    <m/>
    <m/>
    <m/>
    <n v="211"/>
    <m/>
    <m/>
  </r>
  <r>
    <n v="274"/>
    <s v="улица Цюрупы, дом 12, корпус 6"/>
    <x v="2"/>
    <n v="2"/>
    <n v="17"/>
    <n v="218"/>
    <s v="КЛ  Е-14"/>
    <m/>
    <m/>
    <n v="109"/>
    <m/>
    <m/>
    <m/>
    <n v="109"/>
  </r>
  <r>
    <n v="275"/>
    <s v="улица Цюрупы, дом 14"/>
    <x v="2"/>
    <n v="1"/>
    <n v="16"/>
    <n v="211"/>
    <s v="Светодиоды"/>
    <m/>
    <m/>
    <m/>
    <m/>
    <n v="211"/>
    <m/>
    <m/>
  </r>
  <r>
    <n v="276"/>
    <s v="улица Цюрупы, дом 15, корпус 2"/>
    <x v="2"/>
    <n v="4"/>
    <n v="9"/>
    <n v="136"/>
    <s v="Светодиоды"/>
    <m/>
    <m/>
    <m/>
    <m/>
    <n v="136"/>
    <m/>
    <m/>
  </r>
  <r>
    <n v="277"/>
    <s v="улица Цюрупы, дом 15, корпус 3"/>
    <x v="2"/>
    <n v="4"/>
    <n v="9"/>
    <n v="136"/>
    <s v="Светодиоды"/>
    <m/>
    <m/>
    <m/>
    <m/>
    <n v="136"/>
    <m/>
    <m/>
  </r>
  <r>
    <n v="278"/>
    <s v="улица Цюрупы, дом 16, корпус 1"/>
    <x v="2"/>
    <n v="3"/>
    <n v="17"/>
    <n v="475"/>
    <s v="КЛ"/>
    <m/>
    <m/>
    <n v="475"/>
    <m/>
    <m/>
    <m/>
    <m/>
  </r>
  <r>
    <n v="279"/>
    <s v="улица Цюрупы, дом 16, корпус 2"/>
    <x v="2"/>
    <n v="1"/>
    <n v="9"/>
    <n v="57"/>
    <s v="Светодиоды"/>
    <m/>
    <m/>
    <m/>
    <m/>
    <n v="57"/>
    <m/>
    <m/>
  </r>
  <r>
    <n v="280"/>
    <s v="улица Цюрупы, дом 18, корпус 1"/>
    <x v="2"/>
    <n v="4"/>
    <n v="17"/>
    <n v="424"/>
    <s v="КЛ"/>
    <m/>
    <m/>
    <n v="424"/>
    <m/>
    <m/>
    <m/>
    <m/>
  </r>
  <r>
    <n v="281"/>
    <s v="улица Цюрупы, дом 18, корпус 2"/>
    <x v="2"/>
    <n v="1"/>
    <n v="9"/>
    <n v="57"/>
    <s v="Светодиоды"/>
    <m/>
    <m/>
    <m/>
    <m/>
    <n v="57"/>
    <m/>
    <m/>
  </r>
  <r>
    <n v="282"/>
    <s v="улица Цюрупы, дом 20, корпус 1"/>
    <x v="2"/>
    <n v="4"/>
    <n v="17"/>
    <n v="424"/>
    <s v="ЛБ-20"/>
    <n v="424"/>
    <m/>
    <m/>
    <m/>
    <m/>
    <m/>
    <m/>
  </r>
  <r>
    <n v="283"/>
    <s v="улица Цюрупы, дом 20, корпус 2"/>
    <x v="2"/>
    <n v="1"/>
    <n v="9"/>
    <n v="57"/>
    <s v="Светодиоды"/>
    <m/>
    <m/>
    <m/>
    <m/>
    <n v="57"/>
    <m/>
    <m/>
  </r>
  <r>
    <n v="284"/>
    <s v="улица Цюрупы, дом 22, корпус 1"/>
    <x v="2"/>
    <n v="2"/>
    <n v="17"/>
    <n v="303"/>
    <s v="ЛБ-20"/>
    <n v="303"/>
    <m/>
    <m/>
    <m/>
    <m/>
    <m/>
    <m/>
  </r>
  <r>
    <n v="285"/>
    <s v="улица Цюрупы, дом 22, корпус 2"/>
    <x v="2"/>
    <n v="1"/>
    <n v="9"/>
    <n v="57"/>
    <s v="Светодиоды"/>
    <m/>
    <m/>
    <m/>
    <m/>
    <n v="57"/>
    <m/>
    <m/>
  </r>
  <r>
    <n v="286"/>
    <s v="улица Цюрупы, дом 24, корпус 2"/>
    <x v="2"/>
    <n v="1"/>
    <n v="9"/>
    <n v="57"/>
    <s v="Светодиоды"/>
    <m/>
    <m/>
    <m/>
    <m/>
    <n v="57"/>
    <m/>
    <m/>
  </r>
  <r>
    <n v="287"/>
    <s v="улица Цюрупы, дом 26, корпус 2"/>
    <x v="2"/>
    <n v="1"/>
    <n v="9"/>
    <n v="57"/>
    <s v="Светодиоды"/>
    <m/>
    <m/>
    <m/>
    <m/>
    <n v="5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10" firstHeaderRow="1" firstDataRow="1" firstDataCol="1"/>
  <pivotFields count="14">
    <pivotField showAll="0"/>
    <pivotField showAll="0"/>
    <pivotField axis="axisRow" showAll="0">
      <items count="7">
        <item x="1"/>
        <item x="0"/>
        <item x="4"/>
        <item x="3"/>
        <item x="2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Сумма по полю количество светильников" fld="5" baseField="0" baseItem="0"/>
  </dataFields>
  <formats count="7">
    <format dxfId="6">
      <pivotArea type="all" dataOnly="0" outline="0" fieldPosition="0"/>
    </format>
    <format dxfId="5">
      <pivotArea outline="0" collapsedLevelsAreSubtotals="1" fieldPosition="0"/>
    </format>
    <format dxfId="4">
      <pivotArea field="2" type="button" dataOnly="0" labelOnly="1" outline="0" axis="axisRow" fieldPosition="0"/>
    </format>
    <format dxfId="3">
      <pivotArea dataOnly="0" labelOnly="1" outline="0" axis="axisValues" fieldPosition="0"/>
    </format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A3" sqref="A3:B10"/>
    </sheetView>
  </sheetViews>
  <sheetFormatPr defaultRowHeight="12.75"/>
  <cols>
    <col min="1" max="1" width="18.28515625" bestFit="1" customWidth="1"/>
    <col min="2" max="2" width="41.5703125" bestFit="1" customWidth="1"/>
  </cols>
  <sheetData>
    <row r="3" spans="1:2">
      <c r="A3" s="36" t="s">
        <v>459</v>
      </c>
      <c r="B3" s="27" t="s">
        <v>461</v>
      </c>
    </row>
    <row r="4" spans="1:2">
      <c r="A4" s="37">
        <v>1</v>
      </c>
      <c r="B4" s="38">
        <v>5003</v>
      </c>
    </row>
    <row r="5" spans="1:2">
      <c r="A5" s="37">
        <v>2</v>
      </c>
      <c r="B5" s="38">
        <v>9936</v>
      </c>
    </row>
    <row r="6" spans="1:2">
      <c r="A6" s="37">
        <v>3</v>
      </c>
      <c r="B6" s="38">
        <v>10616</v>
      </c>
    </row>
    <row r="7" spans="1:2">
      <c r="A7" s="37">
        <v>4</v>
      </c>
      <c r="B7" s="38">
        <v>3060</v>
      </c>
    </row>
    <row r="8" spans="1:2">
      <c r="A8" s="37">
        <v>5</v>
      </c>
      <c r="B8" s="38">
        <v>13590</v>
      </c>
    </row>
    <row r="9" spans="1:2">
      <c r="A9" s="37">
        <v>6</v>
      </c>
      <c r="B9" s="38">
        <v>5184</v>
      </c>
    </row>
    <row r="10" spans="1:2">
      <c r="A10" s="37" t="s">
        <v>460</v>
      </c>
      <c r="B10" s="38">
        <v>47389</v>
      </c>
    </row>
  </sheetData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N287"/>
  <sheetViews>
    <sheetView workbookViewId="0">
      <pane xSplit="2" ySplit="1" topLeftCell="C236" activePane="bottomRight" state="frozen"/>
      <selection pane="topRight" activeCell="C1" sqref="C1"/>
      <selection pane="bottomLeft" activeCell="A2" sqref="A2"/>
      <selection pane="bottomRight" sqref="A1:N286"/>
    </sheetView>
  </sheetViews>
  <sheetFormatPr defaultColWidth="12.5703125" defaultRowHeight="15.75" customHeight="1"/>
  <cols>
    <col min="2" max="2" width="48.7109375" bestFit="1" customWidth="1"/>
    <col min="4" max="4" width="18.85546875" customWidth="1"/>
    <col min="5" max="5" width="16.140625" customWidth="1"/>
    <col min="6" max="6" width="47" customWidth="1"/>
    <col min="7" max="7" width="32" bestFit="1" customWidth="1"/>
  </cols>
  <sheetData>
    <row r="1" spans="1:14" ht="5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3" t="s">
        <v>112</v>
      </c>
      <c r="I1" s="23" t="s">
        <v>113</v>
      </c>
      <c r="J1" s="23" t="s">
        <v>44</v>
      </c>
      <c r="K1" s="23" t="s">
        <v>114</v>
      </c>
      <c r="L1" s="34" t="s">
        <v>169</v>
      </c>
      <c r="M1" s="34" t="s">
        <v>166</v>
      </c>
      <c r="N1" s="23" t="s">
        <v>167</v>
      </c>
    </row>
    <row r="2" spans="1:14" ht="15">
      <c r="A2" s="22">
        <v>1</v>
      </c>
      <c r="B2" s="24" t="s">
        <v>409</v>
      </c>
      <c r="C2" s="25">
        <v>2</v>
      </c>
      <c r="D2" s="25">
        <v>3</v>
      </c>
      <c r="E2" s="25">
        <v>5</v>
      </c>
      <c r="F2" s="26">
        <f>VLOOKUP(B2,'участок 2'!B:F,5,FALSE)</f>
        <v>36</v>
      </c>
      <c r="G2" s="26" t="str">
        <f>VLOOKUP(B2,'участок 2'!B:G,6,FALSE)</f>
        <v>30 лб40 6 кл11</v>
      </c>
      <c r="H2" s="27"/>
      <c r="I2" s="27">
        <v>30</v>
      </c>
      <c r="J2" s="27">
        <v>6</v>
      </c>
      <c r="K2" s="27"/>
      <c r="L2" s="33"/>
      <c r="M2" s="27"/>
      <c r="N2" s="27"/>
    </row>
    <row r="3" spans="1:14" ht="15">
      <c r="A3" s="22">
        <v>2</v>
      </c>
      <c r="B3" s="24" t="s">
        <v>410</v>
      </c>
      <c r="C3" s="25">
        <v>2</v>
      </c>
      <c r="D3" s="25">
        <v>4</v>
      </c>
      <c r="E3" s="25">
        <v>5</v>
      </c>
      <c r="F3" s="26">
        <f>VLOOKUP(B3,'участок 2'!B:F,5,FALSE)</f>
        <v>48</v>
      </c>
      <c r="G3" s="26" t="str">
        <f>VLOOKUP(B3,'участок 2'!B:G,6,FALSE)</f>
        <v>40 лб40 8 кл 11</v>
      </c>
      <c r="H3" s="27"/>
      <c r="I3" s="27">
        <v>40</v>
      </c>
      <c r="J3" s="27">
        <v>8</v>
      </c>
      <c r="K3" s="27"/>
      <c r="L3" s="27"/>
      <c r="M3" s="27"/>
      <c r="N3" s="27"/>
    </row>
    <row r="4" spans="1:14" ht="15">
      <c r="A4" s="22">
        <v>3</v>
      </c>
      <c r="B4" s="24" t="s">
        <v>411</v>
      </c>
      <c r="C4" s="25">
        <v>2</v>
      </c>
      <c r="D4" s="25">
        <v>3</v>
      </c>
      <c r="E4" s="25">
        <v>5</v>
      </c>
      <c r="F4" s="26">
        <f>VLOOKUP(B4,'участок 2'!B:F,5,FALSE)</f>
        <v>36</v>
      </c>
      <c r="G4" s="26" t="str">
        <f>VLOOKUP(B4,'участок 2'!B:G,6,FALSE)</f>
        <v>30 лб 40 6 кл 11</v>
      </c>
      <c r="H4" s="27"/>
      <c r="I4" s="27">
        <v>30</v>
      </c>
      <c r="J4" s="27">
        <v>6</v>
      </c>
      <c r="K4" s="27"/>
      <c r="L4" s="27"/>
      <c r="M4" s="27"/>
      <c r="N4" s="27"/>
    </row>
    <row r="5" spans="1:14" ht="15">
      <c r="A5" s="22">
        <v>4</v>
      </c>
      <c r="B5" s="24" t="s">
        <v>412</v>
      </c>
      <c r="C5" s="25">
        <v>2</v>
      </c>
      <c r="D5" s="25">
        <v>4</v>
      </c>
      <c r="E5" s="25">
        <v>5</v>
      </c>
      <c r="F5" s="26">
        <f>VLOOKUP(B5,'участок 2'!B:F,5,FALSE)</f>
        <v>48</v>
      </c>
      <c r="G5" s="26" t="str">
        <f>VLOOKUP(B5,'участок 2'!B:G,6,FALSE)</f>
        <v>40 лб20 8 кл11</v>
      </c>
      <c r="H5" s="27">
        <v>40</v>
      </c>
      <c r="I5" s="27"/>
      <c r="J5" s="27">
        <v>8</v>
      </c>
      <c r="K5" s="27"/>
      <c r="L5" s="27"/>
      <c r="M5" s="27"/>
      <c r="N5" s="27"/>
    </row>
    <row r="6" spans="1:14" ht="15">
      <c r="A6" s="22">
        <v>5</v>
      </c>
      <c r="B6" s="24" t="s">
        <v>413</v>
      </c>
      <c r="C6" s="25">
        <v>2</v>
      </c>
      <c r="D6" s="25">
        <v>3</v>
      </c>
      <c r="E6" s="25">
        <v>5</v>
      </c>
      <c r="F6" s="26">
        <f>VLOOKUP(B6,'участок 2'!B:F,5,FALSE)</f>
        <v>36</v>
      </c>
      <c r="G6" s="26" t="str">
        <f>VLOOKUP(B6,'участок 2'!B:G,6,FALSE)</f>
        <v>30 лб40 6 кл 11</v>
      </c>
      <c r="H6" s="27"/>
      <c r="I6" s="27">
        <v>30</v>
      </c>
      <c r="J6" s="27">
        <v>6</v>
      </c>
      <c r="K6" s="27"/>
      <c r="L6" s="27"/>
      <c r="M6" s="27"/>
      <c r="N6" s="27"/>
    </row>
    <row r="7" spans="1:14" ht="15">
      <c r="A7" s="22">
        <v>6</v>
      </c>
      <c r="B7" s="24" t="s">
        <v>414</v>
      </c>
      <c r="C7" s="25">
        <v>2</v>
      </c>
      <c r="D7" s="25">
        <v>4</v>
      </c>
      <c r="E7" s="25">
        <v>5</v>
      </c>
      <c r="F7" s="26">
        <f>VLOOKUP(B7,'участок 2'!B:F,5,FALSE)</f>
        <v>48</v>
      </c>
      <c r="G7" s="26" t="str">
        <f>VLOOKUP(B7,'участок 2'!B:G,6,FALSE)</f>
        <v>40 лб 20 8 кл 11</v>
      </c>
      <c r="H7" s="27">
        <v>40</v>
      </c>
      <c r="I7" s="27"/>
      <c r="J7" s="27">
        <v>8</v>
      </c>
      <c r="K7" s="27"/>
      <c r="L7" s="27"/>
      <c r="M7" s="27"/>
      <c r="N7" s="27"/>
    </row>
    <row r="8" spans="1:14" ht="15">
      <c r="A8" s="22">
        <v>7</v>
      </c>
      <c r="B8" s="24" t="s">
        <v>415</v>
      </c>
      <c r="C8" s="25">
        <v>2</v>
      </c>
      <c r="D8" s="25">
        <v>4</v>
      </c>
      <c r="E8" s="25">
        <v>5</v>
      </c>
      <c r="F8" s="26">
        <f>VLOOKUP(B8,'участок 2'!B:F,5,FALSE)</f>
        <v>48</v>
      </c>
      <c r="G8" s="26" t="str">
        <f>VLOOKUP(B8,'участок 2'!B:G,6,FALSE)</f>
        <v>20 лб 40 20 лб 20 8 кл11</v>
      </c>
      <c r="H8" s="27">
        <v>20</v>
      </c>
      <c r="I8" s="27">
        <v>20</v>
      </c>
      <c r="J8" s="27">
        <v>8</v>
      </c>
      <c r="K8" s="27"/>
      <c r="L8" s="27"/>
      <c r="M8" s="27"/>
      <c r="N8" s="27"/>
    </row>
    <row r="9" spans="1:14" ht="15">
      <c r="A9" s="22">
        <v>8</v>
      </c>
      <c r="B9" s="24" t="s">
        <v>416</v>
      </c>
      <c r="C9" s="25">
        <v>2</v>
      </c>
      <c r="D9" s="25">
        <v>3</v>
      </c>
      <c r="E9" s="25">
        <v>5</v>
      </c>
      <c r="F9" s="26">
        <f>VLOOKUP(B9,'участок 2'!B:F,5,FALSE)</f>
        <v>36</v>
      </c>
      <c r="G9" s="26" t="str">
        <f>VLOOKUP(B9,'участок 2'!B:G,6,FALSE)</f>
        <v>30 лб 40 6 кл 11</v>
      </c>
      <c r="H9" s="27"/>
      <c r="I9" s="27">
        <v>30</v>
      </c>
      <c r="J9" s="27">
        <v>6</v>
      </c>
      <c r="K9" s="27"/>
      <c r="L9" s="27"/>
      <c r="M9" s="27"/>
      <c r="N9" s="27"/>
    </row>
    <row r="10" spans="1:14" ht="15">
      <c r="A10" s="22">
        <v>9</v>
      </c>
      <c r="B10" s="24" t="s">
        <v>417</v>
      </c>
      <c r="C10" s="25">
        <v>2</v>
      </c>
      <c r="D10" s="25">
        <v>4</v>
      </c>
      <c r="E10" s="25">
        <v>5</v>
      </c>
      <c r="F10" s="26">
        <f>VLOOKUP(B10,'участок 2'!B:F,5,FALSE)</f>
        <v>48</v>
      </c>
      <c r="G10" s="26" t="str">
        <f>VLOOKUP(B10,'участок 2'!B:G,6,FALSE)</f>
        <v>20 лб 20 20 лб40 8 кл11</v>
      </c>
      <c r="H10" s="27">
        <v>20</v>
      </c>
      <c r="I10" s="27">
        <v>20</v>
      </c>
      <c r="J10" s="27">
        <v>8</v>
      </c>
      <c r="K10" s="27"/>
      <c r="L10" s="27"/>
      <c r="M10" s="27"/>
      <c r="N10" s="27"/>
    </row>
    <row r="11" spans="1:14" ht="15">
      <c r="A11" s="22">
        <v>10</v>
      </c>
      <c r="B11" s="24" t="s">
        <v>418</v>
      </c>
      <c r="C11" s="25">
        <v>2</v>
      </c>
      <c r="D11" s="25">
        <v>4</v>
      </c>
      <c r="E11" s="25">
        <v>5</v>
      </c>
      <c r="F11" s="26">
        <f>VLOOKUP(B11,'участок 2'!B:F,5,FALSE)</f>
        <v>48</v>
      </c>
      <c r="G11" s="26" t="str">
        <f>VLOOKUP(B11,'участок 2'!B:G,6,FALSE)</f>
        <v>20 лб20 20 лб40 8 кл11</v>
      </c>
      <c r="H11" s="27">
        <v>20</v>
      </c>
      <c r="I11" s="27">
        <v>20</v>
      </c>
      <c r="J11" s="27">
        <v>8</v>
      </c>
      <c r="K11" s="27"/>
      <c r="L11" s="27"/>
      <c r="M11" s="27"/>
      <c r="N11" s="27"/>
    </row>
    <row r="12" spans="1:14" ht="15">
      <c r="A12" s="22">
        <v>11</v>
      </c>
      <c r="B12" s="24" t="s">
        <v>419</v>
      </c>
      <c r="C12" s="25">
        <v>2</v>
      </c>
      <c r="D12" s="25">
        <v>3</v>
      </c>
      <c r="E12" s="25">
        <v>5</v>
      </c>
      <c r="F12" s="26">
        <f>VLOOKUP(B12,'участок 2'!B:F,5,FALSE)</f>
        <v>36</v>
      </c>
      <c r="G12" s="26" t="str">
        <f>VLOOKUP(B12,'участок 2'!B:G,6,FALSE)</f>
        <v>30 лб40 6 кл11</v>
      </c>
      <c r="H12" s="27"/>
      <c r="I12" s="27">
        <v>30</v>
      </c>
      <c r="J12" s="27">
        <v>6</v>
      </c>
      <c r="K12" s="27"/>
      <c r="L12" s="27"/>
      <c r="M12" s="27"/>
      <c r="N12" s="27"/>
    </row>
    <row r="13" spans="1:14" ht="15">
      <c r="A13" s="22">
        <v>12</v>
      </c>
      <c r="B13" s="24" t="s">
        <v>420</v>
      </c>
      <c r="C13" s="25">
        <v>2</v>
      </c>
      <c r="D13" s="25">
        <v>4</v>
      </c>
      <c r="E13" s="25">
        <v>5</v>
      </c>
      <c r="F13" s="26">
        <f>VLOOKUP(B13,'участок 2'!B:F,5,FALSE)</f>
        <v>48</v>
      </c>
      <c r="G13" s="26" t="str">
        <f>VLOOKUP(B13,'участок 2'!B:G,6,FALSE)</f>
        <v>40 лб40 8 кл11</v>
      </c>
      <c r="H13" s="27"/>
      <c r="I13" s="27">
        <v>40</v>
      </c>
      <c r="J13" s="27">
        <v>8</v>
      </c>
      <c r="K13" s="27"/>
      <c r="L13" s="27"/>
      <c r="M13" s="27"/>
      <c r="N13" s="27"/>
    </row>
    <row r="14" spans="1:14" ht="15">
      <c r="A14" s="22">
        <v>13</v>
      </c>
      <c r="B14" s="24" t="s">
        <v>421</v>
      </c>
      <c r="C14" s="25">
        <v>2</v>
      </c>
      <c r="D14" s="25">
        <v>4</v>
      </c>
      <c r="E14" s="25">
        <v>5</v>
      </c>
      <c r="F14" s="26">
        <f>VLOOKUP(B14,'участок 2'!B:F,5,FALSE)</f>
        <v>48</v>
      </c>
      <c r="G14" s="26" t="str">
        <f>VLOOKUP(B14,'участок 2'!B:G,6,FALSE)</f>
        <v>40лб40 8 кл11</v>
      </c>
      <c r="H14" s="27"/>
      <c r="I14" s="27">
        <v>40</v>
      </c>
      <c r="J14" s="27">
        <v>8</v>
      </c>
      <c r="K14" s="27"/>
      <c r="L14" s="27"/>
      <c r="M14" s="27"/>
      <c r="N14" s="27"/>
    </row>
    <row r="15" spans="1:14" ht="15">
      <c r="A15" s="22">
        <v>14</v>
      </c>
      <c r="B15" s="24" t="s">
        <v>422</v>
      </c>
      <c r="C15" s="25">
        <v>2</v>
      </c>
      <c r="D15" s="25">
        <v>4</v>
      </c>
      <c r="E15" s="25">
        <v>5</v>
      </c>
      <c r="F15" s="26">
        <f>VLOOKUP(B15,'участок 2'!B:F,5,FALSE)</f>
        <v>48</v>
      </c>
      <c r="G15" s="26" t="str">
        <f>VLOOKUP(B15,'участок 2'!B:G,6,FALSE)</f>
        <v>40 лб40 8 кл11</v>
      </c>
      <c r="H15" s="27"/>
      <c r="I15" s="27">
        <v>40</v>
      </c>
      <c r="J15" s="27">
        <v>8</v>
      </c>
      <c r="K15" s="27"/>
      <c r="L15" s="27"/>
      <c r="M15" s="27"/>
      <c r="N15" s="27"/>
    </row>
    <row r="16" spans="1:14" ht="15">
      <c r="A16" s="22">
        <v>15</v>
      </c>
      <c r="B16" s="24" t="s">
        <v>423</v>
      </c>
      <c r="C16" s="25">
        <v>2</v>
      </c>
      <c r="D16" s="25">
        <v>4</v>
      </c>
      <c r="E16" s="25">
        <v>5</v>
      </c>
      <c r="F16" s="26">
        <f>VLOOKUP(B16,'участок 2'!B:F,5,FALSE)</f>
        <v>48</v>
      </c>
      <c r="G16" s="26" t="str">
        <f>VLOOKUP(B16,'участок 2'!B:G,6,FALSE)</f>
        <v>40 лб 40 8 кл 11</v>
      </c>
      <c r="H16" s="27"/>
      <c r="I16" s="27">
        <v>40</v>
      </c>
      <c r="J16" s="27">
        <v>8</v>
      </c>
      <c r="K16" s="27"/>
      <c r="L16" s="27"/>
      <c r="M16" s="27"/>
      <c r="N16" s="27"/>
    </row>
    <row r="17" spans="1:14" ht="15">
      <c r="A17" s="22">
        <v>16</v>
      </c>
      <c r="B17" s="24" t="s">
        <v>424</v>
      </c>
      <c r="C17" s="25">
        <v>2</v>
      </c>
      <c r="D17" s="25">
        <v>3</v>
      </c>
      <c r="E17" s="25">
        <v>17</v>
      </c>
      <c r="F17" s="26">
        <f>VLOOKUP(B17,'участок 2'!B:F,5,FALSE)</f>
        <v>918</v>
      </c>
      <c r="G17" s="26" t="str">
        <f>VLOOKUP(B17,'участок 2'!B:G,6,FALSE)</f>
        <v>918 кл 11</v>
      </c>
      <c r="H17" s="27"/>
      <c r="I17" s="27"/>
      <c r="J17" s="27">
        <v>918</v>
      </c>
      <c r="K17" s="27"/>
      <c r="L17" s="27"/>
      <c r="M17" s="27"/>
      <c r="N17" s="27"/>
    </row>
    <row r="18" spans="1:14" ht="15">
      <c r="A18" s="22">
        <v>17</v>
      </c>
      <c r="B18" s="24" t="s">
        <v>425</v>
      </c>
      <c r="C18" s="25">
        <v>2</v>
      </c>
      <c r="D18" s="25">
        <v>4</v>
      </c>
      <c r="E18" s="25">
        <v>9</v>
      </c>
      <c r="F18" s="26">
        <f>VLOOKUP(B18,'участок 2'!B:F,5,FALSE)</f>
        <v>152</v>
      </c>
      <c r="G18" s="26" t="str">
        <f>VLOOKUP(B18,'участок 2'!B:G,6,FALSE)</f>
        <v>152 кл 11</v>
      </c>
      <c r="H18" s="27"/>
      <c r="I18" s="27"/>
      <c r="J18" s="27">
        <v>152</v>
      </c>
      <c r="K18" s="27"/>
      <c r="L18" s="27"/>
      <c r="M18" s="27"/>
      <c r="N18" s="27"/>
    </row>
    <row r="19" spans="1:14" ht="15">
      <c r="A19" s="22">
        <v>18</v>
      </c>
      <c r="B19" s="24" t="s">
        <v>426</v>
      </c>
      <c r="C19" s="25">
        <v>2</v>
      </c>
      <c r="D19" s="25">
        <v>1</v>
      </c>
      <c r="E19" s="25">
        <v>9</v>
      </c>
      <c r="F19" s="26">
        <f>VLOOKUP(B19,'участок 2'!B:F,5,FALSE)</f>
        <v>38</v>
      </c>
      <c r="G19" s="26" t="str">
        <f>VLOOKUP(B19,'участок 2'!B:G,6,FALSE)</f>
        <v>27 лб40 11лн</v>
      </c>
      <c r="H19" s="27"/>
      <c r="I19" s="27">
        <v>27</v>
      </c>
      <c r="J19" s="27"/>
      <c r="K19" s="27">
        <v>11</v>
      </c>
      <c r="L19" s="27"/>
      <c r="M19" s="27"/>
      <c r="N19" s="27"/>
    </row>
    <row r="20" spans="1:14" ht="15">
      <c r="A20" s="22">
        <v>19</v>
      </c>
      <c r="B20" s="24" t="s">
        <v>427</v>
      </c>
      <c r="C20" s="25">
        <v>2</v>
      </c>
      <c r="D20" s="25">
        <v>1</v>
      </c>
      <c r="E20" s="25">
        <v>9</v>
      </c>
      <c r="F20" s="26">
        <f>VLOOKUP(B20,'участок 2'!B:F,5,FALSE)</f>
        <v>38</v>
      </c>
      <c r="G20" s="26" t="str">
        <f>VLOOKUP(B20,'участок 2'!B:G,6,FALSE)</f>
        <v>27 лб40 11лн</v>
      </c>
      <c r="H20" s="27"/>
      <c r="I20" s="27">
        <v>27</v>
      </c>
      <c r="J20" s="27"/>
      <c r="K20" s="27">
        <v>11</v>
      </c>
      <c r="L20" s="27"/>
      <c r="M20" s="27"/>
      <c r="N20" s="27"/>
    </row>
    <row r="21" spans="1:14" ht="15">
      <c r="A21" s="22">
        <v>20</v>
      </c>
      <c r="B21" s="24" t="s">
        <v>428</v>
      </c>
      <c r="C21" s="25">
        <v>2</v>
      </c>
      <c r="D21" s="25">
        <v>1</v>
      </c>
      <c r="E21" s="25">
        <v>9</v>
      </c>
      <c r="F21" s="26">
        <f>VLOOKUP(B21,'участок 2'!B:F,5,FALSE)</f>
        <v>56</v>
      </c>
      <c r="G21" s="26" t="str">
        <f>VLOOKUP(B21,'участок 2'!B:G,6,FALSE)</f>
        <v>54 кл11 2лн</v>
      </c>
      <c r="H21" s="27"/>
      <c r="I21" s="27"/>
      <c r="J21" s="27">
        <v>54</v>
      </c>
      <c r="K21" s="27">
        <v>2</v>
      </c>
      <c r="L21" s="27"/>
      <c r="M21" s="27"/>
      <c r="N21" s="27"/>
    </row>
    <row r="22" spans="1:14" ht="15">
      <c r="A22" s="22">
        <v>21</v>
      </c>
      <c r="B22" s="24" t="s">
        <v>429</v>
      </c>
      <c r="C22" s="25">
        <v>2</v>
      </c>
      <c r="D22" s="25">
        <v>1</v>
      </c>
      <c r="E22" s="25">
        <v>9</v>
      </c>
      <c r="F22" s="26">
        <f>VLOOKUP(B22,'участок 2'!B:F,5,FALSE)</f>
        <v>56</v>
      </c>
      <c r="G22" s="26" t="str">
        <f>VLOOKUP(B22,'участок 2'!B:G,6,FALSE)</f>
        <v>54 кл11 2лн</v>
      </c>
      <c r="H22" s="27"/>
      <c r="I22" s="27"/>
      <c r="J22" s="27">
        <v>54</v>
      </c>
      <c r="K22" s="27">
        <v>2</v>
      </c>
      <c r="L22" s="27"/>
      <c r="M22" s="27"/>
      <c r="N22" s="27"/>
    </row>
    <row r="23" spans="1:14" ht="15">
      <c r="A23" s="22">
        <v>22</v>
      </c>
      <c r="B23" s="24" t="s">
        <v>430</v>
      </c>
      <c r="C23" s="25">
        <v>2</v>
      </c>
      <c r="D23" s="25">
        <v>4</v>
      </c>
      <c r="E23" s="25">
        <v>5</v>
      </c>
      <c r="F23" s="26">
        <f>VLOOKUP(B23,'участок 2'!B:F,5,FALSE)</f>
        <v>48</v>
      </c>
      <c r="G23" s="26" t="str">
        <f>VLOOKUP(B23,'участок 2'!B:G,6,FALSE)</f>
        <v>20 лб40 28 лб20</v>
      </c>
      <c r="H23" s="27">
        <v>28</v>
      </c>
      <c r="I23" s="27">
        <v>20</v>
      </c>
      <c r="J23" s="27"/>
      <c r="K23" s="27"/>
      <c r="L23" s="27"/>
      <c r="M23" s="27"/>
      <c r="N23" s="27"/>
    </row>
    <row r="24" spans="1:14" ht="15">
      <c r="A24" s="22">
        <v>23</v>
      </c>
      <c r="B24" s="24" t="s">
        <v>431</v>
      </c>
      <c r="C24" s="25">
        <v>2</v>
      </c>
      <c r="D24" s="25">
        <v>3</v>
      </c>
      <c r="E24" s="25">
        <v>5</v>
      </c>
      <c r="F24" s="26">
        <f>VLOOKUP(B24,'участок 2'!B:F,5,FALSE)</f>
        <v>36</v>
      </c>
      <c r="G24" s="26" t="str">
        <f>VLOOKUP(B24,'участок 2'!B:G,6,FALSE)</f>
        <v>18 лб40 18 лн</v>
      </c>
      <c r="H24" s="27"/>
      <c r="I24" s="27">
        <v>18</v>
      </c>
      <c r="J24" s="27"/>
      <c r="K24" s="27">
        <v>18</v>
      </c>
      <c r="L24" s="27"/>
      <c r="M24" s="27"/>
      <c r="N24" s="27"/>
    </row>
    <row r="25" spans="1:14" ht="15">
      <c r="A25" s="22">
        <v>24</v>
      </c>
      <c r="B25" s="24" t="s">
        <v>432</v>
      </c>
      <c r="C25" s="25">
        <v>2</v>
      </c>
      <c r="D25" s="25">
        <v>4</v>
      </c>
      <c r="E25" s="25">
        <v>5</v>
      </c>
      <c r="F25" s="26">
        <f>VLOOKUP(B25,'участок 2'!B:F,5,FALSE)</f>
        <v>48</v>
      </c>
      <c r="G25" s="26" t="str">
        <f>VLOOKUP(B25,'участок 2'!B:G,6,FALSE)</f>
        <v>44 лб40 4кл11</v>
      </c>
      <c r="H25" s="27"/>
      <c r="I25" s="27">
        <v>44</v>
      </c>
      <c r="J25" s="27">
        <v>4</v>
      </c>
      <c r="K25" s="27"/>
      <c r="L25" s="27"/>
      <c r="M25" s="27"/>
      <c r="N25" s="27"/>
    </row>
    <row r="26" spans="1:14" ht="15">
      <c r="A26" s="22">
        <v>25</v>
      </c>
      <c r="B26" s="24" t="s">
        <v>433</v>
      </c>
      <c r="C26" s="25">
        <v>2</v>
      </c>
      <c r="D26" s="25">
        <v>4</v>
      </c>
      <c r="E26" s="25">
        <v>5</v>
      </c>
      <c r="F26" s="26">
        <f>VLOOKUP(B26,'участок 2'!B:F,5,FALSE)</f>
        <v>48</v>
      </c>
      <c r="G26" s="26" t="str">
        <f>VLOOKUP(B26,'участок 2'!B:G,6,FALSE)</f>
        <v>40 лб20 8лн</v>
      </c>
      <c r="H26" s="27">
        <v>40</v>
      </c>
      <c r="I26" s="27"/>
      <c r="J26" s="27"/>
      <c r="K26" s="27">
        <v>8</v>
      </c>
      <c r="L26" s="27"/>
      <c r="M26" s="27"/>
      <c r="N26" s="27"/>
    </row>
    <row r="27" spans="1:14" ht="15">
      <c r="A27" s="22">
        <v>26</v>
      </c>
      <c r="B27" s="24" t="s">
        <v>434</v>
      </c>
      <c r="C27" s="25">
        <v>2</v>
      </c>
      <c r="D27" s="25">
        <v>1</v>
      </c>
      <c r="E27" s="25">
        <v>16</v>
      </c>
      <c r="F27" s="26">
        <f>VLOOKUP(B27,'участок 2'!B:F,5,FALSE)</f>
        <v>86</v>
      </c>
      <c r="G27" s="26" t="str">
        <f>VLOOKUP(B27,'участок 2'!B:G,6,FALSE)</f>
        <v>20 лб40 16 лб20 18кл11 32лн</v>
      </c>
      <c r="H27" s="27">
        <v>16</v>
      </c>
      <c r="I27" s="27">
        <v>20</v>
      </c>
      <c r="J27" s="27">
        <v>18</v>
      </c>
      <c r="K27" s="27">
        <v>32</v>
      </c>
      <c r="L27" s="27"/>
      <c r="M27" s="27"/>
      <c r="N27" s="27"/>
    </row>
    <row r="28" spans="1:14" ht="15">
      <c r="A28" s="22">
        <v>27</v>
      </c>
      <c r="B28" s="24" t="s">
        <v>437</v>
      </c>
      <c r="C28" s="25">
        <v>2</v>
      </c>
      <c r="D28" s="25">
        <v>2</v>
      </c>
      <c r="E28" s="25">
        <v>10</v>
      </c>
      <c r="F28" s="26">
        <f>VLOOKUP(B28,'участок 2'!B:F,5,FALSE)</f>
        <v>144</v>
      </c>
      <c r="G28" s="26" t="str">
        <f>VLOOKUP(B28,'участок 2'!B:G,6,FALSE)</f>
        <v>100 60х60 светодиод 44 светодиод</v>
      </c>
      <c r="H28" s="27"/>
      <c r="I28" s="27"/>
      <c r="J28" s="27"/>
      <c r="K28" s="27"/>
      <c r="L28" s="27">
        <v>44</v>
      </c>
      <c r="M28" s="27">
        <v>100</v>
      </c>
      <c r="N28" s="27"/>
    </row>
    <row r="29" spans="1:14" ht="15">
      <c r="A29" s="22">
        <v>28</v>
      </c>
      <c r="B29" s="24" t="s">
        <v>438</v>
      </c>
      <c r="C29" s="25">
        <v>2</v>
      </c>
      <c r="D29" s="25">
        <v>4</v>
      </c>
      <c r="E29" s="25">
        <v>5</v>
      </c>
      <c r="F29" s="26">
        <f>VLOOKUP(B29,'участок 2'!B:F,5,FALSE)</f>
        <v>48</v>
      </c>
      <c r="G29" s="26" t="str">
        <f>VLOOKUP(B29,'участок 2'!B:G,6,FALSE)</f>
        <v>40 светодиод 8 лн</v>
      </c>
      <c r="H29" s="27"/>
      <c r="I29" s="27"/>
      <c r="J29" s="27"/>
      <c r="K29" s="27">
        <v>8</v>
      </c>
      <c r="L29" s="27">
        <v>40</v>
      </c>
      <c r="M29" s="27"/>
      <c r="N29" s="27"/>
    </row>
    <row r="30" spans="1:14" ht="15">
      <c r="A30" s="22">
        <v>29</v>
      </c>
      <c r="B30" s="24" t="s">
        <v>439</v>
      </c>
      <c r="C30" s="25">
        <v>2</v>
      </c>
      <c r="D30" s="25">
        <v>4</v>
      </c>
      <c r="E30" s="25">
        <v>5</v>
      </c>
      <c r="F30" s="26">
        <f>VLOOKUP(B30,'участок 2'!B:F,5,FALSE)</f>
        <v>48</v>
      </c>
      <c r="G30" s="26" t="str">
        <f>VLOOKUP(B30,'участок 2'!B:G,6,FALSE)</f>
        <v>40 светодиод 8 лн</v>
      </c>
      <c r="H30" s="27"/>
      <c r="I30" s="27"/>
      <c r="J30" s="27"/>
      <c r="K30" s="27">
        <v>8</v>
      </c>
      <c r="L30" s="27">
        <v>40</v>
      </c>
      <c r="M30" s="27"/>
      <c r="N30" s="27"/>
    </row>
    <row r="31" spans="1:14" ht="15">
      <c r="A31" s="22">
        <v>30</v>
      </c>
      <c r="B31" s="35" t="s">
        <v>440</v>
      </c>
      <c r="C31" s="25">
        <v>2</v>
      </c>
      <c r="D31" s="25">
        <v>4</v>
      </c>
      <c r="E31" s="25">
        <v>5</v>
      </c>
      <c r="F31" s="26">
        <f>VLOOKUP(B31,'участок 2'!B:F,5,FALSE)</f>
        <v>48</v>
      </c>
      <c r="G31" s="26" t="str">
        <f>VLOOKUP(B31,'участок 2'!B:G,6,FALSE)</f>
        <v>48 кл11</v>
      </c>
      <c r="H31" s="27"/>
      <c r="I31" s="27"/>
      <c r="J31" s="27">
        <v>48</v>
      </c>
      <c r="K31" s="27"/>
      <c r="L31" s="27"/>
      <c r="M31" s="27"/>
      <c r="N31" s="27"/>
    </row>
    <row r="32" spans="1:14" ht="15">
      <c r="A32" s="22">
        <v>31</v>
      </c>
      <c r="B32" s="24" t="s">
        <v>441</v>
      </c>
      <c r="C32" s="25">
        <v>2</v>
      </c>
      <c r="D32" s="25">
        <v>4</v>
      </c>
      <c r="E32" s="25">
        <v>5</v>
      </c>
      <c r="F32" s="26">
        <f>VLOOKUP(B32,'участок 2'!B:F,5,FALSE)</f>
        <v>48</v>
      </c>
      <c r="G32" s="26" t="str">
        <f>VLOOKUP(B32,'участок 2'!B:G,6,FALSE)</f>
        <v>40 лб40 8кл11</v>
      </c>
      <c r="H32" s="27"/>
      <c r="I32" s="27">
        <v>40</v>
      </c>
      <c r="J32" s="27">
        <v>8</v>
      </c>
      <c r="K32" s="27"/>
      <c r="L32" s="27"/>
      <c r="M32" s="27"/>
      <c r="N32" s="27"/>
    </row>
    <row r="33" spans="1:14" ht="15">
      <c r="A33" s="22">
        <v>32</v>
      </c>
      <c r="B33" s="24" t="s">
        <v>442</v>
      </c>
      <c r="C33" s="25">
        <v>2</v>
      </c>
      <c r="D33" s="25">
        <v>4</v>
      </c>
      <c r="E33" s="25">
        <v>5</v>
      </c>
      <c r="F33" s="26">
        <f>VLOOKUP(B33,'участок 2'!B:F,5,FALSE)</f>
        <v>48</v>
      </c>
      <c r="G33" s="26" t="str">
        <f>VLOOKUP(B33,'участок 2'!B:G,6,FALSE)</f>
        <v>40 светодиод 8 кл11</v>
      </c>
      <c r="H33" s="27"/>
      <c r="I33" s="27"/>
      <c r="J33" s="27">
        <v>8</v>
      </c>
      <c r="K33" s="27"/>
      <c r="L33" s="27">
        <v>40</v>
      </c>
      <c r="M33" s="27"/>
      <c r="N33" s="27"/>
    </row>
    <row r="34" spans="1:14" ht="15">
      <c r="A34" s="22">
        <v>33</v>
      </c>
      <c r="B34" s="24" t="s">
        <v>443</v>
      </c>
      <c r="C34" s="25">
        <v>2</v>
      </c>
      <c r="D34" s="25">
        <v>3</v>
      </c>
      <c r="E34" s="25">
        <v>5</v>
      </c>
      <c r="F34" s="26">
        <f>VLOOKUP(B34,'участок 2'!B:F,5,FALSE)</f>
        <v>36</v>
      </c>
      <c r="G34" s="26" t="str">
        <f>VLOOKUP(B34,'участок 2'!B:G,6,FALSE)</f>
        <v>30 лб40 лн</v>
      </c>
      <c r="H34" s="27"/>
      <c r="I34" s="27">
        <v>30</v>
      </c>
      <c r="J34" s="27"/>
      <c r="K34" s="27">
        <v>6</v>
      </c>
      <c r="L34" s="27"/>
      <c r="M34" s="27"/>
      <c r="N34" s="27"/>
    </row>
    <row r="35" spans="1:14" ht="15">
      <c r="A35" s="22">
        <v>34</v>
      </c>
      <c r="B35" s="24" t="s">
        <v>444</v>
      </c>
      <c r="C35" s="25">
        <v>2</v>
      </c>
      <c r="D35" s="25">
        <v>4</v>
      </c>
      <c r="E35" s="25">
        <v>5</v>
      </c>
      <c r="F35" s="26">
        <f>VLOOKUP(B35,'участок 2'!B:F,5,FALSE)</f>
        <v>48</v>
      </c>
      <c r="G35" s="26" t="str">
        <f>VLOOKUP(B35,'участок 2'!B:G,6,FALSE)</f>
        <v>40 лн 8 кл11</v>
      </c>
      <c r="H35" s="27"/>
      <c r="I35" s="27"/>
      <c r="J35" s="27">
        <v>8</v>
      </c>
      <c r="K35" s="27">
        <v>40</v>
      </c>
      <c r="L35" s="27"/>
      <c r="M35" s="27"/>
      <c r="N35" s="27"/>
    </row>
    <row r="36" spans="1:14" ht="15">
      <c r="A36" s="22">
        <v>35</v>
      </c>
      <c r="B36" s="24" t="s">
        <v>445</v>
      </c>
      <c r="C36" s="25">
        <v>2</v>
      </c>
      <c r="D36" s="25">
        <v>4</v>
      </c>
      <c r="E36" s="25">
        <v>5</v>
      </c>
      <c r="F36" s="26">
        <f>VLOOKUP(B36,'участок 2'!B:F,5,FALSE)</f>
        <v>48</v>
      </c>
      <c r="G36" s="26" t="str">
        <f>VLOOKUP(B36,'участок 2'!B:G,6,FALSE)</f>
        <v>40лб40 8кл11</v>
      </c>
      <c r="H36" s="27"/>
      <c r="I36" s="27">
        <v>40</v>
      </c>
      <c r="J36" s="27">
        <v>8</v>
      </c>
      <c r="K36" s="27"/>
      <c r="L36" s="27"/>
      <c r="M36" s="27"/>
      <c r="N36" s="27"/>
    </row>
    <row r="37" spans="1:14" ht="15">
      <c r="A37" s="22">
        <v>36</v>
      </c>
      <c r="B37" s="24" t="s">
        <v>446</v>
      </c>
      <c r="C37" s="25">
        <v>2</v>
      </c>
      <c r="D37" s="25">
        <v>4</v>
      </c>
      <c r="E37" s="25">
        <v>5</v>
      </c>
      <c r="F37" s="26">
        <f>VLOOKUP(B37,'участок 2'!B:F,5,FALSE)</f>
        <v>48</v>
      </c>
      <c r="G37" s="26" t="str">
        <f>VLOOKUP(B37,'участок 2'!B:G,6,FALSE)</f>
        <v>48 кл11</v>
      </c>
      <c r="H37" s="27"/>
      <c r="I37" s="27"/>
      <c r="J37" s="27">
        <v>48</v>
      </c>
      <c r="K37" s="27"/>
      <c r="L37" s="27"/>
      <c r="M37" s="27"/>
      <c r="N37" s="27"/>
    </row>
    <row r="38" spans="1:14" ht="15">
      <c r="A38" s="22">
        <v>37</v>
      </c>
      <c r="B38" s="24" t="s">
        <v>447</v>
      </c>
      <c r="C38" s="25">
        <v>2</v>
      </c>
      <c r="D38" s="25">
        <v>4</v>
      </c>
      <c r="E38" s="25">
        <v>5</v>
      </c>
      <c r="F38" s="26">
        <f>VLOOKUP(B38,'участок 2'!B:F,5,FALSE)</f>
        <v>48</v>
      </c>
      <c r="G38" s="26" t="str">
        <f>VLOOKUP(B38,'участок 2'!B:G,6,FALSE)</f>
        <v>40 светодиод 8 кл11</v>
      </c>
      <c r="H38" s="27"/>
      <c r="I38" s="27"/>
      <c r="J38" s="27">
        <v>8</v>
      </c>
      <c r="K38" s="27"/>
      <c r="L38" s="27">
        <v>40</v>
      </c>
      <c r="M38" s="27"/>
      <c r="N38" s="27"/>
    </row>
    <row r="39" spans="1:14" ht="15">
      <c r="A39" s="22">
        <v>39</v>
      </c>
      <c r="B39" s="24" t="s">
        <v>448</v>
      </c>
      <c r="C39" s="25">
        <v>1</v>
      </c>
      <c r="D39" s="25">
        <v>4</v>
      </c>
      <c r="E39" s="25">
        <v>5</v>
      </c>
      <c r="F39" s="26">
        <v>44</v>
      </c>
      <c r="G39" s="26">
        <f>VLOOKUP(B39,'участок 1 '!B:G,6,FALSE)</f>
        <v>0</v>
      </c>
      <c r="H39" s="28">
        <v>20</v>
      </c>
      <c r="I39" s="28">
        <v>20</v>
      </c>
      <c r="J39" s="27"/>
      <c r="K39" s="27">
        <v>4</v>
      </c>
      <c r="L39" s="27"/>
      <c r="M39" s="27"/>
      <c r="N39" s="27"/>
    </row>
    <row r="40" spans="1:14" ht="15">
      <c r="A40" s="22">
        <v>40</v>
      </c>
      <c r="B40" s="24" t="s">
        <v>449</v>
      </c>
      <c r="C40" s="25">
        <v>1</v>
      </c>
      <c r="D40" s="25">
        <v>4</v>
      </c>
      <c r="E40" s="25">
        <v>5</v>
      </c>
      <c r="F40" s="26">
        <v>44</v>
      </c>
      <c r="G40" s="26">
        <f>VLOOKUP(B40,'участок 1 '!B:G,6,FALSE)</f>
        <v>0</v>
      </c>
      <c r="H40" s="28">
        <v>40</v>
      </c>
      <c r="I40" s="27"/>
      <c r="J40" s="27"/>
      <c r="K40" s="27">
        <v>4</v>
      </c>
      <c r="L40" s="27"/>
      <c r="M40" s="27"/>
      <c r="N40" s="27"/>
    </row>
    <row r="41" spans="1:14" ht="15">
      <c r="A41" s="22">
        <v>41</v>
      </c>
      <c r="B41" s="24" t="s">
        <v>450</v>
      </c>
      <c r="C41" s="25">
        <v>1</v>
      </c>
      <c r="D41" s="25">
        <v>4</v>
      </c>
      <c r="E41" s="25">
        <v>5</v>
      </c>
      <c r="F41" s="26">
        <v>44</v>
      </c>
      <c r="G41" s="26">
        <f>VLOOKUP(B41,'участок 1 '!B:G,6,FALSE)</f>
        <v>0</v>
      </c>
      <c r="H41" s="28">
        <v>20</v>
      </c>
      <c r="I41" s="27"/>
      <c r="J41" s="27">
        <v>20</v>
      </c>
      <c r="K41" s="27">
        <v>4</v>
      </c>
      <c r="L41" s="27"/>
      <c r="M41" s="27"/>
      <c r="N41" s="27"/>
    </row>
    <row r="42" spans="1:14" ht="15">
      <c r="A42" s="22">
        <v>42</v>
      </c>
      <c r="B42" s="24" t="s">
        <v>451</v>
      </c>
      <c r="C42" s="25">
        <v>1</v>
      </c>
      <c r="D42" s="25">
        <v>4</v>
      </c>
      <c r="E42" s="25">
        <v>5</v>
      </c>
      <c r="F42" s="26">
        <v>44</v>
      </c>
      <c r="G42" s="26">
        <f>VLOOKUP(B42,'участок 1 '!B:G,6,FALSE)</f>
        <v>0</v>
      </c>
      <c r="H42" s="28">
        <v>40</v>
      </c>
      <c r="I42" s="27"/>
      <c r="J42" s="27"/>
      <c r="K42" s="27">
        <v>4</v>
      </c>
      <c r="L42" s="27"/>
      <c r="M42" s="27"/>
      <c r="N42" s="27"/>
    </row>
    <row r="43" spans="1:14" ht="15">
      <c r="A43" s="22">
        <v>43</v>
      </c>
      <c r="B43" s="24" t="s">
        <v>452</v>
      </c>
      <c r="C43" s="25">
        <v>1</v>
      </c>
      <c r="D43" s="25">
        <v>4</v>
      </c>
      <c r="E43" s="25">
        <v>5</v>
      </c>
      <c r="F43" s="26">
        <v>44</v>
      </c>
      <c r="G43" s="26">
        <f>VLOOKUP(B43,'участок 1 '!B:G,6,FALSE)</f>
        <v>0</v>
      </c>
      <c r="H43" s="28">
        <v>40</v>
      </c>
      <c r="I43" s="27"/>
      <c r="J43" s="27"/>
      <c r="K43" s="27">
        <v>4</v>
      </c>
      <c r="L43" s="27"/>
      <c r="M43" s="27"/>
      <c r="N43" s="27"/>
    </row>
    <row r="44" spans="1:14" ht="15">
      <c r="A44" s="22">
        <v>44</v>
      </c>
      <c r="B44" s="24" t="s">
        <v>453</v>
      </c>
      <c r="C44" s="25">
        <v>1</v>
      </c>
      <c r="D44" s="25">
        <v>4</v>
      </c>
      <c r="E44" s="25">
        <v>5</v>
      </c>
      <c r="F44" s="26">
        <v>44</v>
      </c>
      <c r="G44" s="26">
        <f>VLOOKUP(B44,'участок 1 '!B:G,6,FALSE)</f>
        <v>0</v>
      </c>
      <c r="H44" s="28">
        <v>20</v>
      </c>
      <c r="I44" s="28">
        <v>20</v>
      </c>
      <c r="J44" s="27"/>
      <c r="K44" s="27">
        <v>4</v>
      </c>
      <c r="L44" s="27"/>
      <c r="M44" s="27"/>
      <c r="N44" s="27"/>
    </row>
    <row r="45" spans="1:14" ht="15">
      <c r="A45" s="22">
        <v>45</v>
      </c>
      <c r="B45" s="24" t="s">
        <v>454</v>
      </c>
      <c r="C45" s="25">
        <v>1</v>
      </c>
      <c r="D45" s="25">
        <v>4</v>
      </c>
      <c r="E45" s="25">
        <v>5</v>
      </c>
      <c r="F45" s="26">
        <v>44</v>
      </c>
      <c r="G45" s="26">
        <f>VLOOKUP(B45,'участок 1 '!B:G,6,FALSE)</f>
        <v>0</v>
      </c>
      <c r="H45" s="28">
        <v>40</v>
      </c>
      <c r="I45" s="27"/>
      <c r="J45" s="27"/>
      <c r="K45" s="27">
        <v>4</v>
      </c>
      <c r="L45" s="27"/>
      <c r="M45" s="27"/>
      <c r="N45" s="27"/>
    </row>
    <row r="46" spans="1:14" ht="15">
      <c r="A46" s="22">
        <v>46</v>
      </c>
      <c r="B46" s="24" t="s">
        <v>455</v>
      </c>
      <c r="C46" s="25">
        <v>1</v>
      </c>
      <c r="D46" s="25">
        <v>4</v>
      </c>
      <c r="E46" s="25">
        <v>5</v>
      </c>
      <c r="F46" s="26">
        <v>44</v>
      </c>
      <c r="G46" s="26">
        <f>VLOOKUP(B46,'участок 1 '!B:G,6,FALSE)</f>
        <v>0</v>
      </c>
      <c r="H46" s="28">
        <v>40</v>
      </c>
      <c r="I46" s="27"/>
      <c r="J46" s="27"/>
      <c r="K46" s="27">
        <v>4</v>
      </c>
      <c r="L46" s="27"/>
      <c r="M46" s="27"/>
      <c r="N46" s="27"/>
    </row>
    <row r="47" spans="1:14" ht="15">
      <c r="A47" s="22">
        <v>47</v>
      </c>
      <c r="B47" s="24" t="s">
        <v>456</v>
      </c>
      <c r="C47" s="25">
        <v>1</v>
      </c>
      <c r="D47" s="25">
        <v>4</v>
      </c>
      <c r="E47" s="25">
        <v>5</v>
      </c>
      <c r="F47" s="26">
        <v>44</v>
      </c>
      <c r="G47" s="26">
        <f>VLOOKUP(B47,'участок 1 '!B:G,6,FALSE)</f>
        <v>0</v>
      </c>
      <c r="H47" s="28">
        <v>40</v>
      </c>
      <c r="I47" s="27"/>
      <c r="J47" s="27"/>
      <c r="K47" s="27">
        <v>4</v>
      </c>
      <c r="L47" s="27"/>
      <c r="M47" s="27"/>
      <c r="N47" s="27"/>
    </row>
    <row r="48" spans="1:14" ht="15">
      <c r="A48" s="22">
        <v>48</v>
      </c>
      <c r="B48" s="24" t="s">
        <v>204</v>
      </c>
      <c r="C48" s="25">
        <v>5</v>
      </c>
      <c r="D48" s="25">
        <v>2</v>
      </c>
      <c r="E48" s="25">
        <v>16</v>
      </c>
      <c r="F48" s="26">
        <f>VLOOKUP(B48,'участок 5'!B:F,5,FALSE)</f>
        <v>238</v>
      </c>
      <c r="G48" s="26" t="str">
        <f>VLOOKUP(B48,'участок 5'!B:G,6,FALSE)</f>
        <v>Светодиоды</v>
      </c>
      <c r="H48" s="27"/>
      <c r="I48" s="27"/>
      <c r="J48" s="27"/>
      <c r="K48" s="27"/>
      <c r="L48" s="27">
        <v>238</v>
      </c>
      <c r="M48" s="27"/>
      <c r="N48" s="27"/>
    </row>
    <row r="49" spans="1:14" ht="15">
      <c r="A49" s="22">
        <v>49</v>
      </c>
      <c r="B49" s="24" t="s">
        <v>205</v>
      </c>
      <c r="C49" s="25">
        <v>5</v>
      </c>
      <c r="D49" s="25">
        <v>2</v>
      </c>
      <c r="E49" s="25">
        <v>16</v>
      </c>
      <c r="F49" s="26">
        <f>VLOOKUP(B49,'участок 5'!B:F,5,FALSE)</f>
        <v>238</v>
      </c>
      <c r="G49" s="26" t="str">
        <f>VLOOKUP(B49,'участок 5'!B:G,6,FALSE)</f>
        <v>Светодиоды</v>
      </c>
      <c r="H49" s="27"/>
      <c r="I49" s="27"/>
      <c r="J49" s="27"/>
      <c r="K49" s="27"/>
      <c r="L49" s="27">
        <v>238</v>
      </c>
      <c r="M49" s="27"/>
      <c r="N49" s="27"/>
    </row>
    <row r="50" spans="1:14" ht="15">
      <c r="A50" s="22">
        <v>50</v>
      </c>
      <c r="B50" s="24" t="s">
        <v>206</v>
      </c>
      <c r="C50" s="25">
        <v>5</v>
      </c>
      <c r="D50" s="25">
        <v>2</v>
      </c>
      <c r="E50" s="25">
        <v>16</v>
      </c>
      <c r="F50" s="26">
        <f>VLOOKUP(B50,'участок 5'!B:F,5,FALSE)</f>
        <v>238</v>
      </c>
      <c r="G50" s="26" t="str">
        <f>VLOOKUP(B50,'участок 5'!B:G,6,FALSE)</f>
        <v>Светодиоды</v>
      </c>
      <c r="H50" s="27"/>
      <c r="I50" s="27"/>
      <c r="J50" s="27"/>
      <c r="K50" s="27"/>
      <c r="L50" s="27">
        <v>238</v>
      </c>
      <c r="M50" s="27"/>
      <c r="N50" s="27"/>
    </row>
    <row r="51" spans="1:14" ht="15">
      <c r="A51" s="22">
        <v>51</v>
      </c>
      <c r="B51" s="24" t="s">
        <v>207</v>
      </c>
      <c r="C51" s="25">
        <v>5</v>
      </c>
      <c r="D51" s="25">
        <v>4</v>
      </c>
      <c r="E51" s="25">
        <v>9</v>
      </c>
      <c r="F51" s="26">
        <f>VLOOKUP(B51,'участок 5'!B:F,5,FALSE)</f>
        <v>136</v>
      </c>
      <c r="G51" s="26" t="str">
        <f>VLOOKUP(B51,'участок 5'!B:G,6,FALSE)</f>
        <v>Светодиоды</v>
      </c>
      <c r="H51" s="27"/>
      <c r="I51" s="27"/>
      <c r="J51" s="27"/>
      <c r="K51" s="27"/>
      <c r="L51" s="27">
        <v>136</v>
      </c>
      <c r="M51" s="27"/>
      <c r="N51" s="27"/>
    </row>
    <row r="52" spans="1:14" ht="15">
      <c r="A52" s="22">
        <v>52</v>
      </c>
      <c r="B52" s="24" t="s">
        <v>208</v>
      </c>
      <c r="C52" s="25">
        <v>5</v>
      </c>
      <c r="D52" s="25">
        <v>4</v>
      </c>
      <c r="E52" s="25">
        <v>9</v>
      </c>
      <c r="F52" s="26">
        <f>VLOOKUP(B52,'участок 5'!B:F,5,FALSE)</f>
        <v>136</v>
      </c>
      <c r="G52" s="26" t="str">
        <f>VLOOKUP(B52,'участок 5'!B:G,6,FALSE)</f>
        <v>КЛ</v>
      </c>
      <c r="H52" s="27"/>
      <c r="I52" s="27"/>
      <c r="J52" s="27">
        <v>136</v>
      </c>
      <c r="K52" s="27"/>
      <c r="L52" s="27"/>
      <c r="M52" s="27"/>
      <c r="N52" s="27"/>
    </row>
    <row r="53" spans="1:14" ht="15">
      <c r="A53" s="22">
        <v>53</v>
      </c>
      <c r="B53" s="24" t="s">
        <v>172</v>
      </c>
      <c r="C53" s="25">
        <v>5</v>
      </c>
      <c r="D53" s="25">
        <v>2</v>
      </c>
      <c r="E53" s="25">
        <v>17</v>
      </c>
      <c r="F53" s="26">
        <f>VLOOKUP(B53,'участок 5'!B:F,5,FALSE)</f>
        <v>216</v>
      </c>
      <c r="G53" s="26" t="str">
        <f>VLOOKUP(B53,'участок 5'!B:G,6,FALSE)</f>
        <v>КЛ</v>
      </c>
      <c r="H53" s="27"/>
      <c r="I53" s="27"/>
      <c r="J53" s="27">
        <v>216</v>
      </c>
      <c r="K53" s="27"/>
      <c r="L53" s="27"/>
      <c r="M53" s="27"/>
      <c r="N53" s="27"/>
    </row>
    <row r="54" spans="1:14" ht="15">
      <c r="A54" s="22">
        <v>54</v>
      </c>
      <c r="B54" s="24" t="s">
        <v>173</v>
      </c>
      <c r="C54" s="25">
        <v>5</v>
      </c>
      <c r="D54" s="25">
        <v>4</v>
      </c>
      <c r="E54" s="25">
        <v>9</v>
      </c>
      <c r="F54" s="26">
        <f>VLOOKUP(B54,'участок 5'!B:F,5,FALSE)</f>
        <v>136</v>
      </c>
      <c r="G54" s="26" t="str">
        <f>VLOOKUP(B54,'участок 5'!B:G,6,FALSE)</f>
        <v>КЛ</v>
      </c>
      <c r="H54" s="27"/>
      <c r="I54" s="27"/>
      <c r="J54" s="27">
        <v>136</v>
      </c>
      <c r="K54" s="27"/>
      <c r="L54" s="27"/>
      <c r="M54" s="27"/>
      <c r="N54" s="27"/>
    </row>
    <row r="55" spans="1:14" ht="15">
      <c r="A55" s="22">
        <v>55</v>
      </c>
      <c r="B55" s="24" t="s">
        <v>375</v>
      </c>
      <c r="C55" s="25">
        <v>4</v>
      </c>
      <c r="D55" s="25">
        <v>6</v>
      </c>
      <c r="E55" s="25">
        <v>22</v>
      </c>
      <c r="F55" s="26">
        <v>1500</v>
      </c>
      <c r="G55" s="26" t="str">
        <f>VLOOKUP(B55,'участок 4'!B:G,6,FALSE)</f>
        <v>КЛ-11</v>
      </c>
      <c r="H55" s="27"/>
      <c r="I55" s="27"/>
      <c r="J55" s="27">
        <v>1500</v>
      </c>
      <c r="K55" s="27"/>
      <c r="L55" s="27"/>
      <c r="M55" s="27"/>
      <c r="N55" s="27"/>
    </row>
    <row r="56" spans="1:14" ht="15">
      <c r="A56" s="22">
        <v>56</v>
      </c>
      <c r="B56" s="24" t="s">
        <v>376</v>
      </c>
      <c r="C56" s="25">
        <v>3</v>
      </c>
      <c r="D56" s="25">
        <v>4</v>
      </c>
      <c r="E56" s="25">
        <v>5</v>
      </c>
      <c r="F56" s="26">
        <f>VLOOKUP(B56,'участок 3 '!B:F,5,FALSE)</f>
        <v>48</v>
      </c>
      <c r="G56" s="26" t="str">
        <f>VLOOKUP(B56,'участок 3 '!B:G,6,FALSE)</f>
        <v>лб-20</v>
      </c>
      <c r="H56" s="28">
        <v>48</v>
      </c>
      <c r="I56" s="27"/>
      <c r="J56" s="27"/>
      <c r="K56" s="27"/>
      <c r="L56" s="27"/>
      <c r="M56" s="27"/>
      <c r="N56" s="27"/>
    </row>
    <row r="57" spans="1:14" ht="15">
      <c r="A57" s="22">
        <v>57</v>
      </c>
      <c r="B57" s="24" t="s">
        <v>377</v>
      </c>
      <c r="C57" s="25">
        <v>3</v>
      </c>
      <c r="D57" s="25">
        <v>4</v>
      </c>
      <c r="E57" s="25">
        <v>5</v>
      </c>
      <c r="F57" s="26">
        <f>VLOOKUP(B57,'участок 3 '!B:F,5,FALSE)</f>
        <v>48</v>
      </c>
      <c r="G57" s="26" t="str">
        <f>VLOOKUP(B57,'участок 3 '!B:G,6,FALSE)</f>
        <v>лб-20</v>
      </c>
      <c r="H57" s="28">
        <v>48</v>
      </c>
      <c r="I57" s="27"/>
      <c r="J57" s="27"/>
      <c r="K57" s="27"/>
      <c r="L57" s="27"/>
      <c r="M57" s="27"/>
      <c r="N57" s="27"/>
    </row>
    <row r="58" spans="1:14" ht="15">
      <c r="A58" s="22">
        <v>58</v>
      </c>
      <c r="B58" s="24" t="s">
        <v>378</v>
      </c>
      <c r="C58" s="25">
        <v>3</v>
      </c>
      <c r="D58" s="25">
        <v>4</v>
      </c>
      <c r="E58" s="25">
        <v>5</v>
      </c>
      <c r="F58" s="26">
        <f>VLOOKUP(B58,'участок 3 '!B:F,5,FALSE)</f>
        <v>48</v>
      </c>
      <c r="G58" s="26" t="str">
        <f>VLOOKUP(B58,'участок 3 '!B:G,6,FALSE)</f>
        <v>лн</v>
      </c>
      <c r="H58" s="27"/>
      <c r="I58" s="27"/>
      <c r="J58" s="27"/>
      <c r="K58" s="27">
        <v>48</v>
      </c>
      <c r="L58" s="27"/>
      <c r="M58" s="27"/>
      <c r="N58" s="27"/>
    </row>
    <row r="59" spans="1:14" ht="15">
      <c r="A59" s="22">
        <v>59</v>
      </c>
      <c r="B59" s="24" t="s">
        <v>379</v>
      </c>
      <c r="C59" s="25">
        <v>3</v>
      </c>
      <c r="D59" s="25">
        <v>3</v>
      </c>
      <c r="E59" s="25">
        <v>5</v>
      </c>
      <c r="F59" s="26">
        <f>VLOOKUP(B59,'участок 3 '!B:F,5,FALSE)</f>
        <v>36</v>
      </c>
      <c r="G59" s="26" t="str">
        <f>VLOOKUP(B59,'участок 3 '!B:G,6,FALSE)</f>
        <v>лб-20</v>
      </c>
      <c r="H59" s="28">
        <v>36</v>
      </c>
      <c r="I59" s="27"/>
      <c r="J59" s="27"/>
      <c r="K59" s="27"/>
      <c r="L59" s="27"/>
      <c r="M59" s="27"/>
      <c r="N59" s="27"/>
    </row>
    <row r="60" spans="1:14" ht="15">
      <c r="A60" s="22">
        <v>60</v>
      </c>
      <c r="B60" s="24" t="s">
        <v>380</v>
      </c>
      <c r="C60" s="25">
        <v>3</v>
      </c>
      <c r="D60" s="25">
        <v>4</v>
      </c>
      <c r="E60" s="25">
        <v>5</v>
      </c>
      <c r="F60" s="26">
        <f>VLOOKUP(B60,'участок 3 '!B:F,5,FALSE)</f>
        <v>48</v>
      </c>
      <c r="G60" s="26" t="str">
        <f>VLOOKUP(B60,'участок 3 '!B:G,6,FALSE)</f>
        <v>лб-20</v>
      </c>
      <c r="H60" s="28">
        <v>48</v>
      </c>
      <c r="I60" s="27"/>
      <c r="J60" s="27"/>
      <c r="K60" s="27"/>
      <c r="L60" s="27"/>
      <c r="M60" s="27"/>
      <c r="N60" s="27"/>
    </row>
    <row r="61" spans="1:14" ht="15">
      <c r="A61" s="22">
        <v>61</v>
      </c>
      <c r="B61" s="24" t="s">
        <v>381</v>
      </c>
      <c r="C61" s="25">
        <v>3</v>
      </c>
      <c r="D61" s="25">
        <v>4</v>
      </c>
      <c r="E61" s="25">
        <v>5</v>
      </c>
      <c r="F61" s="26">
        <f>VLOOKUP(B61,'участок 3 '!B:F,5,FALSE)</f>
        <v>48</v>
      </c>
      <c r="G61" s="26" t="str">
        <f>VLOOKUP(B61,'участок 3 '!B:G,6,FALSE)</f>
        <v>лб-40</v>
      </c>
      <c r="H61" s="27"/>
      <c r="I61" s="27">
        <v>48</v>
      </c>
      <c r="J61" s="27"/>
      <c r="K61" s="27"/>
      <c r="L61" s="27"/>
      <c r="M61" s="27"/>
      <c r="N61" s="27"/>
    </row>
    <row r="62" spans="1:14" ht="15">
      <c r="A62" s="22">
        <v>62</v>
      </c>
      <c r="B62" s="24" t="s">
        <v>382</v>
      </c>
      <c r="C62" s="25">
        <v>3</v>
      </c>
      <c r="D62" s="25">
        <v>4</v>
      </c>
      <c r="E62" s="25">
        <v>5</v>
      </c>
      <c r="F62" s="26">
        <f>VLOOKUP(B62,'участок 3 '!B:F,5,FALSE)</f>
        <v>48</v>
      </c>
      <c r="G62" s="26" t="str">
        <f>VLOOKUP(B62,'участок 3 '!B:G,6,FALSE)</f>
        <v>лб-40</v>
      </c>
      <c r="H62" s="27"/>
      <c r="I62" s="27">
        <v>48</v>
      </c>
      <c r="J62" s="27"/>
      <c r="K62" s="27"/>
      <c r="L62" s="27"/>
      <c r="M62" s="27"/>
      <c r="N62" s="27"/>
    </row>
    <row r="63" spans="1:14" ht="15">
      <c r="A63" s="22">
        <v>63</v>
      </c>
      <c r="B63" s="24" t="s">
        <v>383</v>
      </c>
      <c r="C63" s="25">
        <v>3</v>
      </c>
      <c r="D63" s="25">
        <v>1</v>
      </c>
      <c r="E63" s="25">
        <v>12</v>
      </c>
      <c r="F63" s="26">
        <f>VLOOKUP(B63,'участок 3 '!B:F,5,FALSE)</f>
        <v>74</v>
      </c>
      <c r="G63" s="26" t="str">
        <f>VLOOKUP(B63,'участок 3 '!B:G,6,FALSE)</f>
        <v>лн</v>
      </c>
      <c r="H63" s="27"/>
      <c r="I63" s="27"/>
      <c r="J63" s="27"/>
      <c r="K63" s="27">
        <v>74</v>
      </c>
      <c r="L63" s="27"/>
      <c r="M63" s="27"/>
      <c r="N63" s="27"/>
    </row>
    <row r="64" spans="1:14" ht="15">
      <c r="A64" s="22">
        <v>64</v>
      </c>
      <c r="B64" s="24" t="s">
        <v>384</v>
      </c>
      <c r="C64" s="25">
        <v>3</v>
      </c>
      <c r="D64" s="25">
        <v>4</v>
      </c>
      <c r="E64" s="25">
        <v>5</v>
      </c>
      <c r="F64" s="26">
        <f>VLOOKUP(B64,'участок 3 '!B:F,5,FALSE)</f>
        <v>48</v>
      </c>
      <c r="G64" s="26" t="str">
        <f>VLOOKUP(B64,'участок 3 '!B:G,6,FALSE)</f>
        <v>лб-20</v>
      </c>
      <c r="H64" s="28">
        <v>48</v>
      </c>
      <c r="I64" s="27"/>
      <c r="J64" s="27"/>
      <c r="K64" s="27"/>
      <c r="L64" s="27"/>
      <c r="M64" s="27"/>
      <c r="N64" s="27"/>
    </row>
    <row r="65" spans="1:14" ht="15">
      <c r="A65" s="22">
        <v>65</v>
      </c>
      <c r="B65" s="24" t="s">
        <v>385</v>
      </c>
      <c r="C65" s="25">
        <v>3</v>
      </c>
      <c r="D65" s="25">
        <v>3</v>
      </c>
      <c r="E65" s="25">
        <v>5</v>
      </c>
      <c r="F65" s="26">
        <f>VLOOKUP(B65,'участок 3 '!B:F,5,FALSE)</f>
        <v>36</v>
      </c>
      <c r="G65" s="26" t="str">
        <f>VLOOKUP(B65,'участок 3 '!B:G,6,FALSE)</f>
        <v>лб-20</v>
      </c>
      <c r="H65" s="28">
        <v>36</v>
      </c>
      <c r="I65" s="27"/>
      <c r="J65" s="27"/>
      <c r="K65" s="27"/>
      <c r="L65" s="27"/>
      <c r="M65" s="27"/>
      <c r="N65" s="27"/>
    </row>
    <row r="66" spans="1:14" ht="15">
      <c r="A66" s="22">
        <v>66</v>
      </c>
      <c r="B66" s="24" t="s">
        <v>386</v>
      </c>
      <c r="C66" s="25">
        <v>6</v>
      </c>
      <c r="D66" s="25">
        <v>1</v>
      </c>
      <c r="E66" s="25">
        <v>12</v>
      </c>
      <c r="F66" s="26">
        <v>88</v>
      </c>
      <c r="G66" s="26" t="str">
        <f>VLOOKUP(B66,'участок 6'!B:G,6,FALSE)</f>
        <v>лб36/кл11</v>
      </c>
      <c r="H66" s="27"/>
      <c r="I66" s="27">
        <v>49</v>
      </c>
      <c r="J66" s="27">
        <v>39</v>
      </c>
      <c r="K66" s="27"/>
      <c r="L66" s="27"/>
      <c r="M66" s="27"/>
      <c r="N66" s="27"/>
    </row>
    <row r="67" spans="1:14" ht="15">
      <c r="A67" s="22">
        <v>67</v>
      </c>
      <c r="B67" s="24" t="s">
        <v>387</v>
      </c>
      <c r="C67" s="25">
        <v>6</v>
      </c>
      <c r="D67" s="25">
        <v>1</v>
      </c>
      <c r="E67" s="25">
        <v>12</v>
      </c>
      <c r="F67" s="26">
        <v>88</v>
      </c>
      <c r="G67" s="26" t="str">
        <f>VLOOKUP(B67,'участок 6'!B:G,6,FALSE)</f>
        <v>лб36/кл11</v>
      </c>
      <c r="H67" s="27"/>
      <c r="I67" s="27">
        <v>49</v>
      </c>
      <c r="J67" s="27">
        <v>39</v>
      </c>
      <c r="K67" s="27"/>
      <c r="L67" s="27"/>
      <c r="M67" s="27"/>
      <c r="N67" s="27"/>
    </row>
    <row r="68" spans="1:14" ht="15">
      <c r="A68" s="22">
        <v>68</v>
      </c>
      <c r="B68" s="24" t="s">
        <v>388</v>
      </c>
      <c r="C68" s="25">
        <v>6</v>
      </c>
      <c r="D68" s="25">
        <v>1</v>
      </c>
      <c r="E68" s="25">
        <v>12</v>
      </c>
      <c r="F68" s="26">
        <v>88</v>
      </c>
      <c r="G68" s="26" t="str">
        <f>VLOOKUP(B68,'участок 6'!B:G,6,FALSE)</f>
        <v>лб36/кл11</v>
      </c>
      <c r="H68" s="27"/>
      <c r="I68" s="27">
        <v>49</v>
      </c>
      <c r="J68" s="27">
        <v>39</v>
      </c>
      <c r="K68" s="27"/>
      <c r="L68" s="27"/>
      <c r="M68" s="27"/>
      <c r="N68" s="27"/>
    </row>
    <row r="69" spans="1:14" ht="15">
      <c r="A69" s="22">
        <v>69</v>
      </c>
      <c r="B69" s="24" t="s">
        <v>389</v>
      </c>
      <c r="C69" s="25">
        <v>6</v>
      </c>
      <c r="D69" s="25">
        <v>2</v>
      </c>
      <c r="E69" s="25">
        <v>16</v>
      </c>
      <c r="F69" s="26">
        <v>197</v>
      </c>
      <c r="G69" s="26" t="str">
        <f>VLOOKUP(B69,'участок 6'!B:G,6,FALSE)</f>
        <v>лб36/плаф.5шт</v>
      </c>
      <c r="H69" s="27"/>
      <c r="I69" s="27">
        <v>192</v>
      </c>
      <c r="J69" s="27"/>
      <c r="K69" s="27">
        <v>5</v>
      </c>
      <c r="L69" s="27"/>
      <c r="M69" s="27"/>
      <c r="N69" s="27"/>
    </row>
    <row r="70" spans="1:14" ht="15">
      <c r="A70" s="22">
        <v>70</v>
      </c>
      <c r="B70" s="24" t="s">
        <v>390</v>
      </c>
      <c r="C70" s="25">
        <v>6</v>
      </c>
      <c r="D70" s="25">
        <v>1</v>
      </c>
      <c r="E70" s="25">
        <v>12</v>
      </c>
      <c r="F70" s="26">
        <v>90</v>
      </c>
      <c r="G70" s="26" t="str">
        <f>VLOOKUP(B70,'участок 6'!B:G,6,FALSE)</f>
        <v>лб36/кл11</v>
      </c>
      <c r="H70" s="27"/>
      <c r="I70" s="27">
        <v>50</v>
      </c>
      <c r="J70" s="27">
        <v>40</v>
      </c>
      <c r="K70" s="27"/>
      <c r="L70" s="27"/>
      <c r="M70" s="27"/>
      <c r="N70" s="27"/>
    </row>
    <row r="71" spans="1:14" ht="15">
      <c r="A71" s="22">
        <v>71</v>
      </c>
      <c r="B71" s="24" t="s">
        <v>391</v>
      </c>
      <c r="C71" s="25">
        <v>6</v>
      </c>
      <c r="D71" s="25">
        <v>1</v>
      </c>
      <c r="E71" s="25">
        <v>12</v>
      </c>
      <c r="F71" s="26">
        <v>90</v>
      </c>
      <c r="G71" s="26" t="str">
        <f>VLOOKUP(B71,'участок 6'!B:G,6,FALSE)</f>
        <v>лб36/кл11</v>
      </c>
      <c r="H71" s="27"/>
      <c r="I71" s="27">
        <v>50</v>
      </c>
      <c r="J71" s="27">
        <v>40</v>
      </c>
      <c r="K71" s="27"/>
      <c r="L71" s="27"/>
      <c r="M71" s="27"/>
      <c r="N71" s="27"/>
    </row>
    <row r="72" spans="1:14" ht="15">
      <c r="A72" s="22">
        <v>72</v>
      </c>
      <c r="B72" s="24" t="s">
        <v>392</v>
      </c>
      <c r="C72" s="25">
        <v>6</v>
      </c>
      <c r="D72" s="25">
        <v>1</v>
      </c>
      <c r="E72" s="25">
        <v>12</v>
      </c>
      <c r="F72" s="26">
        <v>90</v>
      </c>
      <c r="G72" s="26" t="str">
        <f>VLOOKUP(B72,'участок 6'!B:G,6,FALSE)</f>
        <v>лб36/кл11</v>
      </c>
      <c r="H72" s="27"/>
      <c r="I72" s="27">
        <v>50</v>
      </c>
      <c r="J72" s="27">
        <v>40</v>
      </c>
      <c r="K72" s="27"/>
      <c r="L72" s="27"/>
      <c r="M72" s="27"/>
      <c r="N72" s="27"/>
    </row>
    <row r="73" spans="1:14" ht="15">
      <c r="A73" s="22">
        <v>73</v>
      </c>
      <c r="B73" s="24" t="s">
        <v>393</v>
      </c>
      <c r="C73" s="25">
        <v>6</v>
      </c>
      <c r="D73" s="25">
        <v>1</v>
      </c>
      <c r="E73" s="25">
        <v>12</v>
      </c>
      <c r="F73" s="26">
        <v>90</v>
      </c>
      <c r="G73" s="26" t="str">
        <f>VLOOKUP(B73,'участок 6'!B:G,6,FALSE)</f>
        <v>лб36/кл11</v>
      </c>
      <c r="H73" s="27"/>
      <c r="I73" s="27">
        <v>50</v>
      </c>
      <c r="J73" s="27">
        <v>40</v>
      </c>
      <c r="K73" s="27"/>
      <c r="L73" s="27"/>
      <c r="M73" s="27"/>
      <c r="N73" s="27"/>
    </row>
    <row r="74" spans="1:14" ht="15">
      <c r="A74" s="22">
        <v>74</v>
      </c>
      <c r="B74" s="24" t="s">
        <v>341</v>
      </c>
      <c r="C74" s="25">
        <v>3</v>
      </c>
      <c r="D74" s="25">
        <v>7</v>
      </c>
      <c r="E74" s="25">
        <v>17</v>
      </c>
      <c r="F74" s="26">
        <f>VLOOKUP(B74,'участок 3 '!B:F,5,FALSE)</f>
        <v>1020</v>
      </c>
      <c r="G74" s="26" t="str">
        <f>VLOOKUP(B74,'участок 3 '!B:G,6,FALSE)</f>
        <v>лн(Е-14)</v>
      </c>
      <c r="H74" s="27"/>
      <c r="I74" s="27"/>
      <c r="J74" s="27"/>
      <c r="K74" s="27"/>
      <c r="L74" s="27"/>
      <c r="M74" s="27"/>
      <c r="N74" s="27">
        <v>1020</v>
      </c>
    </row>
    <row r="75" spans="1:14" ht="15">
      <c r="A75" s="22">
        <v>75</v>
      </c>
      <c r="B75" s="24" t="s">
        <v>342</v>
      </c>
      <c r="C75" s="25">
        <v>3</v>
      </c>
      <c r="D75" s="25">
        <v>7</v>
      </c>
      <c r="E75" s="25">
        <v>17</v>
      </c>
      <c r="F75" s="26">
        <f>VLOOKUP(B75,'участок 3 '!B:F,5,FALSE)</f>
        <v>1020</v>
      </c>
      <c r="G75" s="26" t="str">
        <f>VLOOKUP(B75,'участок 3 '!B:G,6,FALSE)</f>
        <v>лб-20</v>
      </c>
      <c r="H75" s="28">
        <v>1020</v>
      </c>
      <c r="I75" s="27"/>
      <c r="J75" s="27"/>
      <c r="K75" s="27"/>
      <c r="L75" s="27"/>
      <c r="M75" s="27"/>
      <c r="N75" s="27"/>
    </row>
    <row r="76" spans="1:14" ht="15">
      <c r="A76" s="22">
        <v>76</v>
      </c>
      <c r="B76" s="24" t="s">
        <v>343</v>
      </c>
      <c r="C76" s="25">
        <v>3</v>
      </c>
      <c r="D76" s="25">
        <v>6</v>
      </c>
      <c r="E76" s="25">
        <v>17</v>
      </c>
      <c r="F76" s="26">
        <f>VLOOKUP(B76,'участок 3 '!B:F,5,FALSE)</f>
        <v>875</v>
      </c>
      <c r="G76" s="26" t="str">
        <f>VLOOKUP(B76,'участок 3 '!B:G,6,FALSE)</f>
        <v>кл</v>
      </c>
      <c r="H76" s="27"/>
      <c r="I76" s="27"/>
      <c r="J76" s="27">
        <v>875</v>
      </c>
      <c r="K76" s="27"/>
      <c r="L76" s="27"/>
      <c r="M76" s="27"/>
      <c r="N76" s="27"/>
    </row>
    <row r="77" spans="1:14" ht="15">
      <c r="A77" s="22">
        <v>77</v>
      </c>
      <c r="B77" s="24" t="s">
        <v>344</v>
      </c>
      <c r="C77" s="25">
        <v>3</v>
      </c>
      <c r="D77" s="25">
        <v>2</v>
      </c>
      <c r="E77" s="25">
        <v>17</v>
      </c>
      <c r="F77" s="26">
        <f>VLOOKUP(B77,'участок 3 '!B:F,5,FALSE)</f>
        <v>218</v>
      </c>
      <c r="G77" s="26" t="str">
        <f>VLOOKUP(B77,'участок 3 '!B:G,6,FALSE)</f>
        <v>лб-20</v>
      </c>
      <c r="H77" s="28">
        <v>218</v>
      </c>
      <c r="I77" s="27"/>
      <c r="J77" s="27"/>
      <c r="K77" s="27"/>
      <c r="L77" s="27"/>
      <c r="M77" s="27"/>
      <c r="N77" s="27"/>
    </row>
    <row r="78" spans="1:14" ht="15">
      <c r="A78" s="22">
        <v>78</v>
      </c>
      <c r="B78" s="24" t="s">
        <v>345</v>
      </c>
      <c r="C78" s="25">
        <v>3</v>
      </c>
      <c r="D78" s="25">
        <v>7</v>
      </c>
      <c r="E78" s="25">
        <v>17</v>
      </c>
      <c r="F78" s="26">
        <v>1020</v>
      </c>
      <c r="G78" s="26" t="str">
        <f>VLOOKUP(B78,'участок 3 '!B:G,6,FALSE)</f>
        <v>светодиодн / лб-20</v>
      </c>
      <c r="H78" s="28">
        <v>100</v>
      </c>
      <c r="I78" s="27"/>
      <c r="J78" s="27"/>
      <c r="K78" s="27"/>
      <c r="L78" s="27">
        <v>920</v>
      </c>
      <c r="M78" s="27"/>
      <c r="N78" s="27"/>
    </row>
    <row r="79" spans="1:14" ht="15">
      <c r="A79" s="22">
        <v>79</v>
      </c>
      <c r="B79" s="24" t="s">
        <v>346</v>
      </c>
      <c r="C79" s="25">
        <v>3</v>
      </c>
      <c r="D79" s="25">
        <v>4</v>
      </c>
      <c r="E79" s="25">
        <v>17</v>
      </c>
      <c r="F79" s="26">
        <f>VLOOKUP(B79,'участок 3 '!B:F,5,FALSE)</f>
        <v>580</v>
      </c>
      <c r="G79" s="26" t="str">
        <f>VLOOKUP(B79,'участок 3 '!B:G,6,FALSE)</f>
        <v>лб-20</v>
      </c>
      <c r="H79" s="28">
        <v>580</v>
      </c>
      <c r="I79" s="27"/>
      <c r="J79" s="27"/>
      <c r="K79" s="27"/>
      <c r="L79" s="27"/>
      <c r="M79" s="27"/>
      <c r="N79" s="27"/>
    </row>
    <row r="80" spans="1:14" ht="15">
      <c r="A80" s="22">
        <v>80</v>
      </c>
      <c r="B80" s="24" t="s">
        <v>347</v>
      </c>
      <c r="C80" s="25">
        <v>3</v>
      </c>
      <c r="D80" s="25">
        <v>4</v>
      </c>
      <c r="E80" s="25">
        <v>5</v>
      </c>
      <c r="F80" s="26">
        <f>VLOOKUP(B80,'участок 3 '!B:F,5,FALSE)</f>
        <v>48</v>
      </c>
      <c r="G80" s="26" t="str">
        <f>VLOOKUP(B80,'участок 3 '!B:G,6,FALSE)</f>
        <v>лн</v>
      </c>
      <c r="H80" s="27"/>
      <c r="I80" s="27"/>
      <c r="J80" s="27"/>
      <c r="K80" s="27">
        <v>48</v>
      </c>
      <c r="L80" s="27"/>
      <c r="M80" s="27"/>
      <c r="N80" s="27"/>
    </row>
    <row r="81" spans="1:14" ht="15">
      <c r="A81" s="22">
        <v>81</v>
      </c>
      <c r="B81" s="24" t="s">
        <v>348</v>
      </c>
      <c r="C81" s="25">
        <v>3</v>
      </c>
      <c r="D81" s="25">
        <v>5</v>
      </c>
      <c r="E81" s="25">
        <v>17</v>
      </c>
      <c r="F81" s="26">
        <f>VLOOKUP(B81,'участок 3 '!B:F,5,FALSE)</f>
        <v>728</v>
      </c>
      <c r="G81" s="26" t="str">
        <f>VLOOKUP(B81,'участок 3 '!B:G,6,FALSE)</f>
        <v>лб-20,лб-40</v>
      </c>
      <c r="H81" s="28">
        <v>528</v>
      </c>
      <c r="I81" s="28">
        <v>200</v>
      </c>
      <c r="J81" s="27"/>
      <c r="K81" s="27"/>
      <c r="L81" s="27"/>
      <c r="M81" s="27"/>
      <c r="N81" s="27"/>
    </row>
    <row r="82" spans="1:14" ht="15">
      <c r="A82" s="22">
        <v>82</v>
      </c>
      <c r="B82" s="24" t="s">
        <v>270</v>
      </c>
      <c r="C82" s="25">
        <v>5</v>
      </c>
      <c r="D82" s="25">
        <v>1</v>
      </c>
      <c r="E82" s="25">
        <v>9</v>
      </c>
      <c r="F82" s="26">
        <v>57</v>
      </c>
      <c r="G82" s="26" t="str">
        <f>VLOOKUP(B82,'участок 5'!B:G,6,FALSE)</f>
        <v>КЛ-светодиоды</v>
      </c>
      <c r="H82" s="27"/>
      <c r="I82" s="27"/>
      <c r="J82" s="27">
        <v>27</v>
      </c>
      <c r="K82" s="27"/>
      <c r="L82" s="27">
        <v>30</v>
      </c>
      <c r="M82" s="27"/>
      <c r="N82" s="27"/>
    </row>
    <row r="83" spans="1:14" ht="15">
      <c r="A83" s="22">
        <v>83</v>
      </c>
      <c r="B83" s="24" t="s">
        <v>271</v>
      </c>
      <c r="C83" s="25">
        <v>5</v>
      </c>
      <c r="D83" s="25">
        <v>1</v>
      </c>
      <c r="E83" s="25">
        <v>9</v>
      </c>
      <c r="F83" s="26">
        <v>57</v>
      </c>
      <c r="G83" s="26" t="str">
        <f>VLOOKUP(B83,'участок 5'!B:G,6,FALSE)</f>
        <v>Светодиоды</v>
      </c>
      <c r="H83" s="27"/>
      <c r="I83" s="27"/>
      <c r="J83" s="27"/>
      <c r="K83" s="27"/>
      <c r="L83" s="27">
        <v>57</v>
      </c>
      <c r="M83" s="27"/>
      <c r="N83" s="27"/>
    </row>
    <row r="84" spans="1:14" ht="15">
      <c r="A84" s="22">
        <v>84</v>
      </c>
      <c r="B84" s="24" t="s">
        <v>272</v>
      </c>
      <c r="C84" s="25">
        <v>5</v>
      </c>
      <c r="D84" s="25">
        <v>1</v>
      </c>
      <c r="E84" s="25">
        <v>9</v>
      </c>
      <c r="F84" s="26">
        <v>57</v>
      </c>
      <c r="G84" s="26" t="str">
        <f>VLOOKUP(B84,'участок 5'!B:G,6,FALSE)</f>
        <v>КЛ-светодиоды</v>
      </c>
      <c r="H84" s="27"/>
      <c r="I84" s="27"/>
      <c r="J84" s="27">
        <v>27</v>
      </c>
      <c r="K84" s="27"/>
      <c r="L84" s="27">
        <v>30</v>
      </c>
      <c r="M84" s="27"/>
      <c r="N84" s="27"/>
    </row>
    <row r="85" spans="1:14" ht="15">
      <c r="A85" s="22">
        <v>85</v>
      </c>
      <c r="B85" s="24" t="s">
        <v>273</v>
      </c>
      <c r="C85" s="25">
        <v>5</v>
      </c>
      <c r="D85" s="25">
        <v>1</v>
      </c>
      <c r="E85" s="25">
        <v>9</v>
      </c>
      <c r="F85" s="26">
        <v>57</v>
      </c>
      <c r="G85" s="26" t="str">
        <f>VLOOKUP(B85,'участок 5'!B:G,6,FALSE)</f>
        <v>КЛ-светодиоды</v>
      </c>
      <c r="H85" s="27"/>
      <c r="I85" s="27"/>
      <c r="J85" s="27">
        <v>27</v>
      </c>
      <c r="K85" s="27"/>
      <c r="L85" s="27">
        <v>30</v>
      </c>
      <c r="M85" s="27"/>
      <c r="N85" s="27"/>
    </row>
    <row r="86" spans="1:14" ht="15">
      <c r="A86" s="22">
        <v>86</v>
      </c>
      <c r="B86" s="24" t="s">
        <v>274</v>
      </c>
      <c r="C86" s="25">
        <v>2</v>
      </c>
      <c r="D86" s="25">
        <v>1</v>
      </c>
      <c r="E86" s="25">
        <v>8</v>
      </c>
      <c r="F86" s="26">
        <f>VLOOKUP(B86,'участок 2'!B:F,5,FALSE)</f>
        <v>50</v>
      </c>
      <c r="G86" s="26" t="str">
        <f>VLOOKUP(B86,'участок 2'!B:G,6,FALSE)</f>
        <v>40 лб40 10 кл 11</v>
      </c>
      <c r="H86" s="27"/>
      <c r="I86" s="27">
        <v>40</v>
      </c>
      <c r="J86" s="27">
        <v>10</v>
      </c>
      <c r="K86" s="27"/>
      <c r="L86" s="27"/>
      <c r="M86" s="27"/>
      <c r="N86" s="27"/>
    </row>
    <row r="87" spans="1:14" ht="15">
      <c r="A87" s="22">
        <v>87</v>
      </c>
      <c r="B87" s="24" t="s">
        <v>275</v>
      </c>
      <c r="C87" s="25">
        <v>2</v>
      </c>
      <c r="D87" s="25">
        <v>2</v>
      </c>
      <c r="E87" s="25">
        <v>17</v>
      </c>
      <c r="F87" s="26">
        <f>VLOOKUP(B87,'участок 2'!B:F,5,FALSE)</f>
        <v>612</v>
      </c>
      <c r="G87" s="26" t="str">
        <f>VLOOKUP(B87,'участок 2'!B:G,6,FALSE)</f>
        <v>612 кл11</v>
      </c>
      <c r="H87" s="27"/>
      <c r="I87" s="27"/>
      <c r="J87" s="27">
        <v>612</v>
      </c>
      <c r="K87" s="27"/>
      <c r="L87" s="27"/>
      <c r="M87" s="27"/>
      <c r="N87" s="27"/>
    </row>
    <row r="88" spans="1:14" ht="15">
      <c r="A88" s="22">
        <v>88</v>
      </c>
      <c r="B88" s="24" t="s">
        <v>276</v>
      </c>
      <c r="C88" s="25">
        <v>2</v>
      </c>
      <c r="D88" s="25">
        <v>1</v>
      </c>
      <c r="E88" s="25">
        <v>8</v>
      </c>
      <c r="F88" s="26">
        <f>VLOOKUP(B88,'участок 2'!B:F,5,FALSE)</f>
        <v>50</v>
      </c>
      <c r="G88" s="26" t="str">
        <f>VLOOKUP(B88,'участок 2'!B:G,6,FALSE)</f>
        <v>30 лб40 20лб20</v>
      </c>
      <c r="H88" s="27">
        <v>20</v>
      </c>
      <c r="I88" s="27">
        <v>30</v>
      </c>
      <c r="J88" s="27"/>
      <c r="K88" s="27"/>
      <c r="L88" s="27"/>
      <c r="M88" s="27"/>
      <c r="N88" s="27"/>
    </row>
    <row r="89" spans="1:14" ht="15">
      <c r="A89" s="22">
        <v>89</v>
      </c>
      <c r="B89" s="24" t="s">
        <v>277</v>
      </c>
      <c r="C89" s="25">
        <v>2</v>
      </c>
      <c r="D89" s="25">
        <v>4</v>
      </c>
      <c r="E89" s="25">
        <v>5</v>
      </c>
      <c r="F89" s="26">
        <f>VLOOKUP(B89,'участок 2'!B:F,5,FALSE)</f>
        <v>48</v>
      </c>
      <c r="G89" s="26" t="str">
        <f>VLOOKUP(B89,'участок 2'!B:G,6,FALSE)</f>
        <v>40 лб40 8 кл11</v>
      </c>
      <c r="H89" s="27"/>
      <c r="I89" s="27">
        <v>40</v>
      </c>
      <c r="J89" s="27">
        <v>8</v>
      </c>
      <c r="K89" s="27"/>
      <c r="L89" s="27"/>
      <c r="M89" s="27"/>
      <c r="N89" s="27"/>
    </row>
    <row r="90" spans="1:14" ht="15">
      <c r="A90" s="22">
        <v>90</v>
      </c>
      <c r="B90" s="24" t="s">
        <v>278</v>
      </c>
      <c r="C90" s="25">
        <v>2</v>
      </c>
      <c r="D90" s="25">
        <v>4</v>
      </c>
      <c r="E90" s="25">
        <v>5</v>
      </c>
      <c r="F90" s="26">
        <f>VLOOKUP(B90,'участок 2'!B:F,5,FALSE)</f>
        <v>48</v>
      </c>
      <c r="G90" s="26" t="str">
        <f>VLOOKUP(B90,'участок 2'!B:G,6,FALSE)</f>
        <v>40 лб40 8 кл11</v>
      </c>
      <c r="H90" s="27"/>
      <c r="I90" s="27">
        <v>40</v>
      </c>
      <c r="J90" s="27">
        <v>8</v>
      </c>
      <c r="K90" s="27"/>
      <c r="L90" s="27"/>
      <c r="M90" s="27"/>
      <c r="N90" s="27"/>
    </row>
    <row r="91" spans="1:14" ht="15">
      <c r="A91" s="22">
        <v>91</v>
      </c>
      <c r="B91" s="24" t="s">
        <v>279</v>
      </c>
      <c r="C91" s="25">
        <v>2</v>
      </c>
      <c r="D91" s="25">
        <v>4</v>
      </c>
      <c r="E91" s="25">
        <v>5</v>
      </c>
      <c r="F91" s="26">
        <f>VLOOKUP(B91,'участок 2'!B:F,5,FALSE)</f>
        <v>48</v>
      </c>
      <c r="G91" s="26" t="str">
        <f>VLOOKUP(B91,'участок 2'!B:G,6,FALSE)</f>
        <v>40 лб40 8 кл11</v>
      </c>
      <c r="H91" s="27"/>
      <c r="I91" s="27">
        <v>40</v>
      </c>
      <c r="J91" s="27">
        <v>8</v>
      </c>
      <c r="K91" s="27"/>
      <c r="L91" s="27"/>
      <c r="M91" s="27"/>
      <c r="N91" s="27"/>
    </row>
    <row r="92" spans="1:14" ht="15">
      <c r="A92" s="22">
        <v>92</v>
      </c>
      <c r="B92" s="24" t="s">
        <v>280</v>
      </c>
      <c r="C92" s="25">
        <v>2</v>
      </c>
      <c r="D92" s="25">
        <v>1</v>
      </c>
      <c r="E92" s="25">
        <v>8</v>
      </c>
      <c r="F92" s="26">
        <f>VLOOKUP(B92,'участок 2'!B:F,5,FALSE)</f>
        <v>50</v>
      </c>
      <c r="G92" s="26" t="str">
        <f>VLOOKUP(B92,'участок 2'!B:G,6,FALSE)</f>
        <v>48 лб40 2 кл11</v>
      </c>
      <c r="H92" s="27"/>
      <c r="I92" s="27">
        <v>48</v>
      </c>
      <c r="J92" s="27">
        <v>2</v>
      </c>
      <c r="K92" s="27"/>
      <c r="L92" s="27"/>
      <c r="M92" s="27"/>
      <c r="N92" s="27"/>
    </row>
    <row r="93" spans="1:14" ht="15">
      <c r="A93" s="22">
        <v>93</v>
      </c>
      <c r="B93" s="24" t="s">
        <v>281</v>
      </c>
      <c r="C93" s="25">
        <v>2</v>
      </c>
      <c r="D93" s="25">
        <v>2</v>
      </c>
      <c r="E93" s="25">
        <v>17</v>
      </c>
      <c r="F93" s="26">
        <f>VLOOKUP(B93,'участок 2'!B:F,5,FALSE)</f>
        <v>612</v>
      </c>
      <c r="G93" s="26" t="str">
        <f>VLOOKUP(B93,'участок 2'!B:G,6,FALSE)</f>
        <v>612 кл 11</v>
      </c>
      <c r="H93" s="27"/>
      <c r="I93" s="27"/>
      <c r="J93" s="27">
        <v>612</v>
      </c>
      <c r="K93" s="27"/>
      <c r="L93" s="27"/>
      <c r="M93" s="27"/>
      <c r="N93" s="27"/>
    </row>
    <row r="94" spans="1:14" ht="15">
      <c r="A94" s="22">
        <v>94</v>
      </c>
      <c r="B94" s="24" t="s">
        <v>282</v>
      </c>
      <c r="C94" s="25">
        <v>2</v>
      </c>
      <c r="D94" s="25">
        <v>4</v>
      </c>
      <c r="E94" s="25">
        <v>5</v>
      </c>
      <c r="F94" s="26">
        <f>VLOOKUP(B94,'участок 2'!B:F,5,FALSE)</f>
        <v>48</v>
      </c>
      <c r="G94" s="26" t="str">
        <f>VLOOKUP(B94,'участок 2'!B:G,6,FALSE)</f>
        <v>40 лб 40 8 кл 11</v>
      </c>
      <c r="H94" s="27"/>
      <c r="I94" s="27">
        <v>40</v>
      </c>
      <c r="J94" s="27">
        <v>8</v>
      </c>
      <c r="K94" s="27"/>
      <c r="L94" s="27"/>
      <c r="M94" s="27"/>
      <c r="N94" s="27"/>
    </row>
    <row r="95" spans="1:14" ht="15">
      <c r="A95" s="22">
        <v>95</v>
      </c>
      <c r="B95" s="24" t="s">
        <v>283</v>
      </c>
      <c r="C95" s="25">
        <v>2</v>
      </c>
      <c r="D95" s="25">
        <v>4</v>
      </c>
      <c r="E95" s="25">
        <v>17</v>
      </c>
      <c r="F95" s="26">
        <f>VLOOKUP(B95,'участок 2'!B:F,5,FALSE)</f>
        <v>1224</v>
      </c>
      <c r="G95" s="26" t="str">
        <f>VLOOKUP(B95,'участок 2'!B:G,6,FALSE)</f>
        <v>1200 кл11 24 60х60 светодиод</v>
      </c>
      <c r="H95" s="27"/>
      <c r="I95" s="27"/>
      <c r="J95" s="27">
        <v>1200</v>
      </c>
      <c r="K95" s="27"/>
      <c r="L95" s="27"/>
      <c r="M95" s="27">
        <v>24</v>
      </c>
      <c r="N95" s="27"/>
    </row>
    <row r="96" spans="1:14" ht="15">
      <c r="A96" s="22">
        <v>96</v>
      </c>
      <c r="B96" s="24" t="s">
        <v>284</v>
      </c>
      <c r="C96" s="25">
        <v>2</v>
      </c>
      <c r="D96" s="25">
        <v>1</v>
      </c>
      <c r="E96" s="25">
        <v>8</v>
      </c>
      <c r="F96" s="26">
        <f>VLOOKUP(B96,'участок 2'!B:F,5,FALSE)</f>
        <v>50</v>
      </c>
      <c r="G96" s="26" t="str">
        <f>VLOOKUP(B96,'участок 2'!B:G,6,FALSE)</f>
        <v>30 лб40 20 лб20</v>
      </c>
      <c r="H96" s="27">
        <v>20</v>
      </c>
      <c r="I96" s="27">
        <v>30</v>
      </c>
      <c r="J96" s="27"/>
      <c r="K96" s="27"/>
      <c r="L96" s="27"/>
      <c r="M96" s="27"/>
      <c r="N96" s="27"/>
    </row>
    <row r="97" spans="1:14" ht="15">
      <c r="A97" s="22">
        <v>97</v>
      </c>
      <c r="B97" s="24" t="s">
        <v>285</v>
      </c>
      <c r="C97" s="25">
        <v>2</v>
      </c>
      <c r="D97" s="25">
        <v>2</v>
      </c>
      <c r="E97" s="25">
        <v>17</v>
      </c>
      <c r="F97" s="26">
        <f>VLOOKUP(B97,'участок 2'!B:F,5,FALSE)</f>
        <v>612</v>
      </c>
      <c r="G97" s="26" t="str">
        <f>VLOOKUP(B97,'участок 2'!B:G,6,FALSE)</f>
        <v>612 кл11</v>
      </c>
      <c r="H97" s="27"/>
      <c r="I97" s="27"/>
      <c r="J97" s="27">
        <v>612</v>
      </c>
      <c r="K97" s="27"/>
      <c r="L97" s="27"/>
      <c r="M97" s="27"/>
      <c r="N97" s="27"/>
    </row>
    <row r="98" spans="1:14" ht="15">
      <c r="A98" s="22">
        <v>98</v>
      </c>
      <c r="B98" s="24" t="s">
        <v>286</v>
      </c>
      <c r="C98" s="25">
        <v>2</v>
      </c>
      <c r="D98" s="25">
        <v>1</v>
      </c>
      <c r="E98" s="25">
        <v>8</v>
      </c>
      <c r="F98" s="26">
        <f>VLOOKUP(B98,'участок 2'!B:F,5,FALSE)</f>
        <v>50</v>
      </c>
      <c r="G98" s="26" t="str">
        <f>VLOOKUP(B98,'участок 2'!B:G,6,FALSE)</f>
        <v>48 лб 40 2 кл 11</v>
      </c>
      <c r="H98" s="27"/>
      <c r="I98" s="27">
        <v>48</v>
      </c>
      <c r="J98" s="27">
        <v>2</v>
      </c>
      <c r="K98" s="27"/>
      <c r="L98" s="27"/>
      <c r="M98" s="27"/>
      <c r="N98" s="27"/>
    </row>
    <row r="99" spans="1:14" ht="15">
      <c r="A99" s="22">
        <v>99</v>
      </c>
      <c r="B99" s="24" t="s">
        <v>287</v>
      </c>
      <c r="C99" s="25">
        <v>2</v>
      </c>
      <c r="D99" s="25">
        <v>2</v>
      </c>
      <c r="E99" s="25">
        <v>17</v>
      </c>
      <c r="F99" s="26">
        <f>VLOOKUP(B99,'участок 2'!B:F,5,FALSE)</f>
        <v>612</v>
      </c>
      <c r="G99" s="26" t="str">
        <f>VLOOKUP(B99,'участок 2'!B:G,6,FALSE)</f>
        <v>612 кл11</v>
      </c>
      <c r="H99" s="27"/>
      <c r="I99" s="27"/>
      <c r="J99" s="27">
        <v>612</v>
      </c>
      <c r="K99" s="27"/>
      <c r="L99" s="27"/>
      <c r="M99" s="27"/>
      <c r="N99" s="27"/>
    </row>
    <row r="100" spans="1:14" ht="15">
      <c r="A100" s="22">
        <v>100</v>
      </c>
      <c r="B100" s="24" t="s">
        <v>288</v>
      </c>
      <c r="C100" s="25">
        <v>5</v>
      </c>
      <c r="D100" s="25">
        <v>9</v>
      </c>
      <c r="E100" s="25">
        <v>17</v>
      </c>
      <c r="F100" s="26">
        <f>VLOOKUP(B100,'участок 5'!B:F,5,FALSE)</f>
        <v>1005</v>
      </c>
      <c r="G100" s="26" t="str">
        <f>VLOOKUP(B100,'участок 5'!B:G,6,FALSE)</f>
        <v>КЛ</v>
      </c>
      <c r="H100" s="27"/>
      <c r="I100" s="27"/>
      <c r="J100" s="27">
        <v>1005</v>
      </c>
      <c r="K100" s="27"/>
      <c r="L100" s="27"/>
      <c r="M100" s="27"/>
      <c r="N100" s="27"/>
    </row>
    <row r="101" spans="1:14" ht="15">
      <c r="A101" s="22">
        <v>101</v>
      </c>
      <c r="B101" s="24" t="s">
        <v>289</v>
      </c>
      <c r="C101" s="25">
        <v>5</v>
      </c>
      <c r="D101" s="25">
        <v>1</v>
      </c>
      <c r="E101" s="25">
        <v>9</v>
      </c>
      <c r="F101" s="26">
        <v>57</v>
      </c>
      <c r="G101" s="26" t="str">
        <f>VLOOKUP(B101,'участок 5'!B:G,6,FALSE)</f>
        <v>КЛ-светодиоды</v>
      </c>
      <c r="H101" s="27"/>
      <c r="I101" s="27"/>
      <c r="J101" s="27">
        <v>27</v>
      </c>
      <c r="K101" s="27"/>
      <c r="L101" s="27">
        <v>30</v>
      </c>
      <c r="M101" s="27"/>
      <c r="N101" s="27"/>
    </row>
    <row r="102" spans="1:14" ht="15">
      <c r="A102" s="22">
        <v>102</v>
      </c>
      <c r="B102" s="24" t="s">
        <v>290</v>
      </c>
      <c r="C102" s="25">
        <v>5</v>
      </c>
      <c r="D102" s="25">
        <v>1</v>
      </c>
      <c r="E102" s="25">
        <v>9</v>
      </c>
      <c r="F102" s="26">
        <f>VLOOKUP(B102,'участок 5'!B:F,5,FALSE)</f>
        <v>57</v>
      </c>
      <c r="G102" s="26" t="str">
        <f>VLOOKUP(B102,'участок 5'!B:G,6,FALSE)</f>
        <v>Светодиоды</v>
      </c>
      <c r="H102" s="27"/>
      <c r="I102" s="27"/>
      <c r="J102" s="27"/>
      <c r="K102" s="27"/>
      <c r="L102" s="27">
        <v>57</v>
      </c>
      <c r="M102" s="27"/>
      <c r="N102" s="27"/>
    </row>
    <row r="103" spans="1:14" ht="15">
      <c r="A103" s="22">
        <v>103</v>
      </c>
      <c r="B103" s="24" t="s">
        <v>317</v>
      </c>
      <c r="C103" s="25">
        <v>1</v>
      </c>
      <c r="D103" s="25">
        <v>4</v>
      </c>
      <c r="E103" s="25">
        <v>5</v>
      </c>
      <c r="F103" s="26">
        <v>60</v>
      </c>
      <c r="G103" s="26" t="s">
        <v>168</v>
      </c>
      <c r="H103" s="27"/>
      <c r="I103" s="27"/>
      <c r="J103" s="27"/>
      <c r="K103" s="27"/>
      <c r="L103" s="27">
        <v>60</v>
      </c>
      <c r="M103" s="27"/>
      <c r="N103" s="27"/>
    </row>
    <row r="104" spans="1:14" ht="15">
      <c r="A104" s="22">
        <v>104</v>
      </c>
      <c r="B104" s="24" t="s">
        <v>318</v>
      </c>
      <c r="C104" s="25">
        <v>1</v>
      </c>
      <c r="D104" s="25">
        <v>4</v>
      </c>
      <c r="E104" s="25">
        <v>5</v>
      </c>
      <c r="F104" s="26">
        <v>44</v>
      </c>
      <c r="G104" s="26" t="s">
        <v>18</v>
      </c>
      <c r="H104" s="27"/>
      <c r="I104" s="27"/>
      <c r="J104" s="27">
        <v>40</v>
      </c>
      <c r="K104" s="27">
        <v>4</v>
      </c>
      <c r="L104" s="27"/>
      <c r="M104" s="27"/>
      <c r="N104" s="27"/>
    </row>
    <row r="105" spans="1:14" ht="15">
      <c r="A105" s="22">
        <v>105</v>
      </c>
      <c r="B105" s="24" t="s">
        <v>319</v>
      </c>
      <c r="C105" s="25">
        <v>1</v>
      </c>
      <c r="D105" s="25">
        <v>4</v>
      </c>
      <c r="E105" s="25">
        <v>5</v>
      </c>
      <c r="F105" s="26">
        <v>44</v>
      </c>
      <c r="G105" s="26">
        <f>VLOOKUP(B105,'участок 1 '!B:G,6,FALSE)</f>
        <v>0</v>
      </c>
      <c r="H105" s="27"/>
      <c r="I105" s="27"/>
      <c r="J105" s="27">
        <v>40</v>
      </c>
      <c r="K105" s="27">
        <v>4</v>
      </c>
      <c r="L105" s="27"/>
      <c r="M105" s="27"/>
      <c r="N105" s="27"/>
    </row>
    <row r="106" spans="1:14" ht="15">
      <c r="A106" s="22">
        <v>106</v>
      </c>
      <c r="B106" s="24" t="s">
        <v>320</v>
      </c>
      <c r="C106" s="25">
        <v>1</v>
      </c>
      <c r="D106" s="25">
        <v>4</v>
      </c>
      <c r="E106" s="25">
        <v>5</v>
      </c>
      <c r="F106" s="26">
        <v>44</v>
      </c>
      <c r="G106" s="26">
        <f>VLOOKUP(B106,'участок 1 '!B:G,6,FALSE)</f>
        <v>0</v>
      </c>
      <c r="H106" s="27"/>
      <c r="I106" s="27"/>
      <c r="J106" s="27">
        <v>40</v>
      </c>
      <c r="K106" s="27">
        <v>4</v>
      </c>
      <c r="L106" s="27"/>
      <c r="M106" s="27"/>
      <c r="N106" s="27"/>
    </row>
    <row r="107" spans="1:14" ht="15">
      <c r="A107" s="22">
        <v>107</v>
      </c>
      <c r="B107" s="24" t="s">
        <v>321</v>
      </c>
      <c r="C107" s="25">
        <v>5</v>
      </c>
      <c r="D107" s="25">
        <v>7</v>
      </c>
      <c r="E107" s="25">
        <v>17</v>
      </c>
      <c r="F107" s="26">
        <v>940</v>
      </c>
      <c r="G107" s="26" t="str">
        <f>VLOOKUP(B107,'участок 5'!B:G,6,FALSE)</f>
        <v>КЛ  ЛБ-20</v>
      </c>
      <c r="H107" s="28">
        <v>240</v>
      </c>
      <c r="I107" s="27"/>
      <c r="J107" s="27">
        <v>700</v>
      </c>
      <c r="K107" s="27"/>
      <c r="L107" s="27"/>
      <c r="M107" s="27"/>
      <c r="N107" s="27"/>
    </row>
    <row r="108" spans="1:14" ht="15">
      <c r="A108" s="22">
        <v>108</v>
      </c>
      <c r="B108" s="24" t="s">
        <v>322</v>
      </c>
      <c r="C108" s="25">
        <v>5</v>
      </c>
      <c r="D108" s="25">
        <v>12</v>
      </c>
      <c r="E108" s="25">
        <v>17</v>
      </c>
      <c r="F108" s="26">
        <v>1626</v>
      </c>
      <c r="G108" s="26" t="str">
        <f>VLOOKUP(B108,'участок 5'!B:G,6,FALSE)</f>
        <v>КЛ  ЛБ-20</v>
      </c>
      <c r="H108" s="28">
        <v>156</v>
      </c>
      <c r="I108" s="27"/>
      <c r="J108" s="27">
        <v>1470</v>
      </c>
      <c r="K108" s="27"/>
      <c r="L108" s="27"/>
      <c r="M108" s="27"/>
      <c r="N108" s="27"/>
    </row>
    <row r="109" spans="1:14" ht="15">
      <c r="A109" s="22">
        <v>109</v>
      </c>
      <c r="B109" s="24" t="s">
        <v>323</v>
      </c>
      <c r="C109" s="25">
        <v>1</v>
      </c>
      <c r="D109" s="25">
        <v>7</v>
      </c>
      <c r="E109" s="25">
        <v>17</v>
      </c>
      <c r="F109" s="26">
        <v>766</v>
      </c>
      <c r="G109" s="26">
        <f>VLOOKUP(B109,'участок 1 '!B:G,6,FALSE)</f>
        <v>0</v>
      </c>
      <c r="H109" s="27"/>
      <c r="I109" s="27"/>
      <c r="J109" s="27">
        <v>716</v>
      </c>
      <c r="K109" s="27">
        <v>50</v>
      </c>
      <c r="L109" s="27"/>
      <c r="M109" s="27"/>
      <c r="N109" s="27"/>
    </row>
    <row r="110" spans="1:14" ht="15">
      <c r="A110" s="22">
        <v>110</v>
      </c>
      <c r="B110" s="24" t="s">
        <v>324</v>
      </c>
      <c r="C110" s="25">
        <v>1</v>
      </c>
      <c r="D110" s="25">
        <v>15</v>
      </c>
      <c r="E110" s="25" t="s">
        <v>7</v>
      </c>
      <c r="F110" s="26">
        <v>1530</v>
      </c>
      <c r="G110" s="26">
        <f>VLOOKUP(B110,'участок 1 '!B:G,6,FALSE)</f>
        <v>0</v>
      </c>
      <c r="H110" s="27"/>
      <c r="I110" s="27"/>
      <c r="J110" s="27">
        <v>500</v>
      </c>
      <c r="K110" s="27">
        <v>30</v>
      </c>
      <c r="L110" s="27">
        <v>1000</v>
      </c>
      <c r="M110" s="27"/>
      <c r="N110" s="27"/>
    </row>
    <row r="111" spans="1:14" ht="15">
      <c r="A111" s="22">
        <v>111</v>
      </c>
      <c r="B111" s="24" t="s">
        <v>325</v>
      </c>
      <c r="C111" s="25">
        <v>1</v>
      </c>
      <c r="D111" s="25">
        <v>5</v>
      </c>
      <c r="E111" s="25">
        <v>17</v>
      </c>
      <c r="F111" s="26">
        <v>520</v>
      </c>
      <c r="G111" s="26">
        <f>VLOOKUP(B111,'участок 1 '!B:G,6,FALSE)</f>
        <v>0</v>
      </c>
      <c r="H111" s="28">
        <v>306</v>
      </c>
      <c r="I111" s="27"/>
      <c r="J111" s="27">
        <v>204</v>
      </c>
      <c r="K111" s="27">
        <v>10</v>
      </c>
      <c r="L111" s="27"/>
      <c r="M111" s="27"/>
      <c r="N111" s="27"/>
    </row>
    <row r="112" spans="1:14" ht="15">
      <c r="A112" s="22">
        <v>112</v>
      </c>
      <c r="B112" s="24" t="s">
        <v>326</v>
      </c>
      <c r="C112" s="25">
        <v>5</v>
      </c>
      <c r="D112" s="25">
        <v>1</v>
      </c>
      <c r="E112" s="25">
        <v>9</v>
      </c>
      <c r="F112" s="26">
        <f>VLOOKUP(B112,'участок 5'!B:F,5,FALSE)</f>
        <v>57</v>
      </c>
      <c r="G112" s="26" t="str">
        <f>VLOOKUP(B112,'участок 5'!B:G,6,FALSE)</f>
        <v>Светодиоды</v>
      </c>
      <c r="H112" s="27"/>
      <c r="I112" s="27"/>
      <c r="J112" s="27"/>
      <c r="K112" s="27"/>
      <c r="L112" s="27">
        <v>57</v>
      </c>
      <c r="M112" s="27"/>
      <c r="N112" s="27"/>
    </row>
    <row r="113" spans="1:14" ht="15">
      <c r="A113" s="22">
        <v>113</v>
      </c>
      <c r="B113" s="24" t="s">
        <v>327</v>
      </c>
      <c r="C113" s="25">
        <v>5</v>
      </c>
      <c r="D113" s="25">
        <v>1</v>
      </c>
      <c r="E113" s="25">
        <v>9</v>
      </c>
      <c r="F113" s="26">
        <f>VLOOKUP(B113,'участок 5'!B:F,5,FALSE)</f>
        <v>57</v>
      </c>
      <c r="G113" s="26" t="str">
        <f>VLOOKUP(B113,'участок 5'!B:G,6,FALSE)</f>
        <v>Светодиоды</v>
      </c>
      <c r="H113" s="27"/>
      <c r="I113" s="27"/>
      <c r="J113" s="27"/>
      <c r="K113" s="27"/>
      <c r="L113" s="27">
        <v>57</v>
      </c>
      <c r="M113" s="27"/>
      <c r="N113" s="27"/>
    </row>
    <row r="114" spans="1:14" ht="15">
      <c r="A114" s="22">
        <v>114</v>
      </c>
      <c r="B114" s="24" t="s">
        <v>328</v>
      </c>
      <c r="C114" s="25">
        <v>5</v>
      </c>
      <c r="D114" s="25">
        <v>1</v>
      </c>
      <c r="E114" s="25">
        <v>9</v>
      </c>
      <c r="F114" s="26">
        <f>VLOOKUP(B114,'участок 5'!B:F,5,FALSE)</f>
        <v>57</v>
      </c>
      <c r="G114" s="26" t="str">
        <f>VLOOKUP(B114,'участок 5'!B:G,6,FALSE)</f>
        <v>КЛ</v>
      </c>
      <c r="H114" s="27"/>
      <c r="I114" s="27"/>
      <c r="J114" s="27">
        <v>57</v>
      </c>
      <c r="K114" s="27"/>
      <c r="L114" s="27"/>
      <c r="M114" s="27"/>
      <c r="N114" s="27"/>
    </row>
    <row r="115" spans="1:14" ht="15">
      <c r="A115" s="22">
        <v>115</v>
      </c>
      <c r="B115" s="24" t="s">
        <v>329</v>
      </c>
      <c r="C115" s="25">
        <v>5</v>
      </c>
      <c r="D115" s="25">
        <v>2</v>
      </c>
      <c r="E115" s="25">
        <v>17</v>
      </c>
      <c r="F115" s="26">
        <v>270</v>
      </c>
      <c r="G115" s="26" t="str">
        <f>VLOOKUP(B115,'участок 5'!B:G,6,FALSE)</f>
        <v>Накал  ЛБ-20</v>
      </c>
      <c r="H115" s="28">
        <v>135</v>
      </c>
      <c r="I115" s="27"/>
      <c r="J115" s="27"/>
      <c r="K115" s="27">
        <v>135</v>
      </c>
      <c r="L115" s="27"/>
      <c r="M115" s="27"/>
      <c r="N115" s="27"/>
    </row>
    <row r="116" spans="1:14" ht="15">
      <c r="A116" s="22">
        <v>116</v>
      </c>
      <c r="B116" s="24" t="s">
        <v>330</v>
      </c>
      <c r="C116" s="25">
        <v>5</v>
      </c>
      <c r="D116" s="25">
        <v>1</v>
      </c>
      <c r="E116" s="25">
        <v>9</v>
      </c>
      <c r="F116" s="26">
        <f>VLOOKUP(B116,'участок 5'!B:F,5,FALSE)</f>
        <v>57</v>
      </c>
      <c r="G116" s="26" t="str">
        <f>VLOOKUP(B116,'участок 5'!B:G,6,FALSE)</f>
        <v>Светодиоды</v>
      </c>
      <c r="H116" s="27"/>
      <c r="I116" s="27"/>
      <c r="J116" s="27"/>
      <c r="K116" s="27"/>
      <c r="L116" s="27">
        <v>57</v>
      </c>
      <c r="M116" s="27"/>
      <c r="N116" s="27"/>
    </row>
    <row r="117" spans="1:14" ht="15">
      <c r="A117" s="22">
        <v>117</v>
      </c>
      <c r="B117" s="29" t="s">
        <v>331</v>
      </c>
      <c r="C117" s="25">
        <v>1</v>
      </c>
      <c r="D117" s="25"/>
      <c r="E117" s="25">
        <v>0</v>
      </c>
      <c r="F117" s="26">
        <v>366</v>
      </c>
      <c r="G117" s="26">
        <f>VLOOKUP(B117,'участок 1 '!B:G,6,FALSE)</f>
        <v>0</v>
      </c>
      <c r="H117" s="27"/>
      <c r="I117" s="27"/>
      <c r="J117" s="27"/>
      <c r="K117" s="27"/>
      <c r="L117" s="27">
        <v>366</v>
      </c>
      <c r="M117" s="27"/>
      <c r="N117" s="27"/>
    </row>
    <row r="118" spans="1:14" ht="15">
      <c r="A118" s="22">
        <v>118</v>
      </c>
      <c r="B118" s="24" t="s">
        <v>332</v>
      </c>
      <c r="C118" s="25">
        <v>5</v>
      </c>
      <c r="D118" s="25">
        <v>3</v>
      </c>
      <c r="E118" s="25">
        <v>17</v>
      </c>
      <c r="F118" s="26">
        <v>318</v>
      </c>
      <c r="G118" s="26" t="str">
        <f>VLOOKUP(B118,'участок 5'!B:G,6,FALSE)</f>
        <v>КЛ ЛБ-20</v>
      </c>
      <c r="H118" s="28">
        <v>50</v>
      </c>
      <c r="I118" s="27"/>
      <c r="J118" s="27">
        <v>268</v>
      </c>
      <c r="K118" s="27"/>
      <c r="L118" s="27"/>
      <c r="M118" s="27"/>
      <c r="N118" s="27"/>
    </row>
    <row r="119" spans="1:14" ht="15">
      <c r="A119" s="22">
        <v>119</v>
      </c>
      <c r="B119" s="24" t="s">
        <v>333</v>
      </c>
      <c r="C119" s="25">
        <v>5</v>
      </c>
      <c r="D119" s="25">
        <v>4</v>
      </c>
      <c r="E119" s="25">
        <v>17</v>
      </c>
      <c r="F119" s="26">
        <v>480</v>
      </c>
      <c r="G119" s="26" t="str">
        <f>VLOOKUP(B119,'участок 5'!B:G,6,FALSE)</f>
        <v>КЛ ЛБ-20</v>
      </c>
      <c r="H119" s="28">
        <v>166</v>
      </c>
      <c r="I119" s="27"/>
      <c r="J119" s="27">
        <v>314</v>
      </c>
      <c r="K119" s="27"/>
      <c r="L119" s="27"/>
      <c r="M119" s="27"/>
      <c r="N119" s="27"/>
    </row>
    <row r="120" spans="1:14" ht="15">
      <c r="A120" s="22">
        <v>120</v>
      </c>
      <c r="B120" s="24" t="s">
        <v>334</v>
      </c>
      <c r="C120" s="25">
        <v>5</v>
      </c>
      <c r="D120" s="25">
        <v>7</v>
      </c>
      <c r="E120" s="25">
        <v>17</v>
      </c>
      <c r="F120" s="26">
        <v>844</v>
      </c>
      <c r="G120" s="26" t="str">
        <f>VLOOKUP(B120,'участок 5'!B:G,6,FALSE)</f>
        <v>КЛ ЛБ-20</v>
      </c>
      <c r="H120" s="28">
        <v>544</v>
      </c>
      <c r="I120" s="27"/>
      <c r="J120" s="27">
        <v>300</v>
      </c>
      <c r="K120" s="27"/>
      <c r="L120" s="27"/>
      <c r="M120" s="27"/>
      <c r="N120" s="27"/>
    </row>
    <row r="121" spans="1:14" ht="15">
      <c r="A121" s="22">
        <v>121</v>
      </c>
      <c r="B121" s="24" t="s">
        <v>335</v>
      </c>
      <c r="C121" s="25">
        <v>5</v>
      </c>
      <c r="D121" s="25">
        <v>1</v>
      </c>
      <c r="E121" s="25">
        <v>24</v>
      </c>
      <c r="F121" s="26">
        <v>410</v>
      </c>
      <c r="G121" s="26" t="str">
        <f>VLOOKUP(B121,'участок 5'!B:G,6,FALSE)</f>
        <v>Накал  КЛ</v>
      </c>
      <c r="H121" s="27"/>
      <c r="I121" s="27"/>
      <c r="J121" s="27">
        <v>357</v>
      </c>
      <c r="K121" s="27">
        <v>51</v>
      </c>
      <c r="L121" s="27"/>
      <c r="M121" s="27"/>
      <c r="N121" s="27"/>
    </row>
    <row r="122" spans="1:14" ht="15">
      <c r="A122" s="22">
        <v>122</v>
      </c>
      <c r="B122" s="24" t="s">
        <v>336</v>
      </c>
      <c r="C122" s="25">
        <v>5</v>
      </c>
      <c r="D122" s="25">
        <v>6</v>
      </c>
      <c r="E122" s="25">
        <v>17</v>
      </c>
      <c r="F122" s="26">
        <v>720</v>
      </c>
      <c r="G122" s="26" t="str">
        <f>VLOOKUP(B122,'участок 5'!B:G,6,FALSE)</f>
        <v>КЛ</v>
      </c>
      <c r="H122" s="27"/>
      <c r="I122" s="27"/>
      <c r="J122" s="27">
        <v>720</v>
      </c>
      <c r="K122" s="27"/>
      <c r="L122" s="27"/>
      <c r="M122" s="27"/>
      <c r="N122" s="27"/>
    </row>
    <row r="123" spans="1:14" ht="15">
      <c r="A123" s="22">
        <v>123</v>
      </c>
      <c r="B123" s="24" t="s">
        <v>337</v>
      </c>
      <c r="C123" s="25">
        <v>4</v>
      </c>
      <c r="D123" s="25">
        <v>6</v>
      </c>
      <c r="E123" s="25">
        <v>25</v>
      </c>
      <c r="F123" s="26">
        <v>150</v>
      </c>
      <c r="G123" s="26" t="str">
        <f>VLOOKUP(B123,'участок 4'!B:G,6,FALSE)</f>
        <v>Светодиоды ; КЛ-11</v>
      </c>
      <c r="H123" s="27"/>
      <c r="I123" s="27"/>
      <c r="J123" s="27">
        <v>50</v>
      </c>
      <c r="K123" s="27"/>
      <c r="L123" s="27">
        <v>100</v>
      </c>
      <c r="M123" s="27"/>
      <c r="N123" s="27"/>
    </row>
    <row r="124" spans="1:14" ht="15">
      <c r="A124" s="22">
        <v>124</v>
      </c>
      <c r="B124" s="24" t="s">
        <v>338</v>
      </c>
      <c r="C124" s="25">
        <v>4</v>
      </c>
      <c r="D124" s="25">
        <v>6</v>
      </c>
      <c r="E124" s="25" t="s">
        <v>8</v>
      </c>
      <c r="F124" s="26">
        <v>350</v>
      </c>
      <c r="G124" s="26" t="str">
        <f>VLOOKUP(B124,'участок 4'!B:G,6,FALSE)</f>
        <v>Светодиоды;  КЛ-11</v>
      </c>
      <c r="H124" s="27"/>
      <c r="I124" s="27"/>
      <c r="J124" s="27">
        <v>100</v>
      </c>
      <c r="K124" s="27"/>
      <c r="L124" s="27">
        <v>250</v>
      </c>
      <c r="M124" s="27"/>
      <c r="N124" s="27"/>
    </row>
    <row r="125" spans="1:14" ht="15">
      <c r="A125" s="22">
        <v>125</v>
      </c>
      <c r="B125" s="24" t="s">
        <v>339</v>
      </c>
      <c r="C125" s="25">
        <v>3</v>
      </c>
      <c r="D125" s="25">
        <v>3</v>
      </c>
      <c r="E125" s="25">
        <v>17</v>
      </c>
      <c r="F125" s="26">
        <f>VLOOKUP(B125,'участок 3 '!B:F,5,FALSE)</f>
        <v>436</v>
      </c>
      <c r="G125" s="26" t="str">
        <f>VLOOKUP(B125,'участок 3 '!B:G,6,FALSE)</f>
        <v>лб-20</v>
      </c>
      <c r="H125" s="28">
        <v>436</v>
      </c>
      <c r="I125" s="27"/>
      <c r="J125" s="27"/>
      <c r="K125" s="27"/>
      <c r="L125" s="27"/>
      <c r="M125" s="27"/>
      <c r="N125" s="27"/>
    </row>
    <row r="126" spans="1:14" ht="15">
      <c r="A126" s="22">
        <v>126</v>
      </c>
      <c r="B126" s="24" t="s">
        <v>340</v>
      </c>
      <c r="C126" s="25">
        <v>3</v>
      </c>
      <c r="D126" s="25">
        <v>3</v>
      </c>
      <c r="E126" s="25">
        <v>17</v>
      </c>
      <c r="F126" s="26">
        <f>VLOOKUP(B126,'участок 3 '!B:F,5,FALSE)</f>
        <v>436</v>
      </c>
      <c r="G126" s="26" t="str">
        <f>VLOOKUP(B126,'участок 3 '!B:G,6,FALSE)</f>
        <v>кл</v>
      </c>
      <c r="H126" s="27"/>
      <c r="I126" s="27"/>
      <c r="J126" s="27">
        <v>436</v>
      </c>
      <c r="K126" s="27"/>
      <c r="L126" s="27"/>
      <c r="M126" s="27"/>
      <c r="N126" s="27"/>
    </row>
    <row r="127" spans="1:14" ht="15">
      <c r="A127" s="22">
        <v>127</v>
      </c>
      <c r="B127" s="24" t="s">
        <v>394</v>
      </c>
      <c r="C127" s="25">
        <v>6</v>
      </c>
      <c r="D127" s="25">
        <v>1</v>
      </c>
      <c r="E127" s="25">
        <v>12</v>
      </c>
      <c r="F127" s="26">
        <f>VLOOKUP(B127,'участок 6'!B:F,5,FALSE)</f>
        <v>72</v>
      </c>
      <c r="G127" s="26" t="str">
        <f>VLOOKUP(B127,'участок 6'!B:G,6,FALSE)</f>
        <v>кл-11</v>
      </c>
      <c r="H127" s="27"/>
      <c r="I127" s="27"/>
      <c r="J127" s="27">
        <v>72</v>
      </c>
      <c r="K127" s="27"/>
      <c r="L127" s="27"/>
      <c r="M127" s="27"/>
      <c r="N127" s="27"/>
    </row>
    <row r="128" spans="1:14" ht="15">
      <c r="A128" s="22">
        <v>128</v>
      </c>
      <c r="B128" s="24" t="s">
        <v>395</v>
      </c>
      <c r="C128" s="25">
        <v>6</v>
      </c>
      <c r="D128" s="25">
        <v>1</v>
      </c>
      <c r="E128" s="25">
        <v>16</v>
      </c>
      <c r="F128" s="26">
        <f>VLOOKUP(B128,'участок 6'!B:F,5,FALSE)</f>
        <v>160</v>
      </c>
      <c r="G128" s="26" t="str">
        <f>VLOOKUP(B128,'участок 6'!B:G,6,FALSE)</f>
        <v>светодиодный</v>
      </c>
      <c r="H128" s="27"/>
      <c r="I128" s="27"/>
      <c r="J128" s="27"/>
      <c r="K128" s="27"/>
      <c r="L128" s="27">
        <v>160</v>
      </c>
      <c r="M128" s="27"/>
      <c r="N128" s="27"/>
    </row>
    <row r="129" spans="1:14" ht="15">
      <c r="A129" s="22">
        <v>129</v>
      </c>
      <c r="B129" s="24" t="s">
        <v>396</v>
      </c>
      <c r="C129" s="25">
        <v>6</v>
      </c>
      <c r="D129" s="25">
        <v>3</v>
      </c>
      <c r="E129" s="25">
        <v>17</v>
      </c>
      <c r="F129" s="26">
        <v>315</v>
      </c>
      <c r="G129" s="26" t="str">
        <f>VLOOKUP(B129,'участок 6'!B:G,6,FALSE)</f>
        <v>лб20/лн</v>
      </c>
      <c r="H129" s="27">
        <v>213</v>
      </c>
      <c r="I129" s="27"/>
      <c r="J129" s="27"/>
      <c r="K129" s="27">
        <v>102</v>
      </c>
      <c r="L129" s="27"/>
      <c r="M129" s="27"/>
      <c r="N129" s="27"/>
    </row>
    <row r="130" spans="1:14" ht="15">
      <c r="A130" s="22">
        <v>130</v>
      </c>
      <c r="B130" s="24" t="s">
        <v>397</v>
      </c>
      <c r="C130" s="25">
        <v>6</v>
      </c>
      <c r="D130" s="25">
        <v>1</v>
      </c>
      <c r="E130" s="25">
        <v>12</v>
      </c>
      <c r="F130" s="26">
        <f>VLOOKUP(B130,'участок 6'!B:F,5,FALSE)</f>
        <v>72</v>
      </c>
      <c r="G130" s="26" t="str">
        <f>VLOOKUP(B130,'участок 6'!B:G,6,FALSE)</f>
        <v>кл-11</v>
      </c>
      <c r="H130" s="27"/>
      <c r="I130" s="27"/>
      <c r="J130" s="27">
        <v>72</v>
      </c>
      <c r="K130" s="27"/>
      <c r="L130" s="27"/>
      <c r="M130" s="27"/>
      <c r="N130" s="27"/>
    </row>
    <row r="131" spans="1:14" ht="15">
      <c r="A131" s="22">
        <v>131</v>
      </c>
      <c r="B131" s="24" t="s">
        <v>398</v>
      </c>
      <c r="C131" s="25">
        <v>6</v>
      </c>
      <c r="D131" s="25">
        <v>1</v>
      </c>
      <c r="E131" s="25">
        <v>12</v>
      </c>
      <c r="F131" s="26">
        <f>VLOOKUP(B131,'участок 6'!B:F,5,FALSE)</f>
        <v>72</v>
      </c>
      <c r="G131" s="26" t="str">
        <f>VLOOKUP(B131,'участок 6'!B:G,6,FALSE)</f>
        <v>кл-11</v>
      </c>
      <c r="H131" s="27"/>
      <c r="I131" s="27"/>
      <c r="J131" s="27">
        <v>72</v>
      </c>
      <c r="K131" s="27"/>
      <c r="L131" s="27"/>
      <c r="M131" s="27"/>
      <c r="N131" s="27"/>
    </row>
    <row r="132" spans="1:14" ht="15">
      <c r="A132" s="22">
        <v>132</v>
      </c>
      <c r="B132" s="24" t="s">
        <v>399</v>
      </c>
      <c r="C132" s="25">
        <v>6</v>
      </c>
      <c r="D132" s="25">
        <v>1</v>
      </c>
      <c r="E132" s="25">
        <v>12</v>
      </c>
      <c r="F132" s="26">
        <f>VLOOKUP(B132,'участок 6'!B:F,5,FALSE)</f>
        <v>72</v>
      </c>
      <c r="G132" s="26" t="str">
        <f>VLOOKUP(B132,'участок 6'!B:G,6,FALSE)</f>
        <v>кл-11</v>
      </c>
      <c r="H132" s="27"/>
      <c r="I132" s="27"/>
      <c r="J132" s="27">
        <v>72</v>
      </c>
      <c r="K132" s="27"/>
      <c r="L132" s="27"/>
      <c r="M132" s="27"/>
      <c r="N132" s="27"/>
    </row>
    <row r="133" spans="1:14" ht="15">
      <c r="A133" s="22">
        <v>133</v>
      </c>
      <c r="B133" s="24" t="s">
        <v>400</v>
      </c>
      <c r="C133" s="25">
        <v>6</v>
      </c>
      <c r="D133" s="25">
        <v>1</v>
      </c>
      <c r="E133" s="25">
        <v>12</v>
      </c>
      <c r="F133" s="26">
        <f>VLOOKUP(B133,'участок 6'!B:F,5,FALSE)</f>
        <v>72</v>
      </c>
      <c r="G133" s="26" t="str">
        <f>VLOOKUP(B133,'участок 6'!B:G,6,FALSE)</f>
        <v>кл-11</v>
      </c>
      <c r="H133" s="27"/>
      <c r="I133" s="27"/>
      <c r="J133" s="27">
        <v>72</v>
      </c>
      <c r="K133" s="27"/>
      <c r="L133" s="27"/>
      <c r="M133" s="27"/>
      <c r="N133" s="27"/>
    </row>
    <row r="134" spans="1:14" ht="15">
      <c r="A134" s="22">
        <v>134</v>
      </c>
      <c r="B134" s="24" t="s">
        <v>401</v>
      </c>
      <c r="C134" s="25">
        <v>6</v>
      </c>
      <c r="D134" s="25">
        <v>1</v>
      </c>
      <c r="E134" s="25">
        <v>12</v>
      </c>
      <c r="F134" s="26">
        <f>VLOOKUP(B134,'участок 6'!B:F,5,FALSE)</f>
        <v>72</v>
      </c>
      <c r="G134" s="26" t="str">
        <f>VLOOKUP(B134,'участок 6'!B:G,6,FALSE)</f>
        <v>кл-11</v>
      </c>
      <c r="H134" s="27"/>
      <c r="I134" s="27"/>
      <c r="J134" s="27">
        <v>72</v>
      </c>
      <c r="K134" s="27"/>
      <c r="L134" s="27"/>
      <c r="M134" s="27"/>
      <c r="N134" s="27"/>
    </row>
    <row r="135" spans="1:14" ht="15">
      <c r="A135" s="22">
        <v>135</v>
      </c>
      <c r="B135" s="24" t="s">
        <v>402</v>
      </c>
      <c r="C135" s="25">
        <v>6</v>
      </c>
      <c r="D135" s="25">
        <v>1</v>
      </c>
      <c r="E135" s="25">
        <v>12</v>
      </c>
      <c r="F135" s="26">
        <f>VLOOKUP(B135,'участок 6'!B:F,5,FALSE)</f>
        <v>72</v>
      </c>
      <c r="G135" s="26" t="str">
        <f>VLOOKUP(B135,'участок 6'!B:G,6,FALSE)</f>
        <v>кл-11</v>
      </c>
      <c r="H135" s="27"/>
      <c r="I135" s="27"/>
      <c r="J135" s="27">
        <v>72</v>
      </c>
      <c r="K135" s="27"/>
      <c r="L135" s="27"/>
      <c r="M135" s="27"/>
      <c r="N135" s="27"/>
    </row>
    <row r="136" spans="1:14" ht="15">
      <c r="A136" s="22">
        <v>136</v>
      </c>
      <c r="B136" s="24" t="s">
        <v>403</v>
      </c>
      <c r="C136" s="25">
        <v>6</v>
      </c>
      <c r="D136" s="25">
        <v>1</v>
      </c>
      <c r="E136" s="25">
        <v>12</v>
      </c>
      <c r="F136" s="26">
        <f>VLOOKUP(B136,'участок 6'!B:F,5,FALSE)</f>
        <v>72</v>
      </c>
      <c r="G136" s="26" t="str">
        <f>VLOOKUP(B136,'участок 6'!B:G,6,FALSE)</f>
        <v>кл-11</v>
      </c>
      <c r="H136" s="27"/>
      <c r="I136" s="27"/>
      <c r="J136" s="27">
        <v>72</v>
      </c>
      <c r="K136" s="27"/>
      <c r="L136" s="27"/>
      <c r="M136" s="27"/>
      <c r="N136" s="27"/>
    </row>
    <row r="137" spans="1:14" ht="15">
      <c r="A137" s="22">
        <v>137</v>
      </c>
      <c r="B137" s="24" t="s">
        <v>404</v>
      </c>
      <c r="C137" s="25">
        <v>6</v>
      </c>
      <c r="D137" s="25">
        <v>1</v>
      </c>
      <c r="E137" s="25">
        <v>12</v>
      </c>
      <c r="F137" s="26">
        <f>VLOOKUP(B137,'участок 6'!B:F,5,FALSE)</f>
        <v>72</v>
      </c>
      <c r="G137" s="26" t="str">
        <f>VLOOKUP(B137,'участок 6'!B:G,6,FALSE)</f>
        <v>кл-11</v>
      </c>
      <c r="H137" s="27"/>
      <c r="I137" s="27"/>
      <c r="J137" s="27">
        <v>72</v>
      </c>
      <c r="K137" s="27"/>
      <c r="L137" s="27"/>
      <c r="M137" s="27"/>
      <c r="N137" s="27"/>
    </row>
    <row r="138" spans="1:14" ht="15">
      <c r="A138" s="22">
        <v>138</v>
      </c>
      <c r="B138" s="24" t="s">
        <v>405</v>
      </c>
      <c r="C138" s="25">
        <v>6</v>
      </c>
      <c r="D138" s="25">
        <v>1</v>
      </c>
      <c r="E138" s="25">
        <v>12</v>
      </c>
      <c r="F138" s="26">
        <f>VLOOKUP(B138,'участок 6'!B:F,5,FALSE)</f>
        <v>72</v>
      </c>
      <c r="G138" s="26" t="str">
        <f>VLOOKUP(B138,'участок 6'!B:G,6,FALSE)</f>
        <v>кл-11</v>
      </c>
      <c r="H138" s="27"/>
      <c r="I138" s="27"/>
      <c r="J138" s="27">
        <v>72</v>
      </c>
      <c r="K138" s="27"/>
      <c r="L138" s="27"/>
      <c r="M138" s="27"/>
      <c r="N138" s="27"/>
    </row>
    <row r="139" spans="1:14" ht="15">
      <c r="A139" s="22">
        <v>139</v>
      </c>
      <c r="B139" s="24" t="s">
        <v>406</v>
      </c>
      <c r="C139" s="25">
        <v>6</v>
      </c>
      <c r="D139" s="25">
        <v>1</v>
      </c>
      <c r="E139" s="25">
        <v>12</v>
      </c>
      <c r="F139" s="26">
        <f>VLOOKUP(B139,'участок 6'!B:F,5,FALSE)</f>
        <v>72</v>
      </c>
      <c r="G139" s="26" t="str">
        <f>VLOOKUP(B139,'участок 6'!B:G,6,FALSE)</f>
        <v>кл-11</v>
      </c>
      <c r="H139" s="27"/>
      <c r="I139" s="27"/>
      <c r="J139" s="27">
        <v>72</v>
      </c>
      <c r="K139" s="27"/>
      <c r="L139" s="27"/>
      <c r="M139" s="27"/>
      <c r="N139" s="27"/>
    </row>
    <row r="140" spans="1:14" ht="15">
      <c r="A140" s="22">
        <v>140</v>
      </c>
      <c r="B140" s="24" t="s">
        <v>407</v>
      </c>
      <c r="C140" s="25">
        <v>6</v>
      </c>
      <c r="D140" s="25">
        <v>1</v>
      </c>
      <c r="E140" s="25">
        <v>12</v>
      </c>
      <c r="F140" s="26">
        <f>VLOOKUP(B140,'участок 6'!B:F,5,FALSE)</f>
        <v>72</v>
      </c>
      <c r="G140" s="26" t="str">
        <f>VLOOKUP(B140,'участок 6'!B:G,6,FALSE)</f>
        <v>кл-11</v>
      </c>
      <c r="H140" s="27"/>
      <c r="I140" s="27"/>
      <c r="J140" s="27">
        <v>72</v>
      </c>
      <c r="K140" s="27"/>
      <c r="L140" s="27"/>
      <c r="M140" s="27"/>
      <c r="N140" s="27"/>
    </row>
    <row r="141" spans="1:14" ht="15">
      <c r="A141" s="22">
        <v>141</v>
      </c>
      <c r="B141" s="24" t="s">
        <v>408</v>
      </c>
      <c r="C141" s="25">
        <v>6</v>
      </c>
      <c r="D141" s="25">
        <v>1</v>
      </c>
      <c r="E141" s="25">
        <v>16</v>
      </c>
      <c r="F141" s="26">
        <f>VLOOKUP(B141,'участок 6'!B:F,5,FALSE)</f>
        <v>176</v>
      </c>
      <c r="G141" s="26" t="str">
        <f>VLOOKUP(B141,'участок 6'!B:G,6,FALSE)</f>
        <v>кл-11</v>
      </c>
      <c r="H141" s="27"/>
      <c r="I141" s="27"/>
      <c r="J141" s="27">
        <v>176</v>
      </c>
      <c r="K141" s="27"/>
      <c r="L141" s="27"/>
      <c r="M141" s="27"/>
      <c r="N141" s="27"/>
    </row>
    <row r="142" spans="1:14" ht="15">
      <c r="A142" s="22">
        <v>142</v>
      </c>
      <c r="B142" s="24" t="s">
        <v>209</v>
      </c>
      <c r="C142" s="25">
        <v>3</v>
      </c>
      <c r="D142" s="25">
        <v>4</v>
      </c>
      <c r="E142" s="25">
        <v>5</v>
      </c>
      <c r="F142" s="26">
        <f>VLOOKUP(B142,'участок 3 '!B:F,5,FALSE)</f>
        <v>48</v>
      </c>
      <c r="G142" s="26" t="str">
        <f>VLOOKUP(B142,'участок 3 '!B:G,6,FALSE)</f>
        <v>светодиодн.</v>
      </c>
      <c r="H142" s="27"/>
      <c r="I142" s="27"/>
      <c r="J142" s="27"/>
      <c r="K142" s="27"/>
      <c r="L142" s="27">
        <v>48</v>
      </c>
      <c r="M142" s="27"/>
      <c r="N142" s="27"/>
    </row>
    <row r="143" spans="1:14" ht="15">
      <c r="A143" s="22">
        <v>143</v>
      </c>
      <c r="B143" s="24" t="s">
        <v>210</v>
      </c>
      <c r="C143" s="25">
        <v>3</v>
      </c>
      <c r="D143" s="25">
        <v>4</v>
      </c>
      <c r="E143" s="25">
        <v>5</v>
      </c>
      <c r="F143" s="26">
        <f>VLOOKUP(B143,'участок 3 '!B:F,5,FALSE)</f>
        <v>48</v>
      </c>
      <c r="G143" s="26" t="str">
        <f>VLOOKUP(B143,'участок 3 '!B:G,6,FALSE)</f>
        <v>светодиодн.</v>
      </c>
      <c r="H143" s="27"/>
      <c r="I143" s="27"/>
      <c r="J143" s="27"/>
      <c r="K143" s="27"/>
      <c r="L143" s="27">
        <v>48</v>
      </c>
      <c r="M143" s="27"/>
      <c r="N143" s="27"/>
    </row>
    <row r="144" spans="1:14" ht="15">
      <c r="A144" s="22">
        <v>144</v>
      </c>
      <c r="B144" s="24" t="s">
        <v>211</v>
      </c>
      <c r="C144" s="25">
        <v>3</v>
      </c>
      <c r="D144" s="25">
        <v>4</v>
      </c>
      <c r="E144" s="25">
        <v>5</v>
      </c>
      <c r="F144" s="26">
        <f>VLOOKUP(B144,'участок 3 '!B:F,5,FALSE)</f>
        <v>48</v>
      </c>
      <c r="G144" s="26" t="str">
        <f>VLOOKUP(B144,'участок 3 '!B:G,6,FALSE)</f>
        <v>лб-40</v>
      </c>
      <c r="H144" s="27"/>
      <c r="I144" s="27">
        <v>48</v>
      </c>
      <c r="J144" s="27"/>
      <c r="K144" s="27"/>
      <c r="L144" s="27"/>
      <c r="M144" s="27"/>
      <c r="N144" s="27"/>
    </row>
    <row r="145" spans="1:14" ht="15">
      <c r="A145" s="22">
        <v>145</v>
      </c>
      <c r="B145" s="24" t="s">
        <v>212</v>
      </c>
      <c r="C145" s="25">
        <v>3</v>
      </c>
      <c r="D145" s="25">
        <v>4</v>
      </c>
      <c r="E145" s="25">
        <v>5</v>
      </c>
      <c r="F145" s="26">
        <f>VLOOKUP(B145,'участок 3 '!B:F,5,FALSE)</f>
        <v>48</v>
      </c>
      <c r="G145" s="26" t="str">
        <f>VLOOKUP(B145,'участок 3 '!B:G,6,FALSE)</f>
        <v>лн</v>
      </c>
      <c r="H145" s="27"/>
      <c r="I145" s="27"/>
      <c r="J145" s="27"/>
      <c r="K145" s="27">
        <v>48</v>
      </c>
      <c r="L145" s="27"/>
      <c r="M145" s="27"/>
      <c r="N145" s="27"/>
    </row>
    <row r="146" spans="1:14" ht="15">
      <c r="A146" s="22">
        <v>146</v>
      </c>
      <c r="B146" s="24" t="s">
        <v>213</v>
      </c>
      <c r="C146" s="25">
        <v>3</v>
      </c>
      <c r="D146" s="25">
        <v>1</v>
      </c>
      <c r="E146" s="25">
        <v>12</v>
      </c>
      <c r="F146" s="26">
        <f>VLOOKUP(B146,'участок 3 '!B:F,5,FALSE)</f>
        <v>74</v>
      </c>
      <c r="G146" s="26" t="str">
        <f>VLOOKUP(B146,'участок 3 '!B:G,6,FALSE)</f>
        <v>светодиодн.</v>
      </c>
      <c r="H146" s="27"/>
      <c r="I146" s="27"/>
      <c r="J146" s="27"/>
      <c r="K146" s="27"/>
      <c r="L146" s="27">
        <v>74</v>
      </c>
      <c r="M146" s="27"/>
      <c r="N146" s="27"/>
    </row>
    <row r="147" spans="1:14" ht="15">
      <c r="A147" s="22">
        <v>147</v>
      </c>
      <c r="B147" s="24" t="s">
        <v>214</v>
      </c>
      <c r="C147" s="25">
        <v>3</v>
      </c>
      <c r="D147" s="25">
        <v>3</v>
      </c>
      <c r="E147" s="25">
        <v>12</v>
      </c>
      <c r="F147" s="26">
        <v>264</v>
      </c>
      <c r="G147" s="26" t="str">
        <f>VLOOKUP(B147,'участок 3 '!B:G,6,FALSE)</f>
        <v>лб-20 / лн</v>
      </c>
      <c r="H147" s="28">
        <v>216</v>
      </c>
      <c r="I147" s="27"/>
      <c r="J147" s="27"/>
      <c r="K147" s="27">
        <v>48</v>
      </c>
      <c r="L147" s="27"/>
      <c r="M147" s="27"/>
      <c r="N147" s="27"/>
    </row>
    <row r="148" spans="1:14" ht="15">
      <c r="A148" s="22">
        <v>148</v>
      </c>
      <c r="B148" s="24" t="s">
        <v>215</v>
      </c>
      <c r="C148" s="25">
        <v>3</v>
      </c>
      <c r="D148" s="25">
        <v>1</v>
      </c>
      <c r="E148" s="25">
        <v>16</v>
      </c>
      <c r="F148" s="26">
        <f>VLOOKUP(B148,'участок 3 '!B:F,5,FALSE)</f>
        <v>144</v>
      </c>
      <c r="G148" s="26" t="str">
        <f>VLOOKUP(B148,'участок 3 '!B:G,6,FALSE)</f>
        <v>светодиодн.</v>
      </c>
      <c r="H148" s="27"/>
      <c r="I148" s="27"/>
      <c r="J148" s="27"/>
      <c r="K148" s="27"/>
      <c r="L148" s="27">
        <v>144</v>
      </c>
      <c r="M148" s="27"/>
      <c r="N148" s="27"/>
    </row>
    <row r="149" spans="1:14" ht="15">
      <c r="A149" s="22">
        <v>149</v>
      </c>
      <c r="B149" s="24" t="s">
        <v>216</v>
      </c>
      <c r="C149" s="25">
        <v>3</v>
      </c>
      <c r="D149" s="25">
        <v>8</v>
      </c>
      <c r="E149" s="25">
        <v>9</v>
      </c>
      <c r="F149" s="26">
        <f>VLOOKUP(B149,'участок 3 '!B:F,5,FALSE)</f>
        <v>270</v>
      </c>
      <c r="G149" s="26" t="str">
        <f>VLOOKUP(B149,'участок 3 '!B:G,6,FALSE)</f>
        <v>светодиодн.</v>
      </c>
      <c r="H149" s="27"/>
      <c r="I149" s="27"/>
      <c r="J149" s="27"/>
      <c r="K149" s="27"/>
      <c r="L149" s="27">
        <v>270</v>
      </c>
      <c r="M149" s="27"/>
      <c r="N149" s="27"/>
    </row>
    <row r="150" spans="1:14" ht="15">
      <c r="A150" s="22">
        <v>150</v>
      </c>
      <c r="B150" s="24" t="s">
        <v>174</v>
      </c>
      <c r="C150" s="25">
        <v>3</v>
      </c>
      <c r="D150" s="25">
        <v>8</v>
      </c>
      <c r="E150" s="25">
        <v>9</v>
      </c>
      <c r="F150" s="26">
        <f>VLOOKUP(B150,'участок 3 '!B:F,5,FALSE)</f>
        <v>270</v>
      </c>
      <c r="G150" s="26" t="str">
        <f>VLOOKUP(B150,'участок 3 '!B:G,6,FALSE)</f>
        <v>светодиодн.</v>
      </c>
      <c r="H150" s="27"/>
      <c r="I150" s="27"/>
      <c r="J150" s="27"/>
      <c r="K150" s="27"/>
      <c r="L150" s="27">
        <v>270</v>
      </c>
      <c r="M150" s="27"/>
      <c r="N150" s="27"/>
    </row>
    <row r="151" spans="1:14" ht="15">
      <c r="A151" s="22">
        <v>151</v>
      </c>
      <c r="B151" s="24" t="s">
        <v>175</v>
      </c>
      <c r="C151" s="25">
        <v>3</v>
      </c>
      <c r="D151" s="25">
        <v>4</v>
      </c>
      <c r="E151" s="25">
        <v>9</v>
      </c>
      <c r="F151" s="26">
        <f>VLOOKUP(B151,'участок 3 '!B:F,5,FALSE)</f>
        <v>135</v>
      </c>
      <c r="G151" s="26" t="str">
        <f>VLOOKUP(B151,'участок 3 '!B:G,6,FALSE)</f>
        <v>светодиодн.</v>
      </c>
      <c r="H151" s="27"/>
      <c r="I151" s="27"/>
      <c r="J151" s="27"/>
      <c r="K151" s="27"/>
      <c r="L151" s="27">
        <v>135</v>
      </c>
      <c r="M151" s="27"/>
      <c r="N151" s="27"/>
    </row>
    <row r="152" spans="1:14" ht="15">
      <c r="A152" s="22">
        <v>152</v>
      </c>
      <c r="B152" s="24" t="s">
        <v>217</v>
      </c>
      <c r="C152" s="25">
        <v>3</v>
      </c>
      <c r="D152" s="25">
        <v>3</v>
      </c>
      <c r="E152" s="25">
        <v>5</v>
      </c>
      <c r="F152" s="26">
        <f>VLOOKUP(B152,'участок 3 '!B:F,5,FALSE)</f>
        <v>36</v>
      </c>
      <c r="G152" s="26" t="str">
        <f>VLOOKUP(B152,'участок 3 '!B:G,6,FALSE)</f>
        <v>лн</v>
      </c>
      <c r="H152" s="27"/>
      <c r="I152" s="27"/>
      <c r="J152" s="27"/>
      <c r="K152" s="27">
        <v>36</v>
      </c>
      <c r="L152" s="27"/>
      <c r="M152" s="27"/>
      <c r="N152" s="27"/>
    </row>
    <row r="153" spans="1:14" ht="15">
      <c r="A153" s="22">
        <v>153</v>
      </c>
      <c r="B153" s="24" t="s">
        <v>218</v>
      </c>
      <c r="C153" s="25">
        <v>3</v>
      </c>
      <c r="D153" s="25">
        <v>3</v>
      </c>
      <c r="E153" s="25">
        <v>5</v>
      </c>
      <c r="F153" s="26">
        <f>VLOOKUP(B153,'участок 3 '!B:F,5,FALSE)</f>
        <v>36</v>
      </c>
      <c r="G153" s="26" t="str">
        <f>VLOOKUP(B153,'участок 3 '!B:G,6,FALSE)</f>
        <v>лн</v>
      </c>
      <c r="H153" s="27"/>
      <c r="I153" s="27"/>
      <c r="J153" s="27"/>
      <c r="K153" s="27">
        <v>36</v>
      </c>
      <c r="L153" s="27"/>
      <c r="M153" s="27"/>
      <c r="N153" s="27"/>
    </row>
    <row r="154" spans="1:14" ht="15">
      <c r="A154" s="22">
        <v>154</v>
      </c>
      <c r="B154" s="24" t="s">
        <v>219</v>
      </c>
      <c r="C154" s="30">
        <v>3</v>
      </c>
      <c r="D154" s="30">
        <v>2</v>
      </c>
      <c r="E154" s="30">
        <v>17</v>
      </c>
      <c r="F154" s="26">
        <f>VLOOKUP(B154,'участок 3 '!B:F,5,FALSE)</f>
        <v>260</v>
      </c>
      <c r="G154" s="26" t="str">
        <f>VLOOKUP(B154,'участок 3 '!B:G,6,FALSE)</f>
        <v>светодиодн.</v>
      </c>
      <c r="H154" s="27"/>
      <c r="I154" s="27"/>
      <c r="J154" s="27"/>
      <c r="K154" s="27"/>
      <c r="L154" s="27">
        <v>260</v>
      </c>
      <c r="M154" s="27"/>
      <c r="N154" s="27"/>
    </row>
    <row r="155" spans="1:14" ht="15">
      <c r="A155" s="22">
        <v>155</v>
      </c>
      <c r="B155" s="24" t="s">
        <v>176</v>
      </c>
      <c r="C155" s="25">
        <v>3</v>
      </c>
      <c r="D155" s="25">
        <v>4</v>
      </c>
      <c r="E155" s="25">
        <v>9</v>
      </c>
      <c r="F155" s="26">
        <f>VLOOKUP(B155,'участок 3 '!B:F,5,FALSE)</f>
        <v>135</v>
      </c>
      <c r="G155" s="26" t="str">
        <f>VLOOKUP(B155,'участок 3 '!B:G,6,FALSE)</f>
        <v>лн (Е-14)</v>
      </c>
      <c r="H155" s="27"/>
      <c r="I155" s="27"/>
      <c r="J155" s="27"/>
      <c r="K155" s="27"/>
      <c r="L155" s="27"/>
      <c r="M155" s="27"/>
      <c r="N155" s="27">
        <v>135</v>
      </c>
    </row>
    <row r="156" spans="1:14" ht="15">
      <c r="A156" s="22">
        <v>156</v>
      </c>
      <c r="B156" s="24" t="s">
        <v>177</v>
      </c>
      <c r="C156" s="25">
        <v>3</v>
      </c>
      <c r="D156" s="25">
        <v>4</v>
      </c>
      <c r="E156" s="25">
        <v>9</v>
      </c>
      <c r="F156" s="26">
        <f>VLOOKUP(B156,'участок 3 '!B:F,5,FALSE)</f>
        <v>135</v>
      </c>
      <c r="G156" s="26" t="str">
        <f>VLOOKUP(B156,'участок 3 '!B:G,6,FALSE)</f>
        <v>кл</v>
      </c>
      <c r="H156" s="27"/>
      <c r="I156" s="27"/>
      <c r="J156" s="27">
        <v>135</v>
      </c>
      <c r="K156" s="27"/>
      <c r="L156" s="27"/>
      <c r="M156" s="27"/>
      <c r="N156" s="27"/>
    </row>
    <row r="157" spans="1:14" ht="15">
      <c r="A157" s="22">
        <v>157</v>
      </c>
      <c r="B157" s="24" t="s">
        <v>220</v>
      </c>
      <c r="C157" s="25">
        <v>3</v>
      </c>
      <c r="D157" s="25">
        <v>6</v>
      </c>
      <c r="E157" s="25">
        <v>9</v>
      </c>
      <c r="F157" s="26">
        <f>VLOOKUP(B157,'участок 3 '!B:F,5,FALSE)</f>
        <v>202</v>
      </c>
      <c r="G157" s="26" t="str">
        <f>VLOOKUP(B157,'участок 3 '!B:G,6,FALSE)</f>
        <v>светодиодн.</v>
      </c>
      <c r="H157" s="27"/>
      <c r="I157" s="27"/>
      <c r="J157" s="27"/>
      <c r="K157" s="27"/>
      <c r="L157" s="27">
        <v>202</v>
      </c>
      <c r="M157" s="27"/>
      <c r="N157" s="27"/>
    </row>
    <row r="158" spans="1:14" ht="15">
      <c r="A158" s="22">
        <v>158</v>
      </c>
      <c r="B158" s="24" t="s">
        <v>221</v>
      </c>
      <c r="C158" s="25">
        <v>4</v>
      </c>
      <c r="D158" s="25">
        <v>6</v>
      </c>
      <c r="E158" s="25">
        <v>22</v>
      </c>
      <c r="F158" s="26">
        <f>VLOOKUP(B158,'участок 4'!B:F,5,FALSE)</f>
        <v>200</v>
      </c>
      <c r="G158" s="26" t="str">
        <f>VLOOKUP(B158,'участок 4'!B:G,6,FALSE)</f>
        <v>КЛ-11</v>
      </c>
      <c r="H158" s="27"/>
      <c r="I158" s="27"/>
      <c r="J158" s="27">
        <v>200</v>
      </c>
      <c r="K158" s="27"/>
      <c r="L158" s="27"/>
      <c r="M158" s="27"/>
      <c r="N158" s="27"/>
    </row>
    <row r="159" spans="1:14" ht="15">
      <c r="A159" s="22">
        <v>159</v>
      </c>
      <c r="B159" s="24" t="s">
        <v>222</v>
      </c>
      <c r="C159" s="25">
        <v>4</v>
      </c>
      <c r="D159" s="25">
        <v>6</v>
      </c>
      <c r="E159" s="25">
        <v>22</v>
      </c>
      <c r="F159" s="26">
        <f>VLOOKUP(B159,'участок 4'!B:F,5,FALSE)</f>
        <v>400</v>
      </c>
      <c r="G159" s="26" t="str">
        <f>VLOOKUP(B159,'участок 4'!B:G,6,FALSE)</f>
        <v>КЛ-11</v>
      </c>
      <c r="H159" s="27"/>
      <c r="I159" s="27"/>
      <c r="J159" s="27">
        <v>400</v>
      </c>
      <c r="K159" s="27"/>
      <c r="L159" s="27"/>
      <c r="M159" s="27"/>
      <c r="N159" s="27"/>
    </row>
    <row r="160" spans="1:14" ht="15">
      <c r="A160" s="22">
        <v>160</v>
      </c>
      <c r="B160" s="24" t="s">
        <v>223</v>
      </c>
      <c r="C160" s="25">
        <v>4</v>
      </c>
      <c r="D160" s="25">
        <v>6</v>
      </c>
      <c r="E160" s="25">
        <v>22</v>
      </c>
      <c r="F160" s="26">
        <f>VLOOKUP(B160,'участок 4'!B:F,5,FALSE)</f>
        <v>200</v>
      </c>
      <c r="G160" s="26" t="str">
        <f>VLOOKUP(B160,'участок 4'!B:G,6,FALSE)</f>
        <v>КЛ-11</v>
      </c>
      <c r="H160" s="27"/>
      <c r="I160" s="27"/>
      <c r="J160" s="27">
        <v>200</v>
      </c>
      <c r="K160" s="27"/>
      <c r="L160" s="27"/>
      <c r="M160" s="27"/>
      <c r="N160" s="27"/>
    </row>
    <row r="161" spans="1:14" ht="15">
      <c r="A161" s="22">
        <v>161</v>
      </c>
      <c r="B161" s="24" t="s">
        <v>178</v>
      </c>
      <c r="C161" s="25">
        <v>3</v>
      </c>
      <c r="D161" s="25">
        <v>2</v>
      </c>
      <c r="E161" s="25">
        <v>17</v>
      </c>
      <c r="F161" s="26">
        <v>260</v>
      </c>
      <c r="G161" s="26" t="str">
        <f>VLOOKUP(B161,'участок 3 '!B:G,6,FALSE)</f>
        <v>лб -40 / светодиодн.</v>
      </c>
      <c r="H161" s="27"/>
      <c r="I161" s="27">
        <v>210</v>
      </c>
      <c r="J161" s="27"/>
      <c r="K161" s="27"/>
      <c r="L161" s="27">
        <v>50</v>
      </c>
      <c r="M161" s="27"/>
      <c r="N161" s="27"/>
    </row>
    <row r="162" spans="1:14" ht="15">
      <c r="A162" s="22">
        <v>162</v>
      </c>
      <c r="B162" s="24" t="s">
        <v>179</v>
      </c>
      <c r="C162" s="25">
        <v>1</v>
      </c>
      <c r="D162" s="25">
        <v>3</v>
      </c>
      <c r="E162" s="25">
        <v>24</v>
      </c>
      <c r="F162" s="26">
        <v>669</v>
      </c>
      <c r="G162" s="26" t="str">
        <f>VLOOKUP(B162,'участок 1 '!B:G,6,FALSE)</f>
        <v>кл - е 27</v>
      </c>
      <c r="H162" s="27"/>
      <c r="I162" s="27"/>
      <c r="J162" s="27">
        <v>600</v>
      </c>
      <c r="K162" s="27">
        <v>70</v>
      </c>
      <c r="L162" s="27"/>
      <c r="M162" s="27"/>
      <c r="N162" s="27"/>
    </row>
    <row r="163" spans="1:14" ht="15">
      <c r="A163" s="22">
        <v>163</v>
      </c>
      <c r="B163" s="24" t="s">
        <v>224</v>
      </c>
      <c r="C163" s="25">
        <v>1</v>
      </c>
      <c r="D163" s="25">
        <v>4</v>
      </c>
      <c r="E163" s="25">
        <v>5</v>
      </c>
      <c r="F163" s="26">
        <v>44</v>
      </c>
      <c r="G163" s="26">
        <f>VLOOKUP(B163,'участок 1 '!B:G,6,FALSE)</f>
        <v>0</v>
      </c>
      <c r="H163" s="28">
        <v>40</v>
      </c>
      <c r="I163" s="27"/>
      <c r="J163" s="27"/>
      <c r="K163" s="27">
        <v>4</v>
      </c>
      <c r="L163" s="27"/>
      <c r="M163" s="27"/>
      <c r="N163" s="27"/>
    </row>
    <row r="164" spans="1:14" ht="15">
      <c r="A164" s="22">
        <v>164</v>
      </c>
      <c r="B164" s="24" t="s">
        <v>225</v>
      </c>
      <c r="C164" s="25">
        <v>1</v>
      </c>
      <c r="D164" s="25">
        <v>4</v>
      </c>
      <c r="E164" s="25">
        <v>5</v>
      </c>
      <c r="F164" s="26">
        <v>44</v>
      </c>
      <c r="G164" s="26">
        <f>VLOOKUP(B164,'участок 1 '!B:G,6,FALSE)</f>
        <v>0</v>
      </c>
      <c r="H164" s="28">
        <v>40</v>
      </c>
      <c r="I164" s="27"/>
      <c r="J164" s="27"/>
      <c r="K164" s="27">
        <v>4</v>
      </c>
      <c r="L164" s="27"/>
      <c r="M164" s="27"/>
      <c r="N164" s="27"/>
    </row>
    <row r="165" spans="1:14" ht="15">
      <c r="A165" s="22">
        <v>165</v>
      </c>
      <c r="B165" s="24" t="s">
        <v>226</v>
      </c>
      <c r="C165" s="25">
        <v>1</v>
      </c>
      <c r="D165" s="25">
        <v>4</v>
      </c>
      <c r="E165" s="25">
        <v>5</v>
      </c>
      <c r="F165" s="26">
        <v>44</v>
      </c>
      <c r="G165" s="26">
        <f>VLOOKUP(B165,'участок 1 '!B:G,6,FALSE)</f>
        <v>0</v>
      </c>
      <c r="H165" s="28">
        <v>40</v>
      </c>
      <c r="I165" s="27"/>
      <c r="J165" s="27"/>
      <c r="K165" s="27">
        <v>4</v>
      </c>
      <c r="L165" s="27"/>
      <c r="M165" s="27"/>
      <c r="N165" s="27"/>
    </row>
    <row r="166" spans="1:14" ht="15">
      <c r="A166" s="22">
        <v>166</v>
      </c>
      <c r="B166" s="24" t="s">
        <v>227</v>
      </c>
      <c r="C166" s="25">
        <v>1</v>
      </c>
      <c r="D166" s="25">
        <v>4</v>
      </c>
      <c r="E166" s="25">
        <v>5</v>
      </c>
      <c r="F166" s="26">
        <v>44</v>
      </c>
      <c r="G166" s="26">
        <f>VLOOKUP(B166,'участок 1 '!B:G,6,FALSE)</f>
        <v>0</v>
      </c>
      <c r="H166" s="28">
        <v>40</v>
      </c>
      <c r="I166" s="27"/>
      <c r="J166" s="27"/>
      <c r="K166" s="27">
        <v>4</v>
      </c>
      <c r="L166" s="27"/>
      <c r="M166" s="27"/>
      <c r="N166" s="27"/>
    </row>
    <row r="167" spans="1:14" ht="15">
      <c r="A167" s="22">
        <v>167</v>
      </c>
      <c r="B167" s="24" t="s">
        <v>228</v>
      </c>
      <c r="C167" s="25">
        <v>1</v>
      </c>
      <c r="D167" s="25">
        <v>4</v>
      </c>
      <c r="E167" s="25">
        <v>5</v>
      </c>
      <c r="F167" s="26">
        <v>64</v>
      </c>
      <c r="G167" s="26">
        <f>VLOOKUP(B167,'участок 1 '!B:G,6,FALSE)</f>
        <v>0</v>
      </c>
      <c r="H167" s="27"/>
      <c r="I167" s="27"/>
      <c r="J167" s="27"/>
      <c r="K167" s="27">
        <v>4</v>
      </c>
      <c r="L167" s="27">
        <v>60</v>
      </c>
      <c r="M167" s="27"/>
      <c r="N167" s="27"/>
    </row>
    <row r="168" spans="1:14" ht="15">
      <c r="A168" s="22">
        <v>168</v>
      </c>
      <c r="B168" s="24" t="s">
        <v>229</v>
      </c>
      <c r="C168" s="25">
        <v>1</v>
      </c>
      <c r="D168" s="25">
        <v>4</v>
      </c>
      <c r="E168" s="25">
        <v>5</v>
      </c>
      <c r="F168" s="26">
        <v>64</v>
      </c>
      <c r="G168" s="26">
        <f>VLOOKUP(B168,'участок 1 '!B:G,6,FALSE)</f>
        <v>0</v>
      </c>
      <c r="H168" s="27"/>
      <c r="I168" s="27"/>
      <c r="J168" s="27"/>
      <c r="K168" s="27">
        <v>4</v>
      </c>
      <c r="L168" s="27">
        <v>60</v>
      </c>
      <c r="M168" s="27"/>
      <c r="N168" s="27"/>
    </row>
    <row r="169" spans="1:14" ht="15">
      <c r="A169" s="22">
        <v>169</v>
      </c>
      <c r="B169" s="24" t="s">
        <v>230</v>
      </c>
      <c r="C169" s="25">
        <v>2</v>
      </c>
      <c r="D169" s="25">
        <v>2</v>
      </c>
      <c r="E169" s="25">
        <v>17</v>
      </c>
      <c r="F169" s="26">
        <f>VLOOKUP(B169,'участок 2'!B:F,5,FALSE)</f>
        <v>612</v>
      </c>
      <c r="G169" s="26" t="str">
        <f>VLOOKUP(B169,'участок 2'!B:G,6,FALSE)</f>
        <v>612 кл11</v>
      </c>
      <c r="H169" s="27"/>
      <c r="I169" s="27"/>
      <c r="J169" s="27"/>
      <c r="K169" s="27"/>
      <c r="L169" s="27"/>
      <c r="M169" s="27"/>
      <c r="N169" s="27"/>
    </row>
    <row r="170" spans="1:14" ht="15">
      <c r="A170" s="22">
        <v>170</v>
      </c>
      <c r="B170" s="24" t="s">
        <v>231</v>
      </c>
      <c r="C170" s="25">
        <v>2</v>
      </c>
      <c r="D170" s="25">
        <v>2</v>
      </c>
      <c r="E170" s="25">
        <v>17</v>
      </c>
      <c r="F170" s="26">
        <f>VLOOKUP(B170,'участок 2'!B:F,5,FALSE)</f>
        <v>612</v>
      </c>
      <c r="G170" s="26" t="str">
        <f>VLOOKUP(B170,'участок 2'!B:G,6,FALSE)</f>
        <v>612 кл11</v>
      </c>
      <c r="H170" s="27"/>
      <c r="I170" s="27"/>
      <c r="J170" s="27"/>
      <c r="K170" s="27"/>
      <c r="L170" s="27"/>
      <c r="M170" s="27"/>
      <c r="N170" s="27"/>
    </row>
    <row r="171" spans="1:14" ht="15">
      <c r="A171" s="22">
        <v>171</v>
      </c>
      <c r="B171" s="24" t="s">
        <v>232</v>
      </c>
      <c r="C171" s="25">
        <v>1</v>
      </c>
      <c r="D171" s="25">
        <v>4</v>
      </c>
      <c r="E171" s="25">
        <v>5</v>
      </c>
      <c r="F171" s="26">
        <v>44</v>
      </c>
      <c r="G171" s="26">
        <f>VLOOKUP(B171,'участок 1 '!B:G,6,FALSE)</f>
        <v>0</v>
      </c>
      <c r="H171" s="28">
        <v>40</v>
      </c>
      <c r="I171" s="27"/>
      <c r="J171" s="27"/>
      <c r="K171" s="27">
        <v>4</v>
      </c>
      <c r="L171" s="27"/>
      <c r="M171" s="27"/>
      <c r="N171" s="27"/>
    </row>
    <row r="172" spans="1:14" ht="15">
      <c r="A172" s="22">
        <v>172</v>
      </c>
      <c r="B172" s="24" t="s">
        <v>233</v>
      </c>
      <c r="C172" s="25">
        <v>1</v>
      </c>
      <c r="D172" s="25">
        <v>4</v>
      </c>
      <c r="E172" s="25">
        <v>5</v>
      </c>
      <c r="F172" s="26">
        <v>44</v>
      </c>
      <c r="G172" s="26">
        <f>VLOOKUP(B172,'участок 1 '!B:G,6,FALSE)</f>
        <v>0</v>
      </c>
      <c r="H172" s="28">
        <v>40</v>
      </c>
      <c r="I172" s="27"/>
      <c r="J172" s="27"/>
      <c r="K172" s="27">
        <v>4</v>
      </c>
      <c r="L172" s="27"/>
      <c r="M172" s="27"/>
      <c r="N172" s="27"/>
    </row>
    <row r="173" spans="1:14" ht="15">
      <c r="A173" s="22">
        <v>173</v>
      </c>
      <c r="B173" s="24" t="s">
        <v>435</v>
      </c>
      <c r="C173" s="25">
        <v>2</v>
      </c>
      <c r="D173" s="25">
        <v>1</v>
      </c>
      <c r="E173" s="25">
        <v>22</v>
      </c>
      <c r="F173" s="26">
        <f>VLOOKUP(B173,'участок 2'!B:F,5,FALSE)</f>
        <v>250</v>
      </c>
      <c r="G173" s="26" t="str">
        <f>VLOOKUP(B173,'участок 2'!B:G,6,FALSE)</f>
        <v>светодиод с датчиками</v>
      </c>
      <c r="H173" s="27"/>
      <c r="I173" s="27"/>
      <c r="J173" s="27"/>
      <c r="K173" s="27"/>
      <c r="L173" s="27">
        <v>250</v>
      </c>
      <c r="M173" s="27"/>
      <c r="N173" s="27"/>
    </row>
    <row r="174" spans="1:14" ht="15">
      <c r="A174" s="22">
        <v>174</v>
      </c>
      <c r="B174" s="31" t="s">
        <v>436</v>
      </c>
      <c r="C174" s="25">
        <v>2</v>
      </c>
      <c r="D174" s="25"/>
      <c r="E174" s="25">
        <v>5</v>
      </c>
      <c r="F174" s="26">
        <f>VLOOKUP(B174,'участок 2'!B:F,5,FALSE)</f>
        <v>36</v>
      </c>
      <c r="G174" s="26" t="str">
        <f>VLOOKUP(B174,'участок 2'!B:G,6,FALSE)</f>
        <v>36 кл 11</v>
      </c>
      <c r="H174" s="27"/>
      <c r="I174" s="27"/>
      <c r="J174" s="27">
        <v>36</v>
      </c>
      <c r="K174" s="27"/>
      <c r="L174" s="27"/>
      <c r="M174" s="27"/>
      <c r="N174" s="27"/>
    </row>
    <row r="175" spans="1:14" ht="15">
      <c r="A175" s="22">
        <v>175</v>
      </c>
      <c r="B175" s="24" t="s">
        <v>234</v>
      </c>
      <c r="C175" s="25">
        <v>1</v>
      </c>
      <c r="D175" s="25">
        <v>4</v>
      </c>
      <c r="E175" s="25">
        <v>5</v>
      </c>
      <c r="F175" s="26">
        <v>64</v>
      </c>
      <c r="G175" s="26">
        <f>VLOOKUP(B175,'участок 1 '!B:G,6,FALSE)</f>
        <v>0</v>
      </c>
      <c r="H175" s="27"/>
      <c r="I175" s="27"/>
      <c r="J175" s="27"/>
      <c r="K175" s="27">
        <v>4</v>
      </c>
      <c r="L175" s="27">
        <v>60</v>
      </c>
      <c r="M175" s="27"/>
      <c r="N175" s="27"/>
    </row>
    <row r="176" spans="1:14" ht="15">
      <c r="A176" s="22">
        <v>176</v>
      </c>
      <c r="B176" s="24" t="s">
        <v>235</v>
      </c>
      <c r="C176" s="25">
        <v>1</v>
      </c>
      <c r="D176" s="25">
        <v>4</v>
      </c>
      <c r="E176" s="25">
        <v>5</v>
      </c>
      <c r="F176" s="26">
        <v>64</v>
      </c>
      <c r="G176" s="26">
        <f>VLOOKUP(B176,'участок 1 '!B:G,6,FALSE)</f>
        <v>0</v>
      </c>
      <c r="H176" s="27"/>
      <c r="I176" s="27"/>
      <c r="J176" s="27"/>
      <c r="K176" s="27">
        <v>4</v>
      </c>
      <c r="L176" s="27">
        <v>60</v>
      </c>
      <c r="M176" s="27"/>
      <c r="N176" s="27"/>
    </row>
    <row r="177" spans="1:14" ht="15">
      <c r="A177" s="22">
        <v>177</v>
      </c>
      <c r="B177" s="24" t="s">
        <v>236</v>
      </c>
      <c r="C177" s="25">
        <v>1</v>
      </c>
      <c r="D177" s="25">
        <v>4</v>
      </c>
      <c r="E177" s="25">
        <v>5</v>
      </c>
      <c r="F177" s="26">
        <v>44</v>
      </c>
      <c r="G177" s="26">
        <f>VLOOKUP(B177,'участок 1 '!B:G,6,FALSE)</f>
        <v>0</v>
      </c>
      <c r="H177" s="28">
        <v>20</v>
      </c>
      <c r="I177" s="28">
        <v>20</v>
      </c>
      <c r="J177" s="27"/>
      <c r="K177" s="27">
        <v>4</v>
      </c>
      <c r="L177" s="27"/>
      <c r="M177" s="27"/>
      <c r="N177" s="27"/>
    </row>
    <row r="178" spans="1:14" ht="15">
      <c r="A178" s="22">
        <v>178</v>
      </c>
      <c r="B178" s="24" t="s">
        <v>237</v>
      </c>
      <c r="C178" s="25">
        <v>2</v>
      </c>
      <c r="D178" s="25">
        <v>4</v>
      </c>
      <c r="E178" s="25">
        <v>5</v>
      </c>
      <c r="F178" s="26">
        <f>VLOOKUP(B178,'участок 2'!B:F,5,FALSE)</f>
        <v>48</v>
      </c>
      <c r="G178" s="26" t="str">
        <f>VLOOKUP(B178,'участок 2'!B:G,6,FALSE)</f>
        <v>40 лб 40 8 кл11</v>
      </c>
      <c r="H178" s="27"/>
      <c r="I178" s="27">
        <v>40</v>
      </c>
      <c r="J178" s="27">
        <v>8</v>
      </c>
      <c r="K178" s="27"/>
      <c r="L178" s="27"/>
      <c r="M178" s="27"/>
      <c r="N178" s="27"/>
    </row>
    <row r="179" spans="1:14" ht="15">
      <c r="A179" s="22">
        <v>179</v>
      </c>
      <c r="B179" s="24" t="s">
        <v>238</v>
      </c>
      <c r="C179" s="25">
        <v>2</v>
      </c>
      <c r="D179" s="25">
        <v>4</v>
      </c>
      <c r="E179" s="25">
        <v>5</v>
      </c>
      <c r="F179" s="26">
        <f>VLOOKUP(B179,'участок 2'!B:F,5,FALSE)</f>
        <v>48</v>
      </c>
      <c r="G179" s="26" t="str">
        <f>VLOOKUP(B179,'участок 2'!B:G,6,FALSE)</f>
        <v>40 лб40 8 кл 11</v>
      </c>
      <c r="H179" s="27"/>
      <c r="I179" s="27">
        <v>40</v>
      </c>
      <c r="J179" s="27">
        <v>8</v>
      </c>
      <c r="K179" s="27"/>
      <c r="L179" s="27"/>
      <c r="M179" s="27"/>
      <c r="N179" s="27"/>
    </row>
    <row r="180" spans="1:14" ht="15">
      <c r="A180" s="22">
        <v>181</v>
      </c>
      <c r="B180" s="24" t="s">
        <v>239</v>
      </c>
      <c r="C180" s="25">
        <v>2</v>
      </c>
      <c r="D180" s="25">
        <v>4</v>
      </c>
      <c r="E180" s="25">
        <v>5</v>
      </c>
      <c r="F180" s="26">
        <f>VLOOKUP(B180,'участок 2'!B:F,5,FALSE)</f>
        <v>48</v>
      </c>
      <c r="G180" s="26" t="str">
        <f>VLOOKUP(B180,'участок 2'!B:G,6,FALSE)</f>
        <v>40 лб40 8кл11</v>
      </c>
      <c r="H180" s="27"/>
      <c r="I180" s="27">
        <v>40</v>
      </c>
      <c r="J180" s="27">
        <v>8</v>
      </c>
      <c r="K180" s="27"/>
      <c r="L180" s="27"/>
      <c r="M180" s="27"/>
      <c r="N180" s="27"/>
    </row>
    <row r="181" spans="1:14" ht="15">
      <c r="A181" s="22">
        <v>182</v>
      </c>
      <c r="B181" s="24" t="s">
        <v>240</v>
      </c>
      <c r="C181" s="25">
        <v>2</v>
      </c>
      <c r="D181" s="25">
        <v>4</v>
      </c>
      <c r="E181" s="25">
        <v>5</v>
      </c>
      <c r="F181" s="26">
        <f>VLOOKUP(B181,'участок 2'!B:F,5,FALSE)</f>
        <v>48</v>
      </c>
      <c r="G181" s="26" t="str">
        <f>VLOOKUP(B181,'участок 2'!B:G,6,FALSE)</f>
        <v>40 лб40 8 кл 11</v>
      </c>
      <c r="H181" s="27"/>
      <c r="I181" s="27">
        <v>40</v>
      </c>
      <c r="J181" s="27">
        <v>8</v>
      </c>
      <c r="K181" s="27"/>
      <c r="L181" s="27"/>
      <c r="M181" s="27"/>
      <c r="N181" s="27"/>
    </row>
    <row r="182" spans="1:14" ht="15">
      <c r="A182" s="22">
        <v>183</v>
      </c>
      <c r="B182" s="24" t="s">
        <v>241</v>
      </c>
      <c r="C182" s="25">
        <v>2</v>
      </c>
      <c r="D182" s="25">
        <v>4</v>
      </c>
      <c r="E182" s="25">
        <v>10</v>
      </c>
      <c r="F182" s="26">
        <f>VLOOKUP(B182,'участок 2'!B:F,5,FALSE)</f>
        <v>128</v>
      </c>
      <c r="G182" s="26" t="str">
        <f>VLOOKUP(B182,'участок 2'!B:G,6,FALSE)</f>
        <v>128 светодиод с датчиками</v>
      </c>
      <c r="H182" s="27"/>
      <c r="I182" s="27"/>
      <c r="J182" s="27"/>
      <c r="K182" s="27"/>
      <c r="L182" s="27">
        <v>128</v>
      </c>
      <c r="M182" s="27"/>
      <c r="N182" s="27"/>
    </row>
    <row r="183" spans="1:14" ht="15">
      <c r="A183" s="22">
        <v>184</v>
      </c>
      <c r="B183" s="24" t="s">
        <v>242</v>
      </c>
      <c r="C183" s="25">
        <v>2</v>
      </c>
      <c r="D183" s="25">
        <v>3</v>
      </c>
      <c r="E183" s="25">
        <v>12</v>
      </c>
      <c r="F183" s="26">
        <f>VLOOKUP(B183,'участок 2'!B:F,5,FALSE)</f>
        <v>390</v>
      </c>
      <c r="G183" s="26" t="str">
        <f>VLOOKUP(B183,'участок 2'!B:G,6,FALSE)</f>
        <v>300 светодиод 90 кл 11</v>
      </c>
      <c r="H183" s="27"/>
      <c r="I183" s="27"/>
      <c r="J183" s="27">
        <v>90</v>
      </c>
      <c r="K183" s="27"/>
      <c r="L183" s="27">
        <v>300</v>
      </c>
      <c r="M183" s="27"/>
      <c r="N183" s="27"/>
    </row>
    <row r="184" spans="1:14" ht="15">
      <c r="A184" s="22">
        <v>185</v>
      </c>
      <c r="B184" s="24" t="s">
        <v>243</v>
      </c>
      <c r="C184" s="25">
        <v>2</v>
      </c>
      <c r="D184" s="25">
        <v>4</v>
      </c>
      <c r="E184" s="25">
        <v>5</v>
      </c>
      <c r="F184" s="26">
        <f>VLOOKUP(B184,'участок 2'!B:F,5,FALSE)</f>
        <v>48</v>
      </c>
      <c r="G184" s="26" t="str">
        <f>VLOOKUP(B184,'участок 2'!B:G,6,FALSE)</f>
        <v>40 лб20 8 лн</v>
      </c>
      <c r="H184" s="27">
        <v>40</v>
      </c>
      <c r="I184" s="27"/>
      <c r="J184" s="27"/>
      <c r="K184" s="27">
        <v>8</v>
      </c>
      <c r="L184" s="27"/>
      <c r="M184" s="27"/>
      <c r="N184" s="27"/>
    </row>
    <row r="185" spans="1:14" ht="15">
      <c r="A185" s="22">
        <v>186</v>
      </c>
      <c r="B185" s="24" t="s">
        <v>244</v>
      </c>
      <c r="C185" s="25">
        <v>2</v>
      </c>
      <c r="D185" s="25">
        <v>1</v>
      </c>
      <c r="E185" s="25">
        <v>9</v>
      </c>
      <c r="F185" s="26">
        <f>VLOOKUP(B185,'участок 2'!B:F,5,FALSE)</f>
        <v>60</v>
      </c>
      <c r="G185" s="26" t="str">
        <f>VLOOKUP(B185,'участок 2'!B:G,6,FALSE)</f>
        <v>60 светодиод с датчиками</v>
      </c>
      <c r="H185" s="27"/>
      <c r="I185" s="27"/>
      <c r="J185" s="27"/>
      <c r="K185" s="27"/>
      <c r="L185" s="27">
        <v>60</v>
      </c>
      <c r="M185" s="27"/>
      <c r="N185" s="27"/>
    </row>
    <row r="186" spans="1:14" ht="15">
      <c r="A186" s="22">
        <v>187</v>
      </c>
      <c r="B186" s="24" t="s">
        <v>245</v>
      </c>
      <c r="C186" s="25">
        <v>2</v>
      </c>
      <c r="D186" s="25">
        <v>1</v>
      </c>
      <c r="E186" s="25">
        <v>9</v>
      </c>
      <c r="F186" s="26">
        <f>VLOOKUP(B186,'участок 2'!B:F,5,FALSE)</f>
        <v>60</v>
      </c>
      <c r="G186" s="26" t="str">
        <f>VLOOKUP(B186,'участок 2'!B:G,6,FALSE)</f>
        <v>светодиод</v>
      </c>
      <c r="H186" s="27"/>
      <c r="I186" s="27"/>
      <c r="J186" s="27"/>
      <c r="K186" s="27"/>
      <c r="L186" s="27">
        <v>60</v>
      </c>
      <c r="M186" s="27"/>
      <c r="N186" s="27"/>
    </row>
    <row r="187" spans="1:14" ht="15">
      <c r="A187" s="22">
        <v>188</v>
      </c>
      <c r="B187" s="24" t="s">
        <v>246</v>
      </c>
      <c r="C187" s="25">
        <v>2</v>
      </c>
      <c r="D187" s="25">
        <v>1</v>
      </c>
      <c r="E187" s="25">
        <v>9</v>
      </c>
      <c r="F187" s="26">
        <f>VLOOKUP(B187,'участок 2'!B:F,5,FALSE)</f>
        <v>60</v>
      </c>
      <c r="G187" s="26" t="str">
        <f>VLOOKUP(B187,'участок 2'!B:G,6,FALSE)</f>
        <v>светодиод</v>
      </c>
      <c r="H187" s="27"/>
      <c r="I187" s="27"/>
      <c r="J187" s="27"/>
      <c r="K187" s="27"/>
      <c r="L187" s="27">
        <v>60</v>
      </c>
      <c r="M187" s="27"/>
      <c r="N187" s="27"/>
    </row>
    <row r="188" spans="1:14" ht="15">
      <c r="A188" s="22">
        <v>189</v>
      </c>
      <c r="B188" s="24" t="s">
        <v>247</v>
      </c>
      <c r="C188" s="25">
        <v>2</v>
      </c>
      <c r="D188" s="25">
        <v>1</v>
      </c>
      <c r="E188" s="25">
        <v>9</v>
      </c>
      <c r="F188" s="26">
        <f>VLOOKUP(B188,'участок 2'!B:F,5,FALSE)</f>
        <v>60</v>
      </c>
      <c r="G188" s="26" t="str">
        <f>VLOOKUP(B188,'участок 2'!B:G,6,FALSE)</f>
        <v>лн</v>
      </c>
      <c r="H188" s="27"/>
      <c r="I188" s="27"/>
      <c r="J188" s="27"/>
      <c r="K188" s="27">
        <v>60</v>
      </c>
      <c r="L188" s="27"/>
      <c r="M188" s="27"/>
      <c r="N188" s="27"/>
    </row>
    <row r="189" spans="1:14" ht="15">
      <c r="A189" s="22">
        <v>190</v>
      </c>
      <c r="B189" s="24" t="s">
        <v>248</v>
      </c>
      <c r="C189" s="25">
        <v>2</v>
      </c>
      <c r="D189" s="25">
        <v>1</v>
      </c>
      <c r="E189" s="25">
        <v>9</v>
      </c>
      <c r="F189" s="26">
        <f>VLOOKUP(B189,'участок 2'!B:F,5,FALSE)</f>
        <v>60</v>
      </c>
      <c r="G189" s="26" t="str">
        <f>VLOOKUP(B189,'участок 2'!B:G,6,FALSE)</f>
        <v>светодиод</v>
      </c>
      <c r="H189" s="27"/>
      <c r="I189" s="27"/>
      <c r="J189" s="27"/>
      <c r="K189" s="27"/>
      <c r="L189" s="27">
        <v>60</v>
      </c>
      <c r="M189" s="27"/>
      <c r="N189" s="27"/>
    </row>
    <row r="190" spans="1:14" ht="15">
      <c r="A190" s="22">
        <v>191</v>
      </c>
      <c r="B190" s="24" t="s">
        <v>249</v>
      </c>
      <c r="C190" s="25">
        <v>2</v>
      </c>
      <c r="D190" s="25">
        <v>1</v>
      </c>
      <c r="E190" s="25">
        <v>9</v>
      </c>
      <c r="F190" s="26">
        <f>VLOOKUP(B190,'участок 2'!B:F,5,FALSE)</f>
        <v>60</v>
      </c>
      <c r="G190" s="26" t="str">
        <f>VLOOKUP(B190,'участок 2'!B:G,6,FALSE)</f>
        <v>светодиод</v>
      </c>
      <c r="H190" s="27"/>
      <c r="I190" s="27"/>
      <c r="J190" s="27"/>
      <c r="K190" s="27"/>
      <c r="L190" s="27">
        <v>60</v>
      </c>
      <c r="M190" s="27"/>
      <c r="N190" s="27"/>
    </row>
    <row r="191" spans="1:14" ht="15">
      <c r="A191" s="22">
        <v>192</v>
      </c>
      <c r="B191" s="24" t="s">
        <v>250</v>
      </c>
      <c r="C191" s="25">
        <v>2</v>
      </c>
      <c r="D191" s="25">
        <v>3</v>
      </c>
      <c r="E191" s="25">
        <v>5</v>
      </c>
      <c r="F191" s="26">
        <f>VLOOKUP(B191,'участок 2'!B:F,5,FALSE)</f>
        <v>36</v>
      </c>
      <c r="G191" s="26" t="str">
        <f>VLOOKUP(B191,'участок 2'!B:G,6,FALSE)</f>
        <v>30 светодиот 6 лн</v>
      </c>
      <c r="H191" s="27"/>
      <c r="I191" s="27"/>
      <c r="J191" s="27"/>
      <c r="K191" s="27">
        <v>6</v>
      </c>
      <c r="L191" s="27">
        <v>30</v>
      </c>
      <c r="M191" s="27"/>
      <c r="N191" s="27"/>
    </row>
    <row r="192" spans="1:14" ht="15">
      <c r="A192" s="22">
        <v>193</v>
      </c>
      <c r="B192" s="24" t="s">
        <v>251</v>
      </c>
      <c r="C192" s="25">
        <v>2</v>
      </c>
      <c r="D192" s="25">
        <v>3</v>
      </c>
      <c r="E192" s="25">
        <v>5</v>
      </c>
      <c r="F192" s="26">
        <f>VLOOKUP(B192,'участок 2'!B:F,5,FALSE)</f>
        <v>36</v>
      </c>
      <c r="G192" s="26" t="str">
        <f>VLOOKUP(B192,'участок 2'!B:G,6,FALSE)</f>
        <v>кл11</v>
      </c>
      <c r="H192" s="27"/>
      <c r="I192" s="27"/>
      <c r="J192" s="27">
        <v>36</v>
      </c>
      <c r="K192" s="27"/>
      <c r="L192" s="27"/>
      <c r="M192" s="27"/>
      <c r="N192" s="27"/>
    </row>
    <row r="193" spans="1:14" ht="15">
      <c r="A193" s="22">
        <v>194</v>
      </c>
      <c r="B193" s="24" t="s">
        <v>252</v>
      </c>
      <c r="C193" s="25">
        <v>2</v>
      </c>
      <c r="D193" s="25">
        <v>3</v>
      </c>
      <c r="E193" s="25">
        <v>5</v>
      </c>
      <c r="F193" s="26">
        <f>VLOOKUP(B193,'участок 2'!B:F,5,FALSE)</f>
        <v>36</v>
      </c>
      <c r="G193" s="26" t="str">
        <f>VLOOKUP(B193,'участок 2'!B:G,6,FALSE)</f>
        <v>кл11</v>
      </c>
      <c r="H193" s="27"/>
      <c r="I193" s="27"/>
      <c r="J193" s="27">
        <v>36</v>
      </c>
      <c r="K193" s="27"/>
      <c r="L193" s="27"/>
      <c r="M193" s="27"/>
      <c r="N193" s="27"/>
    </row>
    <row r="194" spans="1:14" ht="15">
      <c r="A194" s="22">
        <v>195</v>
      </c>
      <c r="B194" s="24" t="s">
        <v>180</v>
      </c>
      <c r="C194" s="25">
        <v>3</v>
      </c>
      <c r="D194" s="25">
        <v>4</v>
      </c>
      <c r="E194" s="25">
        <v>5</v>
      </c>
      <c r="F194" s="26">
        <f>VLOOKUP(B194,'участок 3 '!B:F,5,FALSE)</f>
        <v>48</v>
      </c>
      <c r="G194" s="26" t="str">
        <f>VLOOKUP(B194,'участок 3 '!B:G,6,FALSE)</f>
        <v>кл</v>
      </c>
      <c r="H194" s="27"/>
      <c r="I194" s="27"/>
      <c r="J194" s="27">
        <v>48</v>
      </c>
      <c r="K194" s="27"/>
      <c r="L194" s="27"/>
      <c r="M194" s="27"/>
      <c r="N194" s="27"/>
    </row>
    <row r="195" spans="1:14" ht="15">
      <c r="A195" s="22">
        <v>196</v>
      </c>
      <c r="B195" s="24" t="s">
        <v>253</v>
      </c>
      <c r="C195" s="25">
        <v>2</v>
      </c>
      <c r="D195" s="25">
        <v>4</v>
      </c>
      <c r="E195" s="25">
        <v>5</v>
      </c>
      <c r="F195" s="26">
        <f>VLOOKUP(B195,'участок 2'!B:F,5,FALSE)</f>
        <v>48</v>
      </c>
      <c r="G195" s="26" t="str">
        <f>VLOOKUP(B195,'участок 2'!B:G,6,FALSE)</f>
        <v>светодиод</v>
      </c>
      <c r="H195" s="27"/>
      <c r="I195" s="27"/>
      <c r="J195" s="27"/>
      <c r="K195" s="27"/>
      <c r="L195" s="27">
        <v>48</v>
      </c>
      <c r="M195" s="27"/>
      <c r="N195" s="27"/>
    </row>
    <row r="196" spans="1:14" ht="15">
      <c r="A196" s="22">
        <v>197</v>
      </c>
      <c r="B196" s="24" t="s">
        <v>254</v>
      </c>
      <c r="C196" s="25">
        <v>2</v>
      </c>
      <c r="D196" s="25">
        <v>4</v>
      </c>
      <c r="E196" s="25">
        <v>5</v>
      </c>
      <c r="F196" s="26">
        <f>VLOOKUP(B196,'участок 2'!B:F,5,FALSE)</f>
        <v>48</v>
      </c>
      <c r="G196" s="26" t="str">
        <f>VLOOKUP(B196,'участок 2'!B:G,6,FALSE)</f>
        <v>44 лн 4 кл11</v>
      </c>
      <c r="H196" s="27"/>
      <c r="I196" s="27"/>
      <c r="J196" s="27">
        <v>4</v>
      </c>
      <c r="K196" s="27">
        <v>44</v>
      </c>
      <c r="L196" s="27"/>
      <c r="M196" s="27"/>
      <c r="N196" s="27"/>
    </row>
    <row r="197" spans="1:14" ht="15">
      <c r="A197" s="22">
        <v>198</v>
      </c>
      <c r="B197" s="24" t="s">
        <v>255</v>
      </c>
      <c r="C197" s="25">
        <v>2</v>
      </c>
      <c r="D197" s="25">
        <v>4</v>
      </c>
      <c r="E197" s="25">
        <v>5</v>
      </c>
      <c r="F197" s="26">
        <f>VLOOKUP(B197,'участок 2'!B:F,5,FALSE)</f>
        <v>48</v>
      </c>
      <c r="G197" s="26" t="str">
        <f>VLOOKUP(B197,'участок 2'!B:G,6,FALSE)</f>
        <v>40лб20 8кл11</v>
      </c>
      <c r="H197" s="27">
        <v>40</v>
      </c>
      <c r="I197" s="27"/>
      <c r="J197" s="27">
        <v>8</v>
      </c>
      <c r="K197" s="27"/>
      <c r="L197" s="27"/>
      <c r="M197" s="27"/>
      <c r="N197" s="27"/>
    </row>
    <row r="198" spans="1:14" ht="15">
      <c r="A198" s="22">
        <v>199</v>
      </c>
      <c r="B198" s="24" t="s">
        <v>256</v>
      </c>
      <c r="C198" s="25">
        <v>2</v>
      </c>
      <c r="D198" s="25">
        <v>4</v>
      </c>
      <c r="E198" s="25">
        <v>5</v>
      </c>
      <c r="F198" s="26">
        <f>VLOOKUP(B198,'участок 2'!B:F,5,FALSE)</f>
        <v>48</v>
      </c>
      <c r="G198" s="26" t="str">
        <f>VLOOKUP(B198,'участок 2'!B:G,6,FALSE)</f>
        <v>40б</v>
      </c>
      <c r="H198" s="27"/>
      <c r="I198" s="27">
        <v>48</v>
      </c>
      <c r="J198" s="27"/>
      <c r="K198" s="27"/>
      <c r="L198" s="27"/>
      <c r="M198" s="27"/>
      <c r="N198" s="27"/>
    </row>
    <row r="199" spans="1:14" ht="15">
      <c r="A199" s="22">
        <v>200</v>
      </c>
      <c r="B199" s="24" t="s">
        <v>181</v>
      </c>
      <c r="C199" s="25">
        <v>3</v>
      </c>
      <c r="D199" s="25">
        <v>4</v>
      </c>
      <c r="E199" s="25">
        <v>5</v>
      </c>
      <c r="F199" s="26">
        <f>VLOOKUP(B199,'участок 3 '!B:F,5,FALSE)</f>
        <v>48</v>
      </c>
      <c r="G199" s="26" t="str">
        <f>VLOOKUP(B199,'участок 3 '!B:G,6,FALSE)</f>
        <v>кл</v>
      </c>
      <c r="H199" s="27"/>
      <c r="I199" s="27"/>
      <c r="J199" s="27">
        <v>48</v>
      </c>
      <c r="K199" s="27"/>
      <c r="L199" s="27"/>
      <c r="M199" s="27"/>
      <c r="N199" s="27"/>
    </row>
    <row r="200" spans="1:14" ht="15">
      <c r="A200" s="22">
        <v>201</v>
      </c>
      <c r="B200" s="24" t="s">
        <v>182</v>
      </c>
      <c r="C200" s="25">
        <v>3</v>
      </c>
      <c r="D200" s="25">
        <v>4</v>
      </c>
      <c r="E200" s="25">
        <v>5</v>
      </c>
      <c r="F200" s="26">
        <f>VLOOKUP(B200,'участок 3 '!B:F,5,FALSE)</f>
        <v>48</v>
      </c>
      <c r="G200" s="26" t="str">
        <f>VLOOKUP(B200,'участок 3 '!B:G,6,FALSE)</f>
        <v>лб-40</v>
      </c>
      <c r="H200" s="27"/>
      <c r="I200" s="27">
        <v>48</v>
      </c>
      <c r="J200" s="27"/>
      <c r="K200" s="27"/>
      <c r="L200" s="27"/>
      <c r="M200" s="27"/>
      <c r="N200" s="27"/>
    </row>
    <row r="201" spans="1:14" ht="15">
      <c r="A201" s="22">
        <v>202</v>
      </c>
      <c r="B201" s="24" t="s">
        <v>183</v>
      </c>
      <c r="C201" s="25">
        <v>3</v>
      </c>
      <c r="D201" s="25">
        <v>4</v>
      </c>
      <c r="E201" s="25">
        <v>5</v>
      </c>
      <c r="F201" s="26">
        <f>VLOOKUP(B201,'участок 3 '!B:F,5,FALSE)</f>
        <v>48</v>
      </c>
      <c r="G201" s="26" t="str">
        <f>VLOOKUP(B201,'участок 3 '!B:G,6,FALSE)</f>
        <v>лб-40</v>
      </c>
      <c r="H201" s="27"/>
      <c r="I201" s="27">
        <v>48</v>
      </c>
      <c r="J201" s="27"/>
      <c r="K201" s="27"/>
      <c r="L201" s="27"/>
      <c r="M201" s="27"/>
      <c r="N201" s="27"/>
    </row>
    <row r="202" spans="1:14" ht="15">
      <c r="A202" s="22">
        <v>203</v>
      </c>
      <c r="B202" s="24" t="s">
        <v>184</v>
      </c>
      <c r="C202" s="25">
        <v>2</v>
      </c>
      <c r="D202" s="25">
        <v>4</v>
      </c>
      <c r="E202" s="25">
        <v>5</v>
      </c>
      <c r="F202" s="26">
        <f>VLOOKUP(B202,'участок 2'!B:F,5,FALSE)</f>
        <v>48</v>
      </c>
      <c r="G202" s="26" t="str">
        <f>VLOOKUP(B202,'участок 2'!B:G,6,FALSE)</f>
        <v>40лб 8кл11</v>
      </c>
      <c r="H202" s="27"/>
      <c r="I202" s="27">
        <v>40</v>
      </c>
      <c r="J202" s="27">
        <v>8</v>
      </c>
      <c r="K202" s="27"/>
      <c r="L202" s="27"/>
      <c r="M202" s="27"/>
      <c r="N202" s="27"/>
    </row>
    <row r="203" spans="1:14" ht="15">
      <c r="A203" s="22">
        <v>204</v>
      </c>
      <c r="B203" s="24" t="s">
        <v>185</v>
      </c>
      <c r="C203" s="25">
        <v>3</v>
      </c>
      <c r="D203" s="25">
        <v>1</v>
      </c>
      <c r="E203" s="25">
        <v>16</v>
      </c>
      <c r="F203" s="26">
        <f>VLOOKUP(B203,'участок 3 '!B:F,5,FALSE)</f>
        <v>164</v>
      </c>
      <c r="G203" s="26" t="str">
        <f>VLOOKUP(B203,'участок 3 '!B:G,6,FALSE)</f>
        <v>светодиодн.</v>
      </c>
      <c r="H203" s="27"/>
      <c r="I203" s="27"/>
      <c r="J203" s="27"/>
      <c r="K203" s="27"/>
      <c r="L203" s="27">
        <v>164</v>
      </c>
      <c r="M203" s="27"/>
      <c r="N203" s="27"/>
    </row>
    <row r="204" spans="1:14" ht="15">
      <c r="A204" s="22">
        <v>205</v>
      </c>
      <c r="B204" s="24" t="s">
        <v>186</v>
      </c>
      <c r="C204" s="25">
        <v>2</v>
      </c>
      <c r="D204" s="25">
        <v>1</v>
      </c>
      <c r="E204" s="25">
        <v>8</v>
      </c>
      <c r="F204" s="26">
        <f>VLOOKUP(B204,'участок 2'!B:F,5,FALSE)</f>
        <v>50</v>
      </c>
      <c r="G204" s="26" t="str">
        <f>VLOOKUP(B204,'участок 2'!B:G,6,FALSE)</f>
        <v>50 кл11</v>
      </c>
      <c r="H204" s="27"/>
      <c r="I204" s="27"/>
      <c r="J204" s="27">
        <v>50</v>
      </c>
      <c r="K204" s="27"/>
      <c r="L204" s="27"/>
      <c r="M204" s="27"/>
      <c r="N204" s="27"/>
    </row>
    <row r="205" spans="1:14" ht="15">
      <c r="A205" s="22">
        <v>206</v>
      </c>
      <c r="B205" s="24" t="s">
        <v>291</v>
      </c>
      <c r="C205" s="25">
        <v>4</v>
      </c>
      <c r="D205" s="25">
        <v>2</v>
      </c>
      <c r="E205" s="25" t="s">
        <v>9</v>
      </c>
      <c r="F205" s="26">
        <v>100</v>
      </c>
      <c r="G205" s="26" t="str">
        <f>VLOOKUP(B205,'участок 4'!B:G,6,FALSE)</f>
        <v>Светодиоды(Армстронг)КЛ-11</v>
      </c>
      <c r="H205" s="27"/>
      <c r="I205" s="27"/>
      <c r="J205" s="27">
        <v>50</v>
      </c>
      <c r="K205" s="27"/>
      <c r="L205" s="27"/>
      <c r="M205" s="27">
        <v>50</v>
      </c>
      <c r="N205" s="27"/>
    </row>
    <row r="206" spans="1:14" ht="15">
      <c r="A206" s="22">
        <v>207</v>
      </c>
      <c r="B206" s="24" t="s">
        <v>292</v>
      </c>
      <c r="C206" s="25">
        <v>4</v>
      </c>
      <c r="D206" s="25">
        <v>1</v>
      </c>
      <c r="E206" s="25" t="s">
        <v>10</v>
      </c>
      <c r="F206" s="26">
        <v>60</v>
      </c>
      <c r="G206" s="26" t="str">
        <f>VLOOKUP(B206,'участок 4'!B:G,6,FALSE)</f>
        <v>Светодиоды(Армстронг)КЛ-11</v>
      </c>
      <c r="H206" s="27"/>
      <c r="I206" s="27"/>
      <c r="J206" s="27">
        <v>30</v>
      </c>
      <c r="K206" s="27"/>
      <c r="L206" s="27"/>
      <c r="M206" s="27">
        <v>30</v>
      </c>
      <c r="N206" s="27"/>
    </row>
    <row r="207" spans="1:14" ht="15">
      <c r="A207" s="22">
        <v>208</v>
      </c>
      <c r="B207" s="24" t="s">
        <v>293</v>
      </c>
      <c r="C207" s="25">
        <v>4</v>
      </c>
      <c r="D207" s="25">
        <v>2</v>
      </c>
      <c r="E207" s="25" t="s">
        <v>11</v>
      </c>
      <c r="F207" s="26">
        <v>100</v>
      </c>
      <c r="G207" s="26" t="str">
        <f>VLOOKUP(B207,'участок 4'!B:G,6,FALSE)</f>
        <v>Светодиоды(Армстронг)КЛ-11</v>
      </c>
      <c r="H207" s="27"/>
      <c r="I207" s="27"/>
      <c r="J207" s="27">
        <v>50</v>
      </c>
      <c r="K207" s="27"/>
      <c r="L207" s="27"/>
      <c r="M207" s="27">
        <v>50</v>
      </c>
      <c r="N207" s="27"/>
    </row>
    <row r="208" spans="1:14" ht="15">
      <c r="A208" s="22">
        <v>209</v>
      </c>
      <c r="B208" s="32" t="s">
        <v>458</v>
      </c>
      <c r="C208" s="25">
        <v>3</v>
      </c>
      <c r="D208" s="25"/>
      <c r="E208" s="25">
        <v>0</v>
      </c>
      <c r="F208" s="26">
        <v>680</v>
      </c>
      <c r="G208" s="26" t="str">
        <f>VLOOKUP(B208,'участок 3 '!B:G,6,FALSE)</f>
        <v>светодом(армстронг) / светодом</v>
      </c>
      <c r="H208" s="27"/>
      <c r="I208" s="27"/>
      <c r="J208" s="27"/>
      <c r="K208" s="27"/>
      <c r="L208" s="27">
        <v>300</v>
      </c>
      <c r="M208" s="27">
        <v>380</v>
      </c>
      <c r="N208" s="27"/>
    </row>
    <row r="209" spans="1:14" ht="15">
      <c r="A209" s="22">
        <v>210</v>
      </c>
      <c r="B209" s="24" t="s">
        <v>294</v>
      </c>
      <c r="C209" s="25">
        <v>3</v>
      </c>
      <c r="D209" s="25">
        <v>1</v>
      </c>
      <c r="E209" s="25">
        <v>9</v>
      </c>
      <c r="F209" s="26">
        <f>VLOOKUP(B209,'участок 3 '!B:F,5,FALSE)</f>
        <v>56</v>
      </c>
      <c r="G209" s="26" t="str">
        <f>VLOOKUP(B209,'участок 3 '!B:G,6,FALSE)</f>
        <v>светодиодн.</v>
      </c>
      <c r="H209" s="27"/>
      <c r="I209" s="27"/>
      <c r="J209" s="27"/>
      <c r="K209" s="27"/>
      <c r="L209" s="27">
        <v>56</v>
      </c>
      <c r="M209" s="27"/>
      <c r="N209" s="27"/>
    </row>
    <row r="210" spans="1:14" ht="15">
      <c r="A210" s="22">
        <v>211</v>
      </c>
      <c r="B210" s="24" t="s">
        <v>295</v>
      </c>
      <c r="C210" s="25">
        <v>3</v>
      </c>
      <c r="D210" s="25">
        <v>1</v>
      </c>
      <c r="E210" s="25">
        <v>9</v>
      </c>
      <c r="F210" s="26">
        <f>VLOOKUP(B210,'участок 3 '!B:F,5,FALSE)</f>
        <v>56</v>
      </c>
      <c r="G210" s="26" t="str">
        <f>VLOOKUP(B210,'участок 3 '!B:G,6,FALSE)</f>
        <v>светодиодн.</v>
      </c>
      <c r="H210" s="27"/>
      <c r="I210" s="27"/>
      <c r="J210" s="27"/>
      <c r="K210" s="27"/>
      <c r="L210" s="27">
        <v>56</v>
      </c>
      <c r="M210" s="27"/>
      <c r="N210" s="27"/>
    </row>
    <row r="211" spans="1:14" ht="15">
      <c r="A211" s="22">
        <v>212</v>
      </c>
      <c r="B211" s="24" t="s">
        <v>296</v>
      </c>
      <c r="C211" s="25">
        <v>3</v>
      </c>
      <c r="D211" s="25">
        <v>1</v>
      </c>
      <c r="E211" s="25">
        <v>9</v>
      </c>
      <c r="F211" s="26">
        <v>40</v>
      </c>
      <c r="G211" s="26" t="str">
        <f>VLOOKUP(B211,'участок 3 '!B:G,6,FALSE)</f>
        <v>лб 40 / лб-20</v>
      </c>
      <c r="H211" s="28">
        <v>22</v>
      </c>
      <c r="I211" s="28">
        <v>18</v>
      </c>
      <c r="J211" s="27"/>
      <c r="K211" s="27"/>
      <c r="L211" s="27"/>
      <c r="M211" s="27"/>
      <c r="N211" s="27"/>
    </row>
    <row r="212" spans="1:14" ht="15">
      <c r="A212" s="22">
        <v>213</v>
      </c>
      <c r="B212" s="24" t="s">
        <v>297</v>
      </c>
      <c r="C212" s="25">
        <v>3</v>
      </c>
      <c r="D212" s="25">
        <v>1</v>
      </c>
      <c r="E212" s="25">
        <v>9</v>
      </c>
      <c r="F212" s="26">
        <f>VLOOKUP(B212,'участок 3 '!B:F,5,FALSE)</f>
        <v>56</v>
      </c>
      <c r="G212" s="26" t="str">
        <f>VLOOKUP(B212,'участок 3 '!B:G,6,FALSE)</f>
        <v>светодиодн.</v>
      </c>
      <c r="H212" s="27"/>
      <c r="I212" s="27"/>
      <c r="J212" s="27"/>
      <c r="K212" s="27"/>
      <c r="L212" s="27">
        <v>56</v>
      </c>
      <c r="M212" s="27"/>
      <c r="N212" s="27"/>
    </row>
    <row r="213" spans="1:14" ht="15">
      <c r="A213" s="22">
        <v>214</v>
      </c>
      <c r="B213" s="24" t="s">
        <v>298</v>
      </c>
      <c r="C213" s="25">
        <v>3</v>
      </c>
      <c r="D213" s="25">
        <v>1</v>
      </c>
      <c r="E213" s="25">
        <v>9</v>
      </c>
      <c r="F213" s="26">
        <f>VLOOKUP(B213,'участок 3 '!B:F,5,FALSE)</f>
        <v>56</v>
      </c>
      <c r="G213" s="26" t="str">
        <f>VLOOKUP(B213,'участок 3 '!B:G,6,FALSE)</f>
        <v>светодиодн.</v>
      </c>
      <c r="H213" s="27"/>
      <c r="I213" s="27"/>
      <c r="J213" s="27"/>
      <c r="K213" s="27"/>
      <c r="L213" s="27">
        <v>56</v>
      </c>
      <c r="M213" s="27"/>
      <c r="N213" s="27"/>
    </row>
    <row r="214" spans="1:14" ht="15">
      <c r="A214" s="22">
        <v>215</v>
      </c>
      <c r="B214" s="24" t="s">
        <v>299</v>
      </c>
      <c r="C214" s="25">
        <v>3</v>
      </c>
      <c r="D214" s="25">
        <v>1</v>
      </c>
      <c r="E214" s="25">
        <v>9</v>
      </c>
      <c r="F214" s="26">
        <v>40</v>
      </c>
      <c r="G214" s="26" t="str">
        <f>VLOOKUP(B214,'участок 3 '!B:G,6,FALSE)</f>
        <v>лб 40 / лб-20</v>
      </c>
      <c r="H214" s="28">
        <v>22</v>
      </c>
      <c r="I214" s="28">
        <v>18</v>
      </c>
      <c r="J214" s="27"/>
      <c r="K214" s="27"/>
      <c r="L214" s="27"/>
      <c r="M214" s="27"/>
      <c r="N214" s="27"/>
    </row>
    <row r="215" spans="1:14" ht="15">
      <c r="A215" s="22">
        <v>216</v>
      </c>
      <c r="B215" s="24" t="s">
        <v>300</v>
      </c>
      <c r="C215" s="25">
        <v>6</v>
      </c>
      <c r="D215" s="25">
        <v>4</v>
      </c>
      <c r="E215" s="25">
        <v>10</v>
      </c>
      <c r="F215" s="26">
        <f>VLOOKUP(B215,'участок 6'!B:F,5,FALSE)</f>
        <v>180</v>
      </c>
      <c r="G215" s="26" t="str">
        <f>VLOOKUP(B215,'участок 6'!B:G,6,FALSE)</f>
        <v>кл-11/лб18</v>
      </c>
      <c r="H215" s="27">
        <v>90</v>
      </c>
      <c r="I215" s="27"/>
      <c r="J215" s="27">
        <v>90</v>
      </c>
      <c r="K215" s="27"/>
      <c r="L215" s="27"/>
      <c r="M215" s="27"/>
      <c r="N215" s="27"/>
    </row>
    <row r="216" spans="1:14" ht="15">
      <c r="A216" s="22">
        <v>217</v>
      </c>
      <c r="B216" s="24" t="s">
        <v>301</v>
      </c>
      <c r="C216" s="25">
        <v>6</v>
      </c>
      <c r="D216" s="25">
        <v>1</v>
      </c>
      <c r="E216" s="25">
        <v>9</v>
      </c>
      <c r="F216" s="26">
        <v>40</v>
      </c>
      <c r="G216" s="26" t="str">
        <f>VLOOKUP(B216,'участок 6'!B:G,6,FALSE)</f>
        <v>лб36/11кл</v>
      </c>
      <c r="H216" s="27"/>
      <c r="I216" s="27">
        <v>36</v>
      </c>
      <c r="J216" s="27">
        <v>4</v>
      </c>
      <c r="K216" s="27"/>
      <c r="L216" s="27"/>
      <c r="M216" s="27"/>
      <c r="N216" s="27"/>
    </row>
    <row r="217" spans="1:14" ht="15">
      <c r="A217" s="22">
        <v>218</v>
      </c>
      <c r="B217" s="24" t="s">
        <v>302</v>
      </c>
      <c r="C217" s="25">
        <v>6</v>
      </c>
      <c r="D217" s="25">
        <v>4</v>
      </c>
      <c r="E217" s="25">
        <v>5</v>
      </c>
      <c r="F217" s="26">
        <f>VLOOKUP(B217,'участок 6'!B:F,5,FALSE)</f>
        <v>48</v>
      </c>
      <c r="G217" s="26" t="str">
        <f>VLOOKUP(B217,'участок 6'!B:G,6,FALSE)</f>
        <v>кл11</v>
      </c>
      <c r="H217" s="27"/>
      <c r="I217" s="27"/>
      <c r="J217" s="27">
        <v>48</v>
      </c>
      <c r="K217" s="27"/>
      <c r="L217" s="27"/>
      <c r="M217" s="27"/>
      <c r="N217" s="27"/>
    </row>
    <row r="218" spans="1:14" ht="15">
      <c r="A218" s="22">
        <v>219</v>
      </c>
      <c r="B218" s="24" t="s">
        <v>303</v>
      </c>
      <c r="C218" s="25">
        <v>6</v>
      </c>
      <c r="D218" s="25">
        <v>4</v>
      </c>
      <c r="E218" s="25">
        <v>5</v>
      </c>
      <c r="F218" s="26">
        <f>VLOOKUP(B218,'участок 6'!B:F,5,FALSE)</f>
        <v>48</v>
      </c>
      <c r="G218" s="26" t="str">
        <f>VLOOKUP(B218,'участок 6'!B:G,6,FALSE)</f>
        <v>светодиодный энерг-й</v>
      </c>
      <c r="H218" s="27"/>
      <c r="I218" s="27"/>
      <c r="J218" s="27"/>
      <c r="K218" s="27"/>
      <c r="L218" s="27">
        <v>48</v>
      </c>
      <c r="M218" s="27"/>
      <c r="N218" s="27"/>
    </row>
    <row r="219" spans="1:14" ht="15">
      <c r="A219" s="22">
        <v>220</v>
      </c>
      <c r="B219" s="24" t="s">
        <v>304</v>
      </c>
      <c r="C219" s="25">
        <v>6</v>
      </c>
      <c r="D219" s="25">
        <v>4</v>
      </c>
      <c r="E219" s="25">
        <v>5</v>
      </c>
      <c r="F219" s="26">
        <f>VLOOKUP(B219,'участок 6'!B:F,5,FALSE)</f>
        <v>48</v>
      </c>
      <c r="G219" s="26" t="str">
        <f>VLOOKUP(B219,'участок 6'!B:G,6,FALSE)</f>
        <v>светодиодный энерг-й</v>
      </c>
      <c r="H219" s="27"/>
      <c r="I219" s="27"/>
      <c r="J219" s="27"/>
      <c r="K219" s="27"/>
      <c r="L219" s="27">
        <v>48</v>
      </c>
      <c r="M219" s="27"/>
      <c r="N219" s="27"/>
    </row>
    <row r="220" spans="1:14" ht="15">
      <c r="A220" s="22">
        <v>221</v>
      </c>
      <c r="B220" s="24" t="s">
        <v>305</v>
      </c>
      <c r="C220" s="25">
        <v>6</v>
      </c>
      <c r="D220" s="25">
        <v>4</v>
      </c>
      <c r="E220" s="25">
        <v>5</v>
      </c>
      <c r="F220" s="26">
        <f>VLOOKUP(B220,'участок 6'!B:F,5,FALSE)</f>
        <v>48</v>
      </c>
      <c r="G220" s="26" t="str">
        <f>VLOOKUP(B220,'участок 6'!B:G,6,FALSE)</f>
        <v>светодиодный энерг-й</v>
      </c>
      <c r="H220" s="27"/>
      <c r="I220" s="27"/>
      <c r="J220" s="27"/>
      <c r="K220" s="27"/>
      <c r="L220" s="27">
        <v>48</v>
      </c>
      <c r="M220" s="27"/>
      <c r="N220" s="27"/>
    </row>
    <row r="221" spans="1:14" ht="15">
      <c r="A221" s="22">
        <v>222</v>
      </c>
      <c r="B221" s="24" t="s">
        <v>306</v>
      </c>
      <c r="C221" s="25">
        <v>6</v>
      </c>
      <c r="D221" s="25">
        <v>1</v>
      </c>
      <c r="E221" s="25">
        <v>9</v>
      </c>
      <c r="F221" s="26">
        <v>40</v>
      </c>
      <c r="G221" s="26" t="str">
        <f>VLOOKUP(B221,'участок 6'!B:G,6,FALSE)</f>
        <v>лб36/светильники</v>
      </c>
      <c r="H221" s="27"/>
      <c r="I221" s="27">
        <v>36</v>
      </c>
      <c r="J221" s="27">
        <v>4</v>
      </c>
      <c r="K221" s="27"/>
      <c r="L221" s="27"/>
      <c r="M221" s="27"/>
      <c r="N221" s="27"/>
    </row>
    <row r="222" spans="1:14" ht="15">
      <c r="A222" s="22">
        <v>223</v>
      </c>
      <c r="B222" s="24" t="s">
        <v>307</v>
      </c>
      <c r="C222" s="25">
        <v>6</v>
      </c>
      <c r="D222" s="25">
        <v>1</v>
      </c>
      <c r="E222" s="25">
        <v>9</v>
      </c>
      <c r="F222" s="26">
        <v>40</v>
      </c>
      <c r="G222" s="26" t="str">
        <f>VLOOKUP(B222,'участок 6'!B:G,6,FALSE)</f>
        <v>лб36/светильники</v>
      </c>
      <c r="H222" s="27"/>
      <c r="I222" s="27">
        <v>36</v>
      </c>
      <c r="J222" s="27">
        <v>4</v>
      </c>
      <c r="K222" s="27"/>
      <c r="L222" s="27"/>
      <c r="M222" s="27"/>
      <c r="N222" s="27"/>
    </row>
    <row r="223" spans="1:14" ht="15">
      <c r="A223" s="22">
        <v>224</v>
      </c>
      <c r="B223" s="24" t="s">
        <v>308</v>
      </c>
      <c r="C223" s="25">
        <v>6</v>
      </c>
      <c r="D223" s="25">
        <v>1</v>
      </c>
      <c r="E223" s="25">
        <v>9</v>
      </c>
      <c r="F223" s="26">
        <v>40</v>
      </c>
      <c r="G223" s="26" t="str">
        <f>VLOOKUP(B223,'участок 6'!B:G,6,FALSE)</f>
        <v>лб36/11кл</v>
      </c>
      <c r="H223" s="27"/>
      <c r="I223" s="27">
        <v>36</v>
      </c>
      <c r="J223" s="27">
        <v>4</v>
      </c>
      <c r="K223" s="27"/>
      <c r="L223" s="27"/>
      <c r="M223" s="27"/>
      <c r="N223" s="27"/>
    </row>
    <row r="224" spans="1:14" ht="15">
      <c r="A224" s="22">
        <v>225</v>
      </c>
      <c r="B224" s="24" t="s">
        <v>309</v>
      </c>
      <c r="C224" s="25">
        <v>6</v>
      </c>
      <c r="D224" s="25">
        <v>4</v>
      </c>
      <c r="E224" s="25">
        <v>5</v>
      </c>
      <c r="F224" s="26">
        <f>VLOOKUP(B224,'участок 6'!B:F,5,FALSE)</f>
        <v>48</v>
      </c>
      <c r="G224" s="26" t="str">
        <f>VLOOKUP(B224,'участок 6'!B:G,6,FALSE)</f>
        <v>светильники</v>
      </c>
      <c r="H224" s="27"/>
      <c r="I224" s="27"/>
      <c r="J224" s="27"/>
      <c r="K224" s="27"/>
      <c r="L224" s="27">
        <v>48</v>
      </c>
      <c r="M224" s="27"/>
      <c r="N224" s="27"/>
    </row>
    <row r="225" spans="1:14" ht="15">
      <c r="A225" s="22">
        <v>226</v>
      </c>
      <c r="B225" s="24" t="s">
        <v>310</v>
      </c>
      <c r="C225" s="25">
        <v>6</v>
      </c>
      <c r="D225" s="25">
        <v>4</v>
      </c>
      <c r="E225" s="25">
        <v>5</v>
      </c>
      <c r="F225" s="26">
        <f>VLOOKUP(B225,'участок 6'!B:F,5,FALSE)</f>
        <v>48</v>
      </c>
      <c r="G225" s="26" t="str">
        <f>VLOOKUP(B225,'участок 6'!B:G,6,FALSE)</f>
        <v>светильники</v>
      </c>
      <c r="H225" s="27"/>
      <c r="I225" s="27"/>
      <c r="J225" s="27"/>
      <c r="K225" s="27"/>
      <c r="L225" s="27">
        <v>48</v>
      </c>
      <c r="M225" s="27"/>
      <c r="N225" s="27"/>
    </row>
    <row r="226" spans="1:14" ht="15">
      <c r="A226" s="22">
        <v>227</v>
      </c>
      <c r="B226" s="24" t="s">
        <v>311</v>
      </c>
      <c r="C226" s="25">
        <v>6</v>
      </c>
      <c r="D226" s="25">
        <v>4</v>
      </c>
      <c r="E226" s="25">
        <v>5</v>
      </c>
      <c r="F226" s="26">
        <f>VLOOKUP(B226,'участок 6'!B:F,5,FALSE)</f>
        <v>48</v>
      </c>
      <c r="G226" s="26" t="str">
        <f>VLOOKUP(B226,'участок 6'!B:G,6,FALSE)</f>
        <v>светильники</v>
      </c>
      <c r="H226" s="27"/>
      <c r="I226" s="27"/>
      <c r="J226" s="27"/>
      <c r="K226" s="27"/>
      <c r="L226" s="27">
        <v>48</v>
      </c>
      <c r="M226" s="27"/>
      <c r="N226" s="27"/>
    </row>
    <row r="227" spans="1:14" ht="15">
      <c r="A227" s="22">
        <v>228</v>
      </c>
      <c r="B227" s="24" t="s">
        <v>312</v>
      </c>
      <c r="C227" s="25">
        <v>6</v>
      </c>
      <c r="D227" s="25">
        <v>4</v>
      </c>
      <c r="E227" s="25">
        <v>5</v>
      </c>
      <c r="F227" s="26">
        <f>VLOOKUP(B227,'участок 6'!B:F,5,FALSE)</f>
        <v>48</v>
      </c>
      <c r="G227" s="26" t="str">
        <f>VLOOKUP(B227,'участок 6'!B:G,6,FALSE)</f>
        <v>светильники</v>
      </c>
      <c r="H227" s="27"/>
      <c r="I227" s="27"/>
      <c r="J227" s="27"/>
      <c r="K227" s="27"/>
      <c r="L227" s="27">
        <v>48</v>
      </c>
      <c r="M227" s="27"/>
      <c r="N227" s="27"/>
    </row>
    <row r="228" spans="1:14" ht="15">
      <c r="A228" s="22">
        <v>229</v>
      </c>
      <c r="B228" s="24" t="s">
        <v>313</v>
      </c>
      <c r="C228" s="25">
        <v>6</v>
      </c>
      <c r="D228" s="25">
        <v>1</v>
      </c>
      <c r="E228" s="25">
        <v>9</v>
      </c>
      <c r="F228" s="26">
        <v>40</v>
      </c>
      <c r="G228" s="26" t="str">
        <f>VLOOKUP(B228,'участок 6'!B:G,6,FALSE)</f>
        <v>лб36/11 кл</v>
      </c>
      <c r="H228" s="27"/>
      <c r="I228" s="27">
        <v>36</v>
      </c>
      <c r="J228" s="27">
        <v>4</v>
      </c>
      <c r="K228" s="27"/>
      <c r="L228" s="27"/>
      <c r="M228" s="27"/>
      <c r="N228" s="27"/>
    </row>
    <row r="229" spans="1:14" ht="15">
      <c r="A229" s="22">
        <v>230</v>
      </c>
      <c r="B229" s="24" t="s">
        <v>314</v>
      </c>
      <c r="C229" s="25">
        <v>6</v>
      </c>
      <c r="D229" s="25">
        <v>1</v>
      </c>
      <c r="E229" s="25">
        <v>9</v>
      </c>
      <c r="F229" s="26">
        <v>40</v>
      </c>
      <c r="G229" s="26" t="str">
        <f>VLOOKUP(B229,'участок 6'!B:G,6,FALSE)</f>
        <v>лб 36/11кл</v>
      </c>
      <c r="H229" s="27"/>
      <c r="I229" s="27">
        <v>36</v>
      </c>
      <c r="J229" s="27">
        <v>4</v>
      </c>
      <c r="K229" s="27"/>
      <c r="L229" s="27"/>
      <c r="M229" s="27"/>
      <c r="N229" s="27"/>
    </row>
    <row r="230" spans="1:14" ht="15">
      <c r="A230" s="22">
        <v>231</v>
      </c>
      <c r="B230" s="24" t="s">
        <v>315</v>
      </c>
      <c r="C230" s="25">
        <v>6</v>
      </c>
      <c r="D230" s="25">
        <v>1</v>
      </c>
      <c r="E230" s="25">
        <v>12</v>
      </c>
      <c r="F230" s="26">
        <f>VLOOKUP(B230,'участок 6'!B:F,5,FALSE)</f>
        <v>72</v>
      </c>
      <c r="G230" s="26" t="str">
        <f>VLOOKUP(B230,'участок 6'!B:G,6,FALSE)</f>
        <v>лб-20</v>
      </c>
      <c r="H230" s="28">
        <v>72</v>
      </c>
      <c r="I230" s="27"/>
      <c r="J230" s="27"/>
      <c r="K230" s="27"/>
      <c r="L230" s="27"/>
      <c r="M230" s="27"/>
      <c r="N230" s="27"/>
    </row>
    <row r="231" spans="1:14" ht="15">
      <c r="A231" s="22">
        <v>232</v>
      </c>
      <c r="B231" s="24" t="s">
        <v>316</v>
      </c>
      <c r="C231" s="25">
        <v>6</v>
      </c>
      <c r="D231" s="25">
        <v>1</v>
      </c>
      <c r="E231" s="25">
        <v>12</v>
      </c>
      <c r="F231" s="26">
        <f>VLOOKUP(B231,'участок 6'!B:F,5,FALSE)</f>
        <v>72</v>
      </c>
      <c r="G231" s="26" t="str">
        <f>VLOOKUP(B231,'участок 6'!B:G,6,FALSE)</f>
        <v>лб-20</v>
      </c>
      <c r="H231" s="28">
        <v>72</v>
      </c>
      <c r="I231" s="27"/>
      <c r="J231" s="27"/>
      <c r="K231" s="27"/>
      <c r="L231" s="27"/>
      <c r="M231" s="27"/>
      <c r="N231" s="27"/>
    </row>
    <row r="232" spans="1:14" ht="15">
      <c r="A232" s="22">
        <v>233</v>
      </c>
      <c r="B232" s="24" t="s">
        <v>187</v>
      </c>
      <c r="C232" s="25">
        <v>6</v>
      </c>
      <c r="D232" s="25">
        <v>1</v>
      </c>
      <c r="E232" s="25">
        <v>12</v>
      </c>
      <c r="F232" s="26">
        <f>VLOOKUP(B232,'участок 6'!B:F,5,FALSE)</f>
        <v>72</v>
      </c>
      <c r="G232" s="26" t="str">
        <f>VLOOKUP(B232,'участок 6'!B:G,6,FALSE)</f>
        <v>лб-20</v>
      </c>
      <c r="H232" s="28">
        <v>72</v>
      </c>
      <c r="I232" s="27"/>
      <c r="J232" s="27"/>
      <c r="K232" s="27"/>
      <c r="L232" s="27"/>
      <c r="M232" s="27"/>
      <c r="N232" s="27"/>
    </row>
    <row r="233" spans="1:14" ht="15">
      <c r="A233" s="22">
        <v>234</v>
      </c>
      <c r="B233" s="24" t="s">
        <v>188</v>
      </c>
      <c r="C233" s="25">
        <v>6</v>
      </c>
      <c r="D233" s="25">
        <v>1</v>
      </c>
      <c r="E233" s="25">
        <v>12</v>
      </c>
      <c r="F233" s="26">
        <f>VLOOKUP(B233,'участок 6'!B:F,5,FALSE)</f>
        <v>72</v>
      </c>
      <c r="G233" s="26" t="str">
        <f>VLOOKUP(B233,'участок 6'!B:G,6,FALSE)</f>
        <v>кл-11</v>
      </c>
      <c r="H233" s="27"/>
      <c r="I233" s="27"/>
      <c r="J233" s="27">
        <v>72</v>
      </c>
      <c r="K233" s="27"/>
      <c r="L233" s="27"/>
      <c r="M233" s="27"/>
      <c r="N233" s="27"/>
    </row>
    <row r="234" spans="1:14" ht="15">
      <c r="A234" s="22">
        <v>235</v>
      </c>
      <c r="B234" s="24" t="s">
        <v>189</v>
      </c>
      <c r="C234" s="25">
        <v>6</v>
      </c>
      <c r="D234" s="25">
        <v>2</v>
      </c>
      <c r="E234" s="25">
        <v>17</v>
      </c>
      <c r="F234" s="26">
        <f>VLOOKUP(B234,'участок 6'!B:F,5,FALSE)</f>
        <v>170</v>
      </c>
      <c r="G234" s="26" t="str">
        <f>VLOOKUP(B234,'участок 6'!B:G,6,FALSE)</f>
        <v>кл-11</v>
      </c>
      <c r="H234" s="27"/>
      <c r="I234" s="27"/>
      <c r="J234" s="27">
        <v>170</v>
      </c>
      <c r="K234" s="27"/>
      <c r="L234" s="27"/>
      <c r="M234" s="27"/>
      <c r="N234" s="27"/>
    </row>
    <row r="235" spans="1:14" ht="15">
      <c r="A235" s="22">
        <v>236</v>
      </c>
      <c r="B235" s="24" t="s">
        <v>190</v>
      </c>
      <c r="C235" s="25">
        <v>6</v>
      </c>
      <c r="D235" s="25">
        <v>1</v>
      </c>
      <c r="E235" s="25">
        <v>12</v>
      </c>
      <c r="F235" s="26">
        <v>48</v>
      </c>
      <c r="G235" s="26" t="str">
        <f>VLOOKUP(B235,'участок 6'!B:G,6,FALSE)</f>
        <v>лб-40/лб20</v>
      </c>
      <c r="H235" s="28">
        <v>24</v>
      </c>
      <c r="I235" s="28">
        <v>24</v>
      </c>
      <c r="J235" s="27"/>
      <c r="K235" s="27"/>
      <c r="L235" s="27"/>
      <c r="M235" s="27"/>
      <c r="N235" s="27"/>
    </row>
    <row r="236" spans="1:14" ht="15">
      <c r="A236" s="22">
        <v>237</v>
      </c>
      <c r="B236" s="24" t="s">
        <v>191</v>
      </c>
      <c r="C236" s="25">
        <v>6</v>
      </c>
      <c r="D236" s="25">
        <v>1</v>
      </c>
      <c r="E236" s="25">
        <v>12</v>
      </c>
      <c r="F236" s="26">
        <v>48</v>
      </c>
      <c r="G236" s="26" t="str">
        <f>VLOOKUP(B236,'участок 6'!B:G,6,FALSE)</f>
        <v>лб-40/лб20</v>
      </c>
      <c r="H236" s="28">
        <v>24</v>
      </c>
      <c r="I236" s="28">
        <v>24</v>
      </c>
      <c r="J236" s="27"/>
      <c r="K236" s="27"/>
      <c r="L236" s="27"/>
      <c r="M236" s="27"/>
      <c r="N236" s="27"/>
    </row>
    <row r="237" spans="1:14" ht="15">
      <c r="A237" s="22">
        <v>238</v>
      </c>
      <c r="B237" s="24" t="s">
        <v>257</v>
      </c>
      <c r="C237" s="25">
        <v>6</v>
      </c>
      <c r="D237" s="25">
        <v>4</v>
      </c>
      <c r="E237" s="25">
        <v>5</v>
      </c>
      <c r="F237" s="26">
        <v>58</v>
      </c>
      <c r="G237" s="26" t="str">
        <f>VLOOKUP(B237,'участок 6'!B:G,6,FALSE)</f>
        <v>лб18/кл11</v>
      </c>
      <c r="H237" s="28">
        <v>40</v>
      </c>
      <c r="I237" s="27"/>
      <c r="J237" s="27">
        <v>18</v>
      </c>
      <c r="K237" s="27"/>
      <c r="L237" s="27"/>
      <c r="M237" s="27"/>
      <c r="N237" s="27"/>
    </row>
    <row r="238" spans="1:14" ht="15">
      <c r="A238" s="22">
        <v>239</v>
      </c>
      <c r="B238" s="24" t="s">
        <v>258</v>
      </c>
      <c r="C238" s="25">
        <v>6</v>
      </c>
      <c r="D238" s="25">
        <v>3</v>
      </c>
      <c r="E238" s="25">
        <v>5</v>
      </c>
      <c r="F238" s="26">
        <v>58</v>
      </c>
      <c r="G238" s="26" t="str">
        <f>VLOOKUP(B238,'участок 6'!B:G,6,FALSE)</f>
        <v>лб36/кл11</v>
      </c>
      <c r="H238" s="28">
        <v>40</v>
      </c>
      <c r="I238" s="27"/>
      <c r="J238" s="27">
        <v>18</v>
      </c>
      <c r="K238" s="27"/>
      <c r="L238" s="27"/>
      <c r="M238" s="27"/>
      <c r="N238" s="27"/>
    </row>
    <row r="239" spans="1:14" ht="15">
      <c r="A239" s="22">
        <v>240</v>
      </c>
      <c r="B239" s="24" t="s">
        <v>192</v>
      </c>
      <c r="C239" s="25">
        <v>6</v>
      </c>
      <c r="D239" s="25">
        <v>1</v>
      </c>
      <c r="E239" s="25">
        <v>12</v>
      </c>
      <c r="F239" s="26">
        <v>48</v>
      </c>
      <c r="G239" s="26" t="str">
        <f>VLOOKUP(B239,'участок 6'!B:G,6,FALSE)</f>
        <v>лб40/лб20</v>
      </c>
      <c r="H239" s="28">
        <v>24</v>
      </c>
      <c r="I239" s="28">
        <v>24</v>
      </c>
      <c r="J239" s="27"/>
      <c r="K239" s="27"/>
      <c r="L239" s="27"/>
      <c r="M239" s="27"/>
      <c r="N239" s="27"/>
    </row>
    <row r="240" spans="1:14" ht="15">
      <c r="A240" s="22">
        <v>241</v>
      </c>
      <c r="B240" s="24" t="s">
        <v>193</v>
      </c>
      <c r="C240" s="25">
        <v>6</v>
      </c>
      <c r="D240" s="25">
        <v>4</v>
      </c>
      <c r="E240" s="25">
        <v>5</v>
      </c>
      <c r="F240" s="26">
        <f>VLOOKUP(B240,'участок 6'!B:F,5,FALSE)</f>
        <v>48</v>
      </c>
      <c r="G240" s="26" t="str">
        <f>VLOOKUP(B240,'участок 6'!B:G,6,FALSE)</f>
        <v>светильник шарик</v>
      </c>
      <c r="H240" s="27"/>
      <c r="I240" s="27"/>
      <c r="J240" s="27"/>
      <c r="K240" s="27">
        <v>48</v>
      </c>
      <c r="L240" s="27"/>
      <c r="M240" s="27"/>
      <c r="N240" s="27"/>
    </row>
    <row r="241" spans="1:14" ht="15">
      <c r="A241" s="22">
        <v>242</v>
      </c>
      <c r="B241" s="24" t="s">
        <v>194</v>
      </c>
      <c r="C241" s="25">
        <v>6</v>
      </c>
      <c r="D241" s="25">
        <v>1</v>
      </c>
      <c r="E241" s="25">
        <v>12</v>
      </c>
      <c r="F241" s="26">
        <v>48</v>
      </c>
      <c r="G241" s="26" t="str">
        <f>VLOOKUP(B241,'участок 6'!B:G,6,FALSE)</f>
        <v>лб40/лб20</v>
      </c>
      <c r="H241" s="28">
        <v>24</v>
      </c>
      <c r="I241" s="28">
        <v>24</v>
      </c>
      <c r="J241" s="27"/>
      <c r="K241" s="27"/>
      <c r="L241" s="27"/>
      <c r="M241" s="27"/>
      <c r="N241" s="27"/>
    </row>
    <row r="242" spans="1:14" ht="15">
      <c r="A242" s="22">
        <v>243</v>
      </c>
      <c r="B242" s="24" t="s">
        <v>259</v>
      </c>
      <c r="C242" s="25">
        <v>6</v>
      </c>
      <c r="D242" s="25">
        <v>4</v>
      </c>
      <c r="E242" s="25">
        <v>5</v>
      </c>
      <c r="F242" s="26">
        <f>VLOOKUP(B242,'участок 6'!B:F,5,FALSE)</f>
        <v>48</v>
      </c>
      <c r="G242" s="26" t="str">
        <f>VLOOKUP(B242,'участок 6'!B:G,6,FALSE)</f>
        <v>кл11</v>
      </c>
      <c r="H242" s="27"/>
      <c r="I242" s="27"/>
      <c r="J242" s="27">
        <v>48</v>
      </c>
      <c r="K242" s="27"/>
      <c r="L242" s="27"/>
      <c r="M242" s="27"/>
      <c r="N242" s="27"/>
    </row>
    <row r="243" spans="1:14" ht="15">
      <c r="A243" s="22">
        <v>244</v>
      </c>
      <c r="B243" s="24" t="s">
        <v>260</v>
      </c>
      <c r="C243" s="25">
        <v>6</v>
      </c>
      <c r="D243" s="25">
        <v>3</v>
      </c>
      <c r="E243" s="25">
        <v>5</v>
      </c>
      <c r="F243" s="26">
        <f>VLOOKUP(B243,'участок 6'!B:F,5,FALSE)</f>
        <v>48</v>
      </c>
      <c r="G243" s="26" t="str">
        <f>VLOOKUP(B243,'участок 6'!B:G,6,FALSE)</f>
        <v>кл11</v>
      </c>
      <c r="H243" s="27"/>
      <c r="I243" s="27"/>
      <c r="J243" s="27">
        <v>48</v>
      </c>
      <c r="K243" s="27"/>
      <c r="L243" s="27"/>
      <c r="M243" s="27"/>
      <c r="N243" s="27"/>
    </row>
    <row r="244" spans="1:14" ht="15">
      <c r="A244" s="22">
        <v>245</v>
      </c>
      <c r="B244" s="24" t="s">
        <v>195</v>
      </c>
      <c r="C244" s="25">
        <v>6</v>
      </c>
      <c r="D244" s="25">
        <v>4</v>
      </c>
      <c r="E244" s="25">
        <v>5</v>
      </c>
      <c r="F244" s="26">
        <f>VLOOKUP(B244,'участок 6'!B:F,5,FALSE)</f>
        <v>48</v>
      </c>
      <c r="G244" s="26" t="str">
        <f>VLOOKUP(B244,'участок 6'!B:G,6,FALSE)</f>
        <v>лн шарики</v>
      </c>
      <c r="H244" s="27"/>
      <c r="I244" s="27"/>
      <c r="J244" s="27"/>
      <c r="K244" s="27">
        <v>48</v>
      </c>
      <c r="L244" s="27"/>
      <c r="M244" s="27"/>
      <c r="N244" s="27"/>
    </row>
    <row r="245" spans="1:14" ht="15">
      <c r="A245" s="22">
        <v>246</v>
      </c>
      <c r="B245" s="24" t="s">
        <v>196</v>
      </c>
      <c r="C245" s="25">
        <v>6</v>
      </c>
      <c r="D245" s="25">
        <v>1</v>
      </c>
      <c r="E245" s="25">
        <v>12</v>
      </c>
      <c r="F245" s="26">
        <v>48</v>
      </c>
      <c r="G245" s="26" t="str">
        <f>VLOOKUP(B245,'участок 6'!B:G,6,FALSE)</f>
        <v>лб-40/лб20</v>
      </c>
      <c r="H245" s="28">
        <v>24</v>
      </c>
      <c r="I245" s="28">
        <v>24</v>
      </c>
      <c r="J245" s="27"/>
      <c r="K245" s="27"/>
      <c r="L245" s="27"/>
      <c r="M245" s="27"/>
      <c r="N245" s="27"/>
    </row>
    <row r="246" spans="1:14" ht="15">
      <c r="A246" s="22">
        <v>247</v>
      </c>
      <c r="B246" s="24" t="s">
        <v>261</v>
      </c>
      <c r="C246" s="25">
        <v>6</v>
      </c>
      <c r="D246" s="25">
        <v>4</v>
      </c>
      <c r="E246" s="25">
        <v>5</v>
      </c>
      <c r="F246" s="26">
        <v>48</v>
      </c>
      <c r="G246" s="26" t="str">
        <f>VLOOKUP(B246,'участок 6'!B:G,6,FALSE)</f>
        <v>кл4</v>
      </c>
      <c r="H246" s="28">
        <v>44</v>
      </c>
      <c r="I246" s="27"/>
      <c r="J246" s="27">
        <v>4</v>
      </c>
      <c r="K246" s="27"/>
      <c r="L246" s="27"/>
      <c r="M246" s="27"/>
      <c r="N246" s="27"/>
    </row>
    <row r="247" spans="1:14" ht="15">
      <c r="A247" s="22">
        <v>248</v>
      </c>
      <c r="B247" s="24" t="s">
        <v>197</v>
      </c>
      <c r="C247" s="25">
        <v>6</v>
      </c>
      <c r="D247" s="25">
        <v>1</v>
      </c>
      <c r="E247" s="25">
        <v>12</v>
      </c>
      <c r="F247" s="26">
        <v>48</v>
      </c>
      <c r="G247" s="26" t="str">
        <f>VLOOKUP(B247,'участок 6'!B:G,6,FALSE)</f>
        <v>лб-40/лб20</v>
      </c>
      <c r="H247" s="28">
        <v>24</v>
      </c>
      <c r="I247" s="28">
        <v>24</v>
      </c>
      <c r="J247" s="27"/>
      <c r="K247" s="27"/>
      <c r="L247" s="27"/>
      <c r="M247" s="27"/>
      <c r="N247" s="27"/>
    </row>
    <row r="248" spans="1:14" ht="15">
      <c r="A248" s="22">
        <v>249</v>
      </c>
      <c r="B248" s="24" t="s">
        <v>262</v>
      </c>
      <c r="C248" s="25">
        <v>6</v>
      </c>
      <c r="D248" s="25">
        <v>4</v>
      </c>
      <c r="E248" s="25">
        <v>5</v>
      </c>
      <c r="F248" s="26">
        <v>48</v>
      </c>
      <c r="G248" s="26" t="str">
        <f>VLOOKUP(B248,'участок 6'!B:G,6,FALSE)</f>
        <v>кл4</v>
      </c>
      <c r="H248" s="28">
        <v>44</v>
      </c>
      <c r="I248" s="27"/>
      <c r="J248" s="27">
        <v>4</v>
      </c>
      <c r="K248" s="27"/>
      <c r="L248" s="27"/>
      <c r="M248" s="27"/>
      <c r="N248" s="27"/>
    </row>
    <row r="249" spans="1:14" ht="15">
      <c r="A249" s="22">
        <v>250</v>
      </c>
      <c r="B249" s="24" t="s">
        <v>263</v>
      </c>
      <c r="C249" s="25">
        <v>6</v>
      </c>
      <c r="D249" s="25">
        <v>3</v>
      </c>
      <c r="E249" s="25">
        <v>5</v>
      </c>
      <c r="F249" s="26">
        <v>48</v>
      </c>
      <c r="G249" s="26" t="str">
        <f>VLOOKUP(B249,'участок 6'!B:G,6,FALSE)</f>
        <v>лн-4</v>
      </c>
      <c r="H249" s="28">
        <v>44</v>
      </c>
      <c r="I249" s="27"/>
      <c r="J249" s="27">
        <v>4</v>
      </c>
      <c r="K249" s="27"/>
      <c r="L249" s="27"/>
      <c r="M249" s="27"/>
      <c r="N249" s="27"/>
    </row>
    <row r="250" spans="1:14" ht="15">
      <c r="A250" s="22">
        <v>251</v>
      </c>
      <c r="B250" s="24" t="s">
        <v>198</v>
      </c>
      <c r="C250" s="25">
        <v>6</v>
      </c>
      <c r="D250" s="25">
        <v>1</v>
      </c>
      <c r="E250" s="25">
        <v>12</v>
      </c>
      <c r="F250" s="26">
        <f>VLOOKUP(B250,'участок 6'!B:F,5,FALSE)</f>
        <v>72</v>
      </c>
      <c r="G250" s="26" t="str">
        <f>VLOOKUP(B250,'участок 6'!B:G,6,FALSE)</f>
        <v>светодиодный</v>
      </c>
      <c r="H250" s="27"/>
      <c r="I250" s="27"/>
      <c r="J250" s="27"/>
      <c r="K250" s="27"/>
      <c r="L250" s="27">
        <v>72</v>
      </c>
      <c r="M250" s="27"/>
      <c r="N250" s="27"/>
    </row>
    <row r="251" spans="1:14" ht="15">
      <c r="A251" s="22">
        <v>252</v>
      </c>
      <c r="B251" s="24" t="s">
        <v>264</v>
      </c>
      <c r="C251" s="25">
        <v>6</v>
      </c>
      <c r="D251" s="25">
        <v>4</v>
      </c>
      <c r="E251" s="25">
        <v>5</v>
      </c>
      <c r="F251" s="26">
        <f>VLOOKUP(B251,'участок 6'!B:F,5,FALSE)</f>
        <v>48</v>
      </c>
      <c r="G251" s="26" t="str">
        <f>VLOOKUP(B251,'участок 6'!B:G,6,FALSE)</f>
        <v>кл11</v>
      </c>
      <c r="H251" s="27"/>
      <c r="I251" s="27"/>
      <c r="J251" s="27">
        <v>48</v>
      </c>
      <c r="K251" s="27"/>
      <c r="L251" s="27"/>
      <c r="M251" s="27"/>
      <c r="N251" s="27"/>
    </row>
    <row r="252" spans="1:14" ht="15">
      <c r="A252" s="22">
        <v>253</v>
      </c>
      <c r="B252" s="24" t="s">
        <v>199</v>
      </c>
      <c r="C252" s="25">
        <v>6</v>
      </c>
      <c r="D252" s="25">
        <v>1</v>
      </c>
      <c r="E252" s="25">
        <v>12</v>
      </c>
      <c r="F252" s="26">
        <f>VLOOKUP(B252,'участок 6'!B:F,5,FALSE)</f>
        <v>72</v>
      </c>
      <c r="G252" s="26" t="str">
        <f>VLOOKUP(B252,'участок 6'!B:G,6,FALSE)</f>
        <v>светодиодный</v>
      </c>
      <c r="H252" s="27"/>
      <c r="I252" s="27"/>
      <c r="J252" s="27"/>
      <c r="K252" s="27"/>
      <c r="L252" s="27">
        <v>72</v>
      </c>
      <c r="M252" s="27"/>
      <c r="N252" s="27"/>
    </row>
    <row r="253" spans="1:14" ht="15">
      <c r="A253" s="22">
        <v>254</v>
      </c>
      <c r="B253" s="24" t="s">
        <v>265</v>
      </c>
      <c r="C253" s="25">
        <v>6</v>
      </c>
      <c r="D253" s="25">
        <v>1</v>
      </c>
      <c r="E253" s="25">
        <v>9</v>
      </c>
      <c r="F253" s="26">
        <v>48</v>
      </c>
      <c r="G253" s="26" t="str">
        <f>VLOOKUP(B253,'участок 6'!B:G,6,FALSE)</f>
        <v>лб36/кл11</v>
      </c>
      <c r="H253" s="27"/>
      <c r="I253" s="27">
        <v>36</v>
      </c>
      <c r="J253" s="27">
        <v>12</v>
      </c>
      <c r="K253" s="27"/>
      <c r="L253" s="27"/>
      <c r="M253" s="27"/>
      <c r="N253" s="27"/>
    </row>
    <row r="254" spans="1:14" ht="15">
      <c r="A254" s="22">
        <v>255</v>
      </c>
      <c r="B254" s="24" t="s">
        <v>266</v>
      </c>
      <c r="C254" s="25">
        <v>6</v>
      </c>
      <c r="D254" s="25">
        <v>4</v>
      </c>
      <c r="E254" s="25">
        <v>5</v>
      </c>
      <c r="F254" s="26">
        <f>VLOOKUP(B254,'участок 6'!B:F,5,FALSE)</f>
        <v>48</v>
      </c>
      <c r="G254" s="26" t="str">
        <f>VLOOKUP(B254,'участок 6'!B:G,6,FALSE)</f>
        <v>шарики</v>
      </c>
      <c r="H254" s="27"/>
      <c r="I254" s="27"/>
      <c r="J254" s="27"/>
      <c r="K254" s="27">
        <v>48</v>
      </c>
      <c r="L254" s="27"/>
      <c r="M254" s="27"/>
      <c r="N254" s="27"/>
    </row>
    <row r="255" spans="1:14" ht="15">
      <c r="A255" s="22">
        <v>256</v>
      </c>
      <c r="B255" s="24" t="s">
        <v>267</v>
      </c>
      <c r="C255" s="25">
        <v>6</v>
      </c>
      <c r="D255" s="25">
        <v>4</v>
      </c>
      <c r="E255" s="25">
        <v>5</v>
      </c>
      <c r="F255" s="26">
        <f>VLOOKUP(B255,'участок 6'!B:F,5,FALSE)</f>
        <v>48</v>
      </c>
      <c r="G255" s="26" t="str">
        <f>VLOOKUP(B255,'участок 6'!B:G,6,FALSE)</f>
        <v>светодиодный</v>
      </c>
      <c r="H255" s="27"/>
      <c r="I255" s="27"/>
      <c r="J255" s="27"/>
      <c r="K255" s="27"/>
      <c r="L255" s="27">
        <v>48</v>
      </c>
      <c r="M255" s="27"/>
      <c r="N255" s="27"/>
    </row>
    <row r="256" spans="1:14" ht="15">
      <c r="A256" s="22">
        <v>257</v>
      </c>
      <c r="B256" s="24" t="s">
        <v>268</v>
      </c>
      <c r="C256" s="25">
        <v>6</v>
      </c>
      <c r="D256" s="25">
        <v>4</v>
      </c>
      <c r="E256" s="25">
        <v>5</v>
      </c>
      <c r="F256" s="26">
        <f>VLOOKUP(B256,'участок 6'!B:F,5,FALSE)</f>
        <v>68</v>
      </c>
      <c r="G256" s="26" t="str">
        <f>VLOOKUP(B256,'участок 6'!B:G,6,FALSE)</f>
        <v>светодиодный</v>
      </c>
      <c r="H256" s="27"/>
      <c r="I256" s="27"/>
      <c r="J256" s="27"/>
      <c r="K256" s="27"/>
      <c r="L256" s="27">
        <v>68</v>
      </c>
      <c r="M256" s="27"/>
      <c r="N256" s="27"/>
    </row>
    <row r="257" spans="1:14" ht="15">
      <c r="A257" s="22">
        <v>258</v>
      </c>
      <c r="B257" s="24" t="s">
        <v>269</v>
      </c>
      <c r="C257" s="25">
        <v>6</v>
      </c>
      <c r="D257" s="25">
        <v>4</v>
      </c>
      <c r="E257" s="25">
        <v>5</v>
      </c>
      <c r="F257" s="26">
        <f>VLOOKUP(B257,'участок 6'!B:F,5,FALSE)</f>
        <v>44</v>
      </c>
      <c r="G257" s="26" t="str">
        <f>VLOOKUP(B257,'участок 6'!B:G,6,FALSE)</f>
        <v>лб-20 4-лн</v>
      </c>
      <c r="H257" s="28">
        <v>44</v>
      </c>
      <c r="I257" s="27"/>
      <c r="J257" s="27">
        <v>4</v>
      </c>
      <c r="K257" s="27"/>
      <c r="L257" s="27"/>
      <c r="M257" s="27"/>
      <c r="N257" s="27"/>
    </row>
    <row r="258" spans="1:14" ht="15">
      <c r="A258" s="22">
        <v>259</v>
      </c>
      <c r="B258" s="24" t="s">
        <v>200</v>
      </c>
      <c r="C258" s="25">
        <v>6</v>
      </c>
      <c r="D258" s="25">
        <v>1</v>
      </c>
      <c r="E258" s="25">
        <v>16</v>
      </c>
      <c r="F258" s="26">
        <f>VLOOKUP(B258,'участок 6'!B:F,5,FALSE)</f>
        <v>142</v>
      </c>
      <c r="G258" s="26" t="str">
        <f>VLOOKUP(B258,'участок 6'!B:G,6,FALSE)</f>
        <v>светодиодный</v>
      </c>
      <c r="H258" s="27"/>
      <c r="I258" s="27"/>
      <c r="J258" s="27"/>
      <c r="K258" s="27"/>
      <c r="L258" s="27">
        <v>142</v>
      </c>
      <c r="M258" s="27"/>
      <c r="N258" s="27"/>
    </row>
    <row r="259" spans="1:14" ht="15">
      <c r="A259" s="22">
        <v>260</v>
      </c>
      <c r="B259" s="24" t="s">
        <v>201</v>
      </c>
      <c r="C259" s="25">
        <v>6</v>
      </c>
      <c r="D259" s="25">
        <v>4</v>
      </c>
      <c r="E259" s="25">
        <v>5</v>
      </c>
      <c r="F259" s="26">
        <f>VLOOKUP(B259,'участок 6'!B:F,5,FALSE)</f>
        <v>48</v>
      </c>
      <c r="G259" s="26" t="str">
        <f>VLOOKUP(B259,'участок 6'!B:G,6,FALSE)</f>
        <v>18лб</v>
      </c>
      <c r="H259" s="28">
        <v>48</v>
      </c>
      <c r="I259" s="27"/>
      <c r="J259" s="27"/>
      <c r="K259" s="27"/>
      <c r="L259" s="27"/>
      <c r="M259" s="27"/>
      <c r="N259" s="27"/>
    </row>
    <row r="260" spans="1:14" ht="15">
      <c r="A260" s="22">
        <v>261</v>
      </c>
      <c r="B260" s="24" t="s">
        <v>202</v>
      </c>
      <c r="C260" s="25">
        <v>6</v>
      </c>
      <c r="D260" s="25">
        <v>1</v>
      </c>
      <c r="E260" s="25">
        <v>16</v>
      </c>
      <c r="F260" s="26">
        <f>VLOOKUP(B260,'участок 6'!B:F,5,FALSE)</f>
        <v>208</v>
      </c>
      <c r="G260" s="26" t="str">
        <f>VLOOKUP(B260,'участок 6'!B:G,6,FALSE)</f>
        <v>лб 20</v>
      </c>
      <c r="H260" s="28">
        <v>48</v>
      </c>
      <c r="I260" s="27"/>
      <c r="J260" s="27"/>
      <c r="K260" s="27"/>
      <c r="L260" s="27"/>
      <c r="M260" s="27"/>
      <c r="N260" s="27"/>
    </row>
    <row r="261" spans="1:14" ht="15">
      <c r="A261" s="22">
        <v>262</v>
      </c>
      <c r="B261" s="24" t="s">
        <v>349</v>
      </c>
      <c r="C261" s="25">
        <v>5</v>
      </c>
      <c r="D261" s="25">
        <v>1</v>
      </c>
      <c r="E261" s="25">
        <v>9</v>
      </c>
      <c r="F261" s="26">
        <v>57</v>
      </c>
      <c r="G261" s="26" t="str">
        <f>VLOOKUP(B261,'участок 5'!B:G,6,FALSE)</f>
        <v>Светодиоды кл</v>
      </c>
      <c r="H261" s="27"/>
      <c r="I261" s="27"/>
      <c r="J261" s="27">
        <v>32</v>
      </c>
      <c r="K261" s="27"/>
      <c r="L261" s="27">
        <v>25</v>
      </c>
      <c r="M261" s="27"/>
      <c r="N261" s="27"/>
    </row>
    <row r="262" spans="1:14" ht="15">
      <c r="A262" s="22">
        <v>263</v>
      </c>
      <c r="B262" s="24" t="s">
        <v>350</v>
      </c>
      <c r="C262" s="25">
        <v>5</v>
      </c>
      <c r="D262" s="25">
        <v>5</v>
      </c>
      <c r="E262" s="25">
        <v>17</v>
      </c>
      <c r="F262" s="26">
        <v>586</v>
      </c>
      <c r="G262" s="26" t="str">
        <f>VLOOKUP(B262,'участок 5'!B:G,6,FALSE)</f>
        <v>КЛ ЛБ-20</v>
      </c>
      <c r="H262" s="27"/>
      <c r="I262" s="27"/>
      <c r="J262" s="27">
        <v>293</v>
      </c>
      <c r="K262" s="27"/>
      <c r="L262" s="27">
        <v>293</v>
      </c>
      <c r="M262" s="27"/>
      <c r="N262" s="27"/>
    </row>
    <row r="263" spans="1:14" ht="15">
      <c r="A263" s="22">
        <v>264</v>
      </c>
      <c r="B263" s="24" t="s">
        <v>351</v>
      </c>
      <c r="C263" s="25">
        <v>5</v>
      </c>
      <c r="D263" s="25">
        <v>4</v>
      </c>
      <c r="E263" s="25">
        <v>9</v>
      </c>
      <c r="F263" s="26">
        <f>VLOOKUP(B263,'участок 5'!B:F,5,FALSE)</f>
        <v>136</v>
      </c>
      <c r="G263" s="26" t="str">
        <f>VLOOKUP(B263,'участок 5'!B:G,6,FALSE)</f>
        <v>Светодиоды</v>
      </c>
      <c r="H263" s="27"/>
      <c r="I263" s="27"/>
      <c r="J263" s="27"/>
      <c r="K263" s="27"/>
      <c r="L263" s="27">
        <v>136</v>
      </c>
      <c r="M263" s="27"/>
      <c r="N263" s="27"/>
    </row>
    <row r="264" spans="1:14" ht="15">
      <c r="A264" s="22">
        <v>265</v>
      </c>
      <c r="B264" s="24" t="s">
        <v>352</v>
      </c>
      <c r="C264" s="25">
        <v>5</v>
      </c>
      <c r="D264" s="25">
        <v>2</v>
      </c>
      <c r="E264" s="25">
        <v>16</v>
      </c>
      <c r="F264" s="26">
        <f>VLOOKUP(B264,'участок 5'!B:F,5,FALSE)</f>
        <v>242</v>
      </c>
      <c r="G264" s="26" t="str">
        <f>VLOOKUP(B264,'участок 5'!B:G,6,FALSE)</f>
        <v>Светодиоды</v>
      </c>
      <c r="H264" s="27"/>
      <c r="I264" s="27"/>
      <c r="J264" s="27"/>
      <c r="K264" s="27"/>
      <c r="L264" s="27">
        <v>242</v>
      </c>
      <c r="M264" s="27"/>
      <c r="N264" s="27"/>
    </row>
    <row r="265" spans="1:14" ht="15">
      <c r="A265" s="22">
        <v>266</v>
      </c>
      <c r="B265" s="24" t="s">
        <v>353</v>
      </c>
      <c r="C265" s="25">
        <v>5</v>
      </c>
      <c r="D265" s="25">
        <v>6</v>
      </c>
      <c r="E265" s="25">
        <v>17</v>
      </c>
      <c r="F265" s="26">
        <v>688</v>
      </c>
      <c r="G265" s="26" t="str">
        <f>VLOOKUP(B265,'участок 5'!B:G,6,FALSE)</f>
        <v>КЛ ЛБ-20</v>
      </c>
      <c r="H265" s="28">
        <v>344</v>
      </c>
      <c r="I265" s="27"/>
      <c r="J265" s="27">
        <v>344</v>
      </c>
      <c r="K265" s="27"/>
      <c r="L265" s="27"/>
      <c r="M265" s="27"/>
      <c r="N265" s="27"/>
    </row>
    <row r="266" spans="1:14" ht="15">
      <c r="A266" s="22">
        <v>267</v>
      </c>
      <c r="B266" s="24" t="s">
        <v>354</v>
      </c>
      <c r="C266" s="25">
        <v>5</v>
      </c>
      <c r="D266" s="25">
        <v>4</v>
      </c>
      <c r="E266" s="25">
        <v>9</v>
      </c>
      <c r="F266" s="26">
        <f>VLOOKUP(B266,'участок 5'!B:F,5,FALSE)</f>
        <v>136</v>
      </c>
      <c r="G266" s="26" t="str">
        <f>VLOOKUP(B266,'участок 5'!B:G,6,FALSE)</f>
        <v>Светодиоды</v>
      </c>
      <c r="H266" s="27"/>
      <c r="I266" s="27"/>
      <c r="J266" s="27"/>
      <c r="K266" s="27"/>
      <c r="L266" s="27">
        <v>136</v>
      </c>
      <c r="M266" s="27"/>
      <c r="N266" s="27"/>
    </row>
    <row r="267" spans="1:14" ht="15">
      <c r="A267" s="22">
        <v>268</v>
      </c>
      <c r="B267" s="24" t="s">
        <v>355</v>
      </c>
      <c r="C267" s="25">
        <v>5</v>
      </c>
      <c r="D267" s="25">
        <v>4</v>
      </c>
      <c r="E267" s="25">
        <v>9</v>
      </c>
      <c r="F267" s="26">
        <f>VLOOKUP(B267,'участок 5'!B:F,5,FALSE)</f>
        <v>136</v>
      </c>
      <c r="G267" s="26" t="str">
        <f>VLOOKUP(B267,'участок 5'!B:G,6,FALSE)</f>
        <v>КЛ</v>
      </c>
      <c r="H267" s="27"/>
      <c r="I267" s="27"/>
      <c r="J267" s="27">
        <v>136</v>
      </c>
      <c r="K267" s="27"/>
      <c r="L267" s="27"/>
      <c r="M267" s="27"/>
      <c r="N267" s="27"/>
    </row>
    <row r="268" spans="1:14" ht="15">
      <c r="A268" s="22">
        <v>269</v>
      </c>
      <c r="B268" s="24" t="s">
        <v>356</v>
      </c>
      <c r="C268" s="25">
        <v>5</v>
      </c>
      <c r="D268" s="25">
        <v>4</v>
      </c>
      <c r="E268" s="25">
        <v>5</v>
      </c>
      <c r="F268" s="26">
        <f>VLOOKUP(B268,'участок 5'!B:F,5,FALSE)</f>
        <v>52</v>
      </c>
      <c r="G268" s="26" t="str">
        <f>VLOOKUP(B268,'участок 5'!B:G,6,FALSE)</f>
        <v>Светодиоды</v>
      </c>
      <c r="H268" s="27"/>
      <c r="I268" s="27"/>
      <c r="J268" s="27"/>
      <c r="K268" s="27"/>
      <c r="L268" s="27">
        <v>52</v>
      </c>
      <c r="M268" s="27"/>
      <c r="N268" s="27"/>
    </row>
    <row r="269" spans="1:14" ht="15">
      <c r="A269" s="22">
        <v>270</v>
      </c>
      <c r="B269" s="24" t="s">
        <v>357</v>
      </c>
      <c r="C269" s="25">
        <v>5</v>
      </c>
      <c r="D269" s="25">
        <v>4</v>
      </c>
      <c r="E269" s="25">
        <v>5</v>
      </c>
      <c r="F269" s="26">
        <f>VLOOKUP(B269,'участок 5'!B:F,5,FALSE)</f>
        <v>52</v>
      </c>
      <c r="G269" s="26" t="str">
        <f>VLOOKUP(B269,'участок 5'!B:G,6,FALSE)</f>
        <v>Светодиоды</v>
      </c>
      <c r="H269" s="27"/>
      <c r="I269" s="27"/>
      <c r="J269" s="27"/>
      <c r="K269" s="27"/>
      <c r="L269" s="27">
        <v>52</v>
      </c>
      <c r="M269" s="27"/>
      <c r="N269" s="27"/>
    </row>
    <row r="270" spans="1:14" ht="15">
      <c r="A270" s="22">
        <v>271</v>
      </c>
      <c r="B270" s="24" t="s">
        <v>358</v>
      </c>
      <c r="C270" s="25">
        <v>5</v>
      </c>
      <c r="D270" s="25">
        <v>4</v>
      </c>
      <c r="E270" s="25">
        <v>5</v>
      </c>
      <c r="F270" s="26">
        <f>VLOOKUP(B270,'участок 5'!B:F,5,FALSE)</f>
        <v>52</v>
      </c>
      <c r="G270" s="26" t="str">
        <f>VLOOKUP(B270,'участок 5'!B:G,6,FALSE)</f>
        <v>Светодиоды</v>
      </c>
      <c r="H270" s="27"/>
      <c r="I270" s="27"/>
      <c r="J270" s="27"/>
      <c r="K270" s="27"/>
      <c r="L270" s="27">
        <v>52</v>
      </c>
      <c r="M270" s="27"/>
      <c r="N270" s="27"/>
    </row>
    <row r="271" spans="1:14" ht="15">
      <c r="A271" s="22">
        <v>272</v>
      </c>
      <c r="B271" s="24" t="s">
        <v>359</v>
      </c>
      <c r="C271" s="25">
        <v>5</v>
      </c>
      <c r="D271" s="25">
        <v>4</v>
      </c>
      <c r="E271" s="25">
        <v>5</v>
      </c>
      <c r="F271" s="26">
        <v>52</v>
      </c>
      <c r="G271" s="26" t="str">
        <f>VLOOKUP(B271,'участок 5'!B:G,6,FALSE)</f>
        <v>КЛ  ЛБ-20</v>
      </c>
      <c r="H271" s="28">
        <v>26</v>
      </c>
      <c r="I271" s="27"/>
      <c r="J271" s="27">
        <v>26</v>
      </c>
      <c r="K271" s="27"/>
      <c r="L271" s="27"/>
      <c r="M271" s="27"/>
      <c r="N271" s="27"/>
    </row>
    <row r="272" spans="1:14" ht="15">
      <c r="A272" s="22">
        <v>273</v>
      </c>
      <c r="B272" s="24" t="s">
        <v>360</v>
      </c>
      <c r="C272" s="25">
        <v>5</v>
      </c>
      <c r="D272" s="25">
        <v>1</v>
      </c>
      <c r="E272" s="25">
        <v>16</v>
      </c>
      <c r="F272" s="26">
        <f>VLOOKUP(B272,'участок 5'!B:F,5,FALSE)</f>
        <v>211</v>
      </c>
      <c r="G272" s="26" t="str">
        <f>VLOOKUP(B272,'участок 5'!B:G,6,FALSE)</f>
        <v>Светодиоды</v>
      </c>
      <c r="H272" s="27"/>
      <c r="I272" s="27"/>
      <c r="J272" s="27"/>
      <c r="K272" s="27"/>
      <c r="L272" s="27">
        <v>211</v>
      </c>
      <c r="M272" s="27"/>
      <c r="N272" s="27"/>
    </row>
    <row r="273" spans="1:14" ht="15">
      <c r="A273" s="22">
        <v>274</v>
      </c>
      <c r="B273" s="24" t="s">
        <v>361</v>
      </c>
      <c r="C273" s="25">
        <v>5</v>
      </c>
      <c r="D273" s="25">
        <v>2</v>
      </c>
      <c r="E273" s="25">
        <v>17</v>
      </c>
      <c r="F273" s="26">
        <v>218</v>
      </c>
      <c r="G273" s="26" t="str">
        <f>VLOOKUP(B273,'участок 5'!B:G,6,FALSE)</f>
        <v>КЛ  Е-14</v>
      </c>
      <c r="H273" s="27"/>
      <c r="I273" s="27"/>
      <c r="J273" s="27">
        <v>109</v>
      </c>
      <c r="K273" s="27"/>
      <c r="L273" s="27"/>
      <c r="M273" s="27"/>
      <c r="N273" s="27">
        <v>109</v>
      </c>
    </row>
    <row r="274" spans="1:14" ht="15">
      <c r="A274" s="22">
        <v>275</v>
      </c>
      <c r="B274" s="24" t="s">
        <v>362</v>
      </c>
      <c r="C274" s="25">
        <v>5</v>
      </c>
      <c r="D274" s="25">
        <v>1</v>
      </c>
      <c r="E274" s="25">
        <v>16</v>
      </c>
      <c r="F274" s="26">
        <f>VLOOKUP(B274,'участок 5'!B:F,5,FALSE)</f>
        <v>211</v>
      </c>
      <c r="G274" s="26" t="str">
        <f>VLOOKUP(B274,'участок 5'!B:G,6,FALSE)</f>
        <v>Светодиоды</v>
      </c>
      <c r="H274" s="27"/>
      <c r="I274" s="27"/>
      <c r="J274" s="27"/>
      <c r="K274" s="27"/>
      <c r="L274" s="27">
        <v>211</v>
      </c>
      <c r="M274" s="27"/>
      <c r="N274" s="27"/>
    </row>
    <row r="275" spans="1:14" ht="15">
      <c r="A275" s="22">
        <v>276</v>
      </c>
      <c r="B275" s="24" t="s">
        <v>363</v>
      </c>
      <c r="C275" s="25">
        <v>5</v>
      </c>
      <c r="D275" s="25">
        <v>4</v>
      </c>
      <c r="E275" s="25">
        <v>9</v>
      </c>
      <c r="F275" s="26">
        <f>VLOOKUP(B275,'участок 5'!B:F,5,FALSE)</f>
        <v>136</v>
      </c>
      <c r="G275" s="26" t="str">
        <f>VLOOKUP(B275,'участок 5'!B:G,6,FALSE)</f>
        <v>Светодиоды</v>
      </c>
      <c r="H275" s="27"/>
      <c r="I275" s="27"/>
      <c r="J275" s="27"/>
      <c r="K275" s="27"/>
      <c r="L275" s="27">
        <v>136</v>
      </c>
      <c r="M275" s="27"/>
      <c r="N275" s="27"/>
    </row>
    <row r="276" spans="1:14" ht="15">
      <c r="A276" s="22">
        <v>277</v>
      </c>
      <c r="B276" s="24" t="s">
        <v>364</v>
      </c>
      <c r="C276" s="25">
        <v>5</v>
      </c>
      <c r="D276" s="25">
        <v>4</v>
      </c>
      <c r="E276" s="25">
        <v>9</v>
      </c>
      <c r="F276" s="26">
        <f>VLOOKUP(B276,'участок 5'!B:F,5,FALSE)</f>
        <v>136</v>
      </c>
      <c r="G276" s="26" t="str">
        <f>VLOOKUP(B276,'участок 5'!B:G,6,FALSE)</f>
        <v>Светодиоды</v>
      </c>
      <c r="H276" s="27"/>
      <c r="I276" s="27"/>
      <c r="J276" s="27"/>
      <c r="K276" s="27"/>
      <c r="L276" s="27">
        <v>136</v>
      </c>
      <c r="M276" s="27"/>
      <c r="N276" s="27"/>
    </row>
    <row r="277" spans="1:14" ht="15">
      <c r="A277" s="22">
        <v>278</v>
      </c>
      <c r="B277" s="24" t="s">
        <v>365</v>
      </c>
      <c r="C277" s="25">
        <v>5</v>
      </c>
      <c r="D277" s="25">
        <v>3</v>
      </c>
      <c r="E277" s="25">
        <v>17</v>
      </c>
      <c r="F277" s="26">
        <f>VLOOKUP(B277,'участок 5'!B:F,5,FALSE)</f>
        <v>475</v>
      </c>
      <c r="G277" s="26" t="str">
        <f>VLOOKUP(B277,'участок 5'!B:G,6,FALSE)</f>
        <v>КЛ</v>
      </c>
      <c r="H277" s="27"/>
      <c r="I277" s="27"/>
      <c r="J277" s="27">
        <v>475</v>
      </c>
      <c r="K277" s="27"/>
      <c r="L277" s="27"/>
      <c r="M277" s="27"/>
      <c r="N277" s="27"/>
    </row>
    <row r="278" spans="1:14" ht="15">
      <c r="A278" s="22">
        <v>279</v>
      </c>
      <c r="B278" s="24" t="s">
        <v>366</v>
      </c>
      <c r="C278" s="25">
        <v>5</v>
      </c>
      <c r="D278" s="25">
        <v>1</v>
      </c>
      <c r="E278" s="25">
        <v>9</v>
      </c>
      <c r="F278" s="26">
        <f>VLOOKUP(B278,'участок 5'!B:F,5,FALSE)</f>
        <v>57</v>
      </c>
      <c r="G278" s="26" t="str">
        <f>VLOOKUP(B278,'участок 5'!B:G,6,FALSE)</f>
        <v>Светодиоды</v>
      </c>
      <c r="H278" s="27"/>
      <c r="I278" s="27"/>
      <c r="J278" s="27"/>
      <c r="K278" s="27"/>
      <c r="L278" s="27">
        <v>57</v>
      </c>
      <c r="M278" s="27"/>
      <c r="N278" s="27"/>
    </row>
    <row r="279" spans="1:14" ht="15">
      <c r="A279" s="22">
        <v>280</v>
      </c>
      <c r="B279" s="24" t="s">
        <v>367</v>
      </c>
      <c r="C279" s="25">
        <v>5</v>
      </c>
      <c r="D279" s="25">
        <v>4</v>
      </c>
      <c r="E279" s="25">
        <v>17</v>
      </c>
      <c r="F279" s="26">
        <f>VLOOKUP(B279,'участок 5'!B:F,5,FALSE)</f>
        <v>424</v>
      </c>
      <c r="G279" s="26" t="str">
        <f>VLOOKUP(B279,'участок 5'!B:G,6,FALSE)</f>
        <v>КЛ</v>
      </c>
      <c r="H279" s="27"/>
      <c r="I279" s="27"/>
      <c r="J279" s="27">
        <v>424</v>
      </c>
      <c r="K279" s="27"/>
      <c r="L279" s="27"/>
      <c r="M279" s="27"/>
      <c r="N279" s="27"/>
    </row>
    <row r="280" spans="1:14" ht="15">
      <c r="A280" s="22">
        <v>281</v>
      </c>
      <c r="B280" s="24" t="s">
        <v>368</v>
      </c>
      <c r="C280" s="25">
        <v>5</v>
      </c>
      <c r="D280" s="25">
        <v>1</v>
      </c>
      <c r="E280" s="25">
        <v>9</v>
      </c>
      <c r="F280" s="26">
        <f>VLOOKUP(B280,'участок 5'!B:F,5,FALSE)</f>
        <v>57</v>
      </c>
      <c r="G280" s="26" t="str">
        <f>VLOOKUP(B280,'участок 5'!B:G,6,FALSE)</f>
        <v>Светодиоды</v>
      </c>
      <c r="H280" s="27"/>
      <c r="I280" s="27"/>
      <c r="J280" s="27"/>
      <c r="K280" s="27"/>
      <c r="L280" s="27">
        <v>57</v>
      </c>
      <c r="M280" s="27"/>
      <c r="N280" s="27"/>
    </row>
    <row r="281" spans="1:14" ht="15">
      <c r="A281" s="22">
        <v>282</v>
      </c>
      <c r="B281" s="24" t="s">
        <v>369</v>
      </c>
      <c r="C281" s="25">
        <v>5</v>
      </c>
      <c r="D281" s="25">
        <v>4</v>
      </c>
      <c r="E281" s="25">
        <v>17</v>
      </c>
      <c r="F281" s="26">
        <f>VLOOKUP(B281,'участок 5'!B:F,5,FALSE)</f>
        <v>424</v>
      </c>
      <c r="G281" s="26" t="str">
        <f>VLOOKUP(B281,'участок 5'!B:G,6,FALSE)</f>
        <v>ЛБ-20</v>
      </c>
      <c r="H281" s="28">
        <v>424</v>
      </c>
      <c r="I281" s="27"/>
      <c r="J281" s="27"/>
      <c r="K281" s="27"/>
      <c r="L281" s="27"/>
      <c r="M281" s="27"/>
      <c r="N281" s="27"/>
    </row>
    <row r="282" spans="1:14" ht="15">
      <c r="A282" s="22">
        <v>283</v>
      </c>
      <c r="B282" s="24" t="s">
        <v>370</v>
      </c>
      <c r="C282" s="25">
        <v>5</v>
      </c>
      <c r="D282" s="25">
        <v>1</v>
      </c>
      <c r="E282" s="25">
        <v>9</v>
      </c>
      <c r="F282" s="26">
        <f>VLOOKUP(B282,'участок 5'!B:F,5,FALSE)</f>
        <v>57</v>
      </c>
      <c r="G282" s="26" t="str">
        <f>VLOOKUP(B282,'участок 5'!B:G,6,FALSE)</f>
        <v>Светодиоды</v>
      </c>
      <c r="H282" s="27"/>
      <c r="I282" s="27"/>
      <c r="J282" s="27"/>
      <c r="K282" s="27"/>
      <c r="L282" s="27">
        <v>57</v>
      </c>
      <c r="M282" s="27"/>
      <c r="N282" s="27"/>
    </row>
    <row r="283" spans="1:14" ht="15">
      <c r="A283" s="22">
        <v>284</v>
      </c>
      <c r="B283" s="24" t="s">
        <v>371</v>
      </c>
      <c r="C283" s="25">
        <v>5</v>
      </c>
      <c r="D283" s="25">
        <v>2</v>
      </c>
      <c r="E283" s="25">
        <v>17</v>
      </c>
      <c r="F283" s="26">
        <f>VLOOKUP(B283,'участок 5'!B:F,5,FALSE)</f>
        <v>303</v>
      </c>
      <c r="G283" s="26" t="str">
        <f>VLOOKUP(B283,'участок 5'!B:G,6,FALSE)</f>
        <v>ЛБ-20</v>
      </c>
      <c r="H283" s="28">
        <v>303</v>
      </c>
      <c r="I283" s="27"/>
      <c r="J283" s="27"/>
      <c r="K283" s="27"/>
      <c r="L283" s="27"/>
      <c r="M283" s="27"/>
      <c r="N283" s="27"/>
    </row>
    <row r="284" spans="1:14" ht="15">
      <c r="A284" s="22">
        <v>285</v>
      </c>
      <c r="B284" s="24" t="s">
        <v>372</v>
      </c>
      <c r="C284" s="25">
        <v>5</v>
      </c>
      <c r="D284" s="25">
        <v>1</v>
      </c>
      <c r="E284" s="25">
        <v>9</v>
      </c>
      <c r="F284" s="26">
        <f>VLOOKUP(B284,'участок 5'!B:F,5,FALSE)</f>
        <v>57</v>
      </c>
      <c r="G284" s="26" t="str">
        <f>VLOOKUP(B284,'участок 5'!B:G,6,FALSE)</f>
        <v>Светодиоды</v>
      </c>
      <c r="H284" s="27"/>
      <c r="I284" s="27"/>
      <c r="J284" s="27"/>
      <c r="K284" s="27"/>
      <c r="L284" s="27">
        <v>57</v>
      </c>
      <c r="M284" s="27"/>
      <c r="N284" s="27"/>
    </row>
    <row r="285" spans="1:14" ht="15">
      <c r="A285" s="22">
        <v>286</v>
      </c>
      <c r="B285" s="24" t="s">
        <v>373</v>
      </c>
      <c r="C285" s="25">
        <v>5</v>
      </c>
      <c r="D285" s="25">
        <v>1</v>
      </c>
      <c r="E285" s="25">
        <v>9</v>
      </c>
      <c r="F285" s="26">
        <f>VLOOKUP(B285,'участок 5'!B:F,5,FALSE)</f>
        <v>57</v>
      </c>
      <c r="G285" s="26" t="str">
        <f>VLOOKUP(B285,'участок 5'!B:G,6,FALSE)</f>
        <v>Светодиоды</v>
      </c>
      <c r="H285" s="27"/>
      <c r="I285" s="27"/>
      <c r="J285" s="27"/>
      <c r="K285" s="27"/>
      <c r="L285" s="27">
        <v>57</v>
      </c>
      <c r="M285" s="27"/>
      <c r="N285" s="27"/>
    </row>
    <row r="286" spans="1:14" ht="15">
      <c r="A286" s="22">
        <v>287</v>
      </c>
      <c r="B286" s="24" t="s">
        <v>374</v>
      </c>
      <c r="C286" s="25">
        <v>5</v>
      </c>
      <c r="D286" s="25">
        <v>1</v>
      </c>
      <c r="E286" s="25">
        <v>9</v>
      </c>
      <c r="F286" s="26">
        <f>VLOOKUP(B286,'участок 5'!B:F,5,FALSE)</f>
        <v>57</v>
      </c>
      <c r="G286" s="26" t="str">
        <f>VLOOKUP(B286,'участок 5'!B:G,6,FALSE)</f>
        <v>Светодиоды</v>
      </c>
      <c r="H286" s="27"/>
      <c r="I286" s="27"/>
      <c r="J286" s="27"/>
      <c r="K286" s="27"/>
      <c r="L286" s="27">
        <v>57</v>
      </c>
      <c r="M286" s="27"/>
      <c r="N286" s="27"/>
    </row>
    <row r="287" spans="1:14" ht="15.75" customHeight="1">
      <c r="E287" s="27" t="s">
        <v>170</v>
      </c>
      <c r="F287" s="27">
        <f>SUM(F2:F286)</f>
        <v>47389</v>
      </c>
      <c r="G287" s="27"/>
      <c r="H287" s="27">
        <f t="shared" ref="H287:N287" si="0">SUM(H2:H286)</f>
        <v>8019</v>
      </c>
      <c r="I287" s="27">
        <f t="shared" si="0"/>
        <v>2961</v>
      </c>
      <c r="J287" s="27">
        <f t="shared" si="0"/>
        <v>21277</v>
      </c>
      <c r="K287" s="27">
        <f t="shared" si="0"/>
        <v>1291</v>
      </c>
      <c r="L287" s="27">
        <f t="shared" si="0"/>
        <v>10562</v>
      </c>
      <c r="M287" s="27">
        <f t="shared" si="0"/>
        <v>634</v>
      </c>
      <c r="N287" s="27">
        <f t="shared" si="0"/>
        <v>1264</v>
      </c>
    </row>
  </sheetData>
  <autoFilter ref="A1:G286"/>
  <pageMargins left="0.25" right="0.25" top="0.75" bottom="0.75" header="0.3" footer="0.3"/>
  <pageSetup paperSize="9" scale="5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workbookViewId="0"/>
  </sheetViews>
  <sheetFormatPr defaultColWidth="12.5703125" defaultRowHeight="15.75" customHeight="1"/>
  <cols>
    <col min="2" max="2" width="30.42578125" customWidth="1"/>
    <col min="4" max="4" width="18.85546875" customWidth="1"/>
    <col min="5" max="5" width="16.140625" customWidth="1"/>
    <col min="6" max="6" width="20.7109375" customWidth="1"/>
    <col min="7" max="7" width="2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457</v>
      </c>
      <c r="C2" s="3">
        <v>1</v>
      </c>
      <c r="D2" s="3">
        <v>4</v>
      </c>
      <c r="E2" s="3">
        <v>5</v>
      </c>
      <c r="F2" s="4"/>
      <c r="G2" s="4"/>
    </row>
    <row r="3" spans="1:7">
      <c r="A3" s="1">
        <v>39</v>
      </c>
      <c r="B3" s="2" t="s">
        <v>448</v>
      </c>
      <c r="C3" s="3">
        <v>1</v>
      </c>
      <c r="D3" s="3">
        <v>4</v>
      </c>
      <c r="E3" s="3">
        <v>5</v>
      </c>
      <c r="F3" s="1" t="s">
        <v>12</v>
      </c>
      <c r="G3" s="4"/>
    </row>
    <row r="4" spans="1:7">
      <c r="A4" s="1">
        <v>40</v>
      </c>
      <c r="B4" s="2" t="s">
        <v>449</v>
      </c>
      <c r="C4" s="3">
        <v>1</v>
      </c>
      <c r="D4" s="3">
        <v>4</v>
      </c>
      <c r="E4" s="3">
        <v>5</v>
      </c>
      <c r="F4" s="1" t="s">
        <v>13</v>
      </c>
      <c r="G4" s="4"/>
    </row>
    <row r="5" spans="1:7">
      <c r="A5" s="1">
        <v>41</v>
      </c>
      <c r="B5" s="10" t="s">
        <v>450</v>
      </c>
      <c r="C5" s="3">
        <v>1</v>
      </c>
      <c r="D5" s="3">
        <v>4</v>
      </c>
      <c r="E5" s="3">
        <v>5</v>
      </c>
      <c r="F5" s="1" t="s">
        <v>14</v>
      </c>
      <c r="G5" s="4"/>
    </row>
    <row r="6" spans="1:7">
      <c r="A6" s="1">
        <v>42</v>
      </c>
      <c r="B6" s="2" t="s">
        <v>451</v>
      </c>
      <c r="C6" s="3">
        <v>1</v>
      </c>
      <c r="D6" s="3">
        <v>4</v>
      </c>
      <c r="E6" s="3">
        <v>5</v>
      </c>
      <c r="F6" s="1" t="s">
        <v>13</v>
      </c>
      <c r="G6" s="4"/>
    </row>
    <row r="7" spans="1:7">
      <c r="A7" s="1">
        <v>43</v>
      </c>
      <c r="B7" s="2" t="s">
        <v>452</v>
      </c>
      <c r="C7" s="3">
        <v>1</v>
      </c>
      <c r="D7" s="3">
        <v>4</v>
      </c>
      <c r="E7" s="3">
        <v>5</v>
      </c>
      <c r="F7" s="1" t="s">
        <v>15</v>
      </c>
      <c r="G7" s="4"/>
    </row>
    <row r="8" spans="1:7">
      <c r="A8" s="1">
        <v>44</v>
      </c>
      <c r="B8" s="10" t="s">
        <v>453</v>
      </c>
      <c r="C8" s="3">
        <v>1</v>
      </c>
      <c r="D8" s="3">
        <v>4</v>
      </c>
      <c r="E8" s="3">
        <v>5</v>
      </c>
      <c r="F8" s="1" t="s">
        <v>16</v>
      </c>
      <c r="G8" s="4"/>
    </row>
    <row r="9" spans="1:7">
      <c r="A9" s="1">
        <v>45</v>
      </c>
      <c r="B9" s="10" t="s">
        <v>454</v>
      </c>
      <c r="C9" s="3">
        <v>1</v>
      </c>
      <c r="D9" s="3">
        <v>4</v>
      </c>
      <c r="E9" s="3">
        <v>5</v>
      </c>
      <c r="F9" s="1" t="s">
        <v>13</v>
      </c>
      <c r="G9" s="4"/>
    </row>
    <row r="10" spans="1:7">
      <c r="A10" s="1">
        <v>46</v>
      </c>
      <c r="B10" s="2" t="s">
        <v>455</v>
      </c>
      <c r="C10" s="3">
        <v>1</v>
      </c>
      <c r="D10" s="3">
        <v>4</v>
      </c>
      <c r="E10" s="3">
        <v>5</v>
      </c>
      <c r="F10" s="1" t="s">
        <v>13</v>
      </c>
      <c r="G10" s="4"/>
    </row>
    <row r="11" spans="1:7">
      <c r="A11" s="1">
        <v>47</v>
      </c>
      <c r="B11" s="2" t="s">
        <v>456</v>
      </c>
      <c r="C11" s="3">
        <v>1</v>
      </c>
      <c r="D11" s="3">
        <v>4</v>
      </c>
      <c r="E11" s="3">
        <v>5</v>
      </c>
      <c r="F11" s="1" t="s">
        <v>13</v>
      </c>
      <c r="G11" s="4"/>
    </row>
    <row r="12" spans="1:7">
      <c r="A12" s="1">
        <v>103</v>
      </c>
      <c r="B12" s="11" t="s">
        <v>317</v>
      </c>
      <c r="C12" s="3">
        <v>1</v>
      </c>
      <c r="D12" s="3">
        <v>4</v>
      </c>
      <c r="E12" s="3">
        <v>5</v>
      </c>
      <c r="F12" s="1" t="s">
        <v>17</v>
      </c>
      <c r="G12" s="1">
        <v>60</v>
      </c>
    </row>
    <row r="13" spans="1:7">
      <c r="A13" s="1">
        <v>104</v>
      </c>
      <c r="B13" s="11" t="s">
        <v>318</v>
      </c>
      <c r="C13" s="3">
        <v>1</v>
      </c>
      <c r="D13" s="3">
        <v>4</v>
      </c>
      <c r="E13" s="3">
        <v>5</v>
      </c>
      <c r="F13" s="1" t="s">
        <v>18</v>
      </c>
      <c r="G13" s="4"/>
    </row>
    <row r="14" spans="1:7">
      <c r="A14" s="1">
        <v>105</v>
      </c>
      <c r="B14" s="11" t="s">
        <v>319</v>
      </c>
      <c r="C14" s="3">
        <v>1</v>
      </c>
      <c r="D14" s="3">
        <v>4</v>
      </c>
      <c r="E14" s="3">
        <v>5</v>
      </c>
      <c r="F14" s="1" t="s">
        <v>18</v>
      </c>
      <c r="G14" s="4"/>
    </row>
    <row r="15" spans="1:7">
      <c r="A15" s="1">
        <v>106</v>
      </c>
      <c r="B15" s="2" t="s">
        <v>320</v>
      </c>
      <c r="C15" s="3">
        <v>1</v>
      </c>
      <c r="D15" s="3">
        <v>4</v>
      </c>
      <c r="E15" s="3">
        <v>5</v>
      </c>
      <c r="F15" s="1" t="s">
        <v>18</v>
      </c>
      <c r="G15" s="4"/>
    </row>
    <row r="16" spans="1:7">
      <c r="A16" s="1">
        <v>109</v>
      </c>
      <c r="B16" s="2" t="s">
        <v>323</v>
      </c>
      <c r="C16" s="3">
        <v>1</v>
      </c>
      <c r="D16" s="3">
        <v>7</v>
      </c>
      <c r="E16" s="3">
        <v>17</v>
      </c>
      <c r="F16" s="1" t="s">
        <v>19</v>
      </c>
      <c r="G16" s="4"/>
    </row>
    <row r="17" spans="1:7">
      <c r="A17" s="1">
        <v>110</v>
      </c>
      <c r="B17" s="2" t="s">
        <v>324</v>
      </c>
      <c r="C17" s="3">
        <v>1</v>
      </c>
      <c r="D17" s="3">
        <v>15</v>
      </c>
      <c r="E17" s="3" t="s">
        <v>7</v>
      </c>
      <c r="F17" s="1" t="s">
        <v>20</v>
      </c>
      <c r="G17" s="4"/>
    </row>
    <row r="18" spans="1:7">
      <c r="A18" s="1">
        <v>111</v>
      </c>
      <c r="B18" s="2" t="s">
        <v>325</v>
      </c>
      <c r="C18" s="3">
        <v>1</v>
      </c>
      <c r="D18" s="3">
        <v>5</v>
      </c>
      <c r="E18" s="3">
        <v>17</v>
      </c>
      <c r="F18" s="1" t="s">
        <v>21</v>
      </c>
      <c r="G18" s="4"/>
    </row>
    <row r="19" spans="1:7">
      <c r="A19" s="1">
        <v>117</v>
      </c>
      <c r="B19" s="5" t="s">
        <v>331</v>
      </c>
      <c r="C19" s="3">
        <v>1</v>
      </c>
      <c r="D19" s="6"/>
      <c r="E19" s="3">
        <v>0</v>
      </c>
      <c r="F19" s="1" t="s">
        <v>22</v>
      </c>
      <c r="G19" s="4"/>
    </row>
    <row r="20" spans="1:7">
      <c r="A20" s="1">
        <v>162</v>
      </c>
      <c r="B20" s="2" t="s">
        <v>179</v>
      </c>
      <c r="C20" s="3">
        <v>1</v>
      </c>
      <c r="D20" s="3">
        <v>3</v>
      </c>
      <c r="E20" s="3">
        <v>24</v>
      </c>
      <c r="F20" s="1" t="s">
        <v>23</v>
      </c>
      <c r="G20" s="1" t="s">
        <v>24</v>
      </c>
    </row>
    <row r="21" spans="1:7">
      <c r="A21" s="1">
        <v>163</v>
      </c>
      <c r="B21" s="2" t="s">
        <v>224</v>
      </c>
      <c r="C21" s="3">
        <v>1</v>
      </c>
      <c r="D21" s="3">
        <v>4</v>
      </c>
      <c r="E21" s="3">
        <v>5</v>
      </c>
      <c r="F21" s="1" t="s">
        <v>13</v>
      </c>
      <c r="G21" s="4"/>
    </row>
    <row r="22" spans="1:7">
      <c r="A22" s="1">
        <v>164</v>
      </c>
      <c r="B22" s="2" t="s">
        <v>225</v>
      </c>
      <c r="C22" s="3">
        <v>1</v>
      </c>
      <c r="D22" s="3">
        <v>4</v>
      </c>
      <c r="E22" s="3">
        <v>5</v>
      </c>
      <c r="F22" s="1" t="s">
        <v>13</v>
      </c>
      <c r="G22" s="4"/>
    </row>
    <row r="23" spans="1:7">
      <c r="A23" s="1">
        <v>165</v>
      </c>
      <c r="B23" s="2" t="s">
        <v>226</v>
      </c>
      <c r="C23" s="3">
        <v>1</v>
      </c>
      <c r="D23" s="3">
        <v>4</v>
      </c>
      <c r="E23" s="3">
        <v>5</v>
      </c>
      <c r="F23" s="1" t="s">
        <v>13</v>
      </c>
      <c r="G23" s="4"/>
    </row>
    <row r="24" spans="1:7">
      <c r="A24" s="1">
        <v>166</v>
      </c>
      <c r="B24" s="2" t="s">
        <v>227</v>
      </c>
      <c r="C24" s="3">
        <v>1</v>
      </c>
      <c r="D24" s="3">
        <v>4</v>
      </c>
      <c r="E24" s="3">
        <v>5</v>
      </c>
      <c r="F24" s="1" t="s">
        <v>13</v>
      </c>
      <c r="G24" s="4"/>
    </row>
    <row r="25" spans="1:7">
      <c r="A25" s="1">
        <v>167</v>
      </c>
      <c r="B25" s="2" t="s">
        <v>228</v>
      </c>
      <c r="C25" s="3">
        <v>1</v>
      </c>
      <c r="D25" s="3">
        <v>4</v>
      </c>
      <c r="E25" s="3">
        <v>5</v>
      </c>
      <c r="F25" s="1" t="s">
        <v>25</v>
      </c>
      <c r="G25" s="4"/>
    </row>
    <row r="26" spans="1:7">
      <c r="A26" s="1">
        <v>168</v>
      </c>
      <c r="B26" s="2" t="s">
        <v>229</v>
      </c>
      <c r="C26" s="3">
        <v>1</v>
      </c>
      <c r="D26" s="3">
        <v>4</v>
      </c>
      <c r="E26" s="3">
        <v>5</v>
      </c>
      <c r="F26" s="1" t="s">
        <v>25</v>
      </c>
      <c r="G26" s="4"/>
    </row>
    <row r="27" spans="1:7">
      <c r="A27" s="1">
        <v>171</v>
      </c>
      <c r="B27" s="2" t="s">
        <v>232</v>
      </c>
      <c r="C27" s="3">
        <v>1</v>
      </c>
      <c r="D27" s="3">
        <v>4</v>
      </c>
      <c r="E27" s="3">
        <v>5</v>
      </c>
      <c r="F27" s="1" t="s">
        <v>13</v>
      </c>
      <c r="G27" s="4"/>
    </row>
    <row r="28" spans="1:7">
      <c r="A28" s="1">
        <v>172</v>
      </c>
      <c r="B28" s="2" t="s">
        <v>233</v>
      </c>
      <c r="C28" s="3">
        <v>1</v>
      </c>
      <c r="D28" s="3">
        <v>4</v>
      </c>
      <c r="E28" s="3">
        <v>5</v>
      </c>
      <c r="F28" s="1" t="s">
        <v>13</v>
      </c>
      <c r="G28" s="4"/>
    </row>
    <row r="29" spans="1:7">
      <c r="A29" s="1">
        <v>175</v>
      </c>
      <c r="B29" s="2" t="s">
        <v>234</v>
      </c>
      <c r="C29" s="3">
        <v>1</v>
      </c>
      <c r="D29" s="3">
        <v>4</v>
      </c>
      <c r="E29" s="3">
        <v>5</v>
      </c>
      <c r="F29" s="1" t="s">
        <v>25</v>
      </c>
      <c r="G29" s="4"/>
    </row>
    <row r="30" spans="1:7">
      <c r="A30" s="1">
        <v>176</v>
      </c>
      <c r="B30" s="2" t="s">
        <v>235</v>
      </c>
      <c r="C30" s="3">
        <v>1</v>
      </c>
      <c r="D30" s="3">
        <v>4</v>
      </c>
      <c r="E30" s="3">
        <v>5</v>
      </c>
      <c r="F30" s="1" t="s">
        <v>25</v>
      </c>
      <c r="G30" s="4"/>
    </row>
    <row r="31" spans="1:7">
      <c r="A31" s="1">
        <v>177</v>
      </c>
      <c r="B31" s="10" t="s">
        <v>236</v>
      </c>
      <c r="C31" s="3">
        <v>1</v>
      </c>
      <c r="D31" s="3">
        <v>4</v>
      </c>
      <c r="E31" s="3">
        <v>5</v>
      </c>
      <c r="F31" s="1" t="s">
        <v>12</v>
      </c>
      <c r="G31" s="4"/>
    </row>
    <row r="32" spans="1:7">
      <c r="A32" s="1">
        <v>180</v>
      </c>
      <c r="B32" s="2" t="s">
        <v>203</v>
      </c>
      <c r="C32" s="3">
        <v>1</v>
      </c>
      <c r="D32" s="3">
        <v>4</v>
      </c>
      <c r="E32" s="3">
        <v>5</v>
      </c>
      <c r="F32" s="4"/>
      <c r="G32" s="4"/>
    </row>
  </sheetData>
  <autoFilter ref="A1:G3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8"/>
  <sheetViews>
    <sheetView topLeftCell="A58" workbookViewId="0">
      <selection activeCell="F2" sqref="F2:G78"/>
    </sheetView>
  </sheetViews>
  <sheetFormatPr defaultColWidth="12.5703125" defaultRowHeight="15.75" customHeight="1"/>
  <cols>
    <col min="2" max="2" width="30.42578125" customWidth="1"/>
    <col min="4" max="4" width="18.85546875" customWidth="1"/>
    <col min="5" max="5" width="16.140625" customWidth="1"/>
    <col min="6" max="6" width="20.7109375" customWidth="1"/>
    <col min="7" max="7" width="23.42578125" customWidth="1"/>
  </cols>
  <sheetData>
    <row r="1" spans="1:7" ht="1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thickBot="1">
      <c r="A2" s="1">
        <v>1</v>
      </c>
      <c r="B2" s="2" t="s">
        <v>409</v>
      </c>
      <c r="C2" s="3">
        <v>2</v>
      </c>
      <c r="D2" s="3">
        <v>3</v>
      </c>
      <c r="E2" s="3">
        <v>5</v>
      </c>
      <c r="F2" s="17">
        <v>36</v>
      </c>
      <c r="G2" s="18" t="s">
        <v>115</v>
      </c>
    </row>
    <row r="3" spans="1:7" thickBot="1">
      <c r="A3" s="1">
        <v>2</v>
      </c>
      <c r="B3" s="2" t="s">
        <v>410</v>
      </c>
      <c r="C3" s="3">
        <v>2</v>
      </c>
      <c r="D3" s="3">
        <v>4</v>
      </c>
      <c r="E3" s="3">
        <v>5</v>
      </c>
      <c r="F3" s="19">
        <v>48</v>
      </c>
      <c r="G3" s="20" t="s">
        <v>116</v>
      </c>
    </row>
    <row r="4" spans="1:7" thickBot="1">
      <c r="A4" s="1">
        <v>3</v>
      </c>
      <c r="B4" s="2" t="s">
        <v>411</v>
      </c>
      <c r="C4" s="3">
        <v>2</v>
      </c>
      <c r="D4" s="3">
        <v>3</v>
      </c>
      <c r="E4" s="3">
        <v>5</v>
      </c>
      <c r="F4" s="19">
        <v>36</v>
      </c>
      <c r="G4" s="20" t="s">
        <v>117</v>
      </c>
    </row>
    <row r="5" spans="1:7" thickBot="1">
      <c r="A5" s="1">
        <v>4</v>
      </c>
      <c r="B5" s="2" t="s">
        <v>412</v>
      </c>
      <c r="C5" s="3">
        <v>2</v>
      </c>
      <c r="D5" s="3">
        <v>4</v>
      </c>
      <c r="E5" s="3">
        <v>5</v>
      </c>
      <c r="F5" s="19">
        <v>48</v>
      </c>
      <c r="G5" s="20" t="s">
        <v>118</v>
      </c>
    </row>
    <row r="6" spans="1:7" thickBot="1">
      <c r="A6" s="1">
        <v>5</v>
      </c>
      <c r="B6" s="2" t="s">
        <v>413</v>
      </c>
      <c r="C6" s="3">
        <v>2</v>
      </c>
      <c r="D6" s="3">
        <v>3</v>
      </c>
      <c r="E6" s="3">
        <v>5</v>
      </c>
      <c r="F6" s="19">
        <v>36</v>
      </c>
      <c r="G6" s="20" t="s">
        <v>119</v>
      </c>
    </row>
    <row r="7" spans="1:7" thickBot="1">
      <c r="A7" s="1">
        <v>6</v>
      </c>
      <c r="B7" s="2" t="s">
        <v>414</v>
      </c>
      <c r="C7" s="3">
        <v>2</v>
      </c>
      <c r="D7" s="3">
        <v>4</v>
      </c>
      <c r="E7" s="3">
        <v>5</v>
      </c>
      <c r="F7" s="19">
        <v>48</v>
      </c>
      <c r="G7" s="20" t="s">
        <v>120</v>
      </c>
    </row>
    <row r="8" spans="1:7" thickBot="1">
      <c r="A8" s="1">
        <v>7</v>
      </c>
      <c r="B8" s="2" t="s">
        <v>415</v>
      </c>
      <c r="C8" s="3">
        <v>2</v>
      </c>
      <c r="D8" s="3">
        <v>4</v>
      </c>
      <c r="E8" s="3">
        <v>5</v>
      </c>
      <c r="F8" s="19">
        <v>48</v>
      </c>
      <c r="G8" s="20" t="s">
        <v>121</v>
      </c>
    </row>
    <row r="9" spans="1:7" thickBot="1">
      <c r="A9" s="1">
        <v>8</v>
      </c>
      <c r="B9" s="10" t="s">
        <v>416</v>
      </c>
      <c r="C9" s="3">
        <v>2</v>
      </c>
      <c r="D9" s="3">
        <v>3</v>
      </c>
      <c r="E9" s="3">
        <v>5</v>
      </c>
      <c r="F9" s="19">
        <v>36</v>
      </c>
      <c r="G9" s="20" t="s">
        <v>117</v>
      </c>
    </row>
    <row r="10" spans="1:7" thickBot="1">
      <c r="A10" s="1">
        <v>9</v>
      </c>
      <c r="B10" s="10" t="s">
        <v>417</v>
      </c>
      <c r="C10" s="3">
        <v>2</v>
      </c>
      <c r="D10" s="3">
        <v>4</v>
      </c>
      <c r="E10" s="3">
        <v>5</v>
      </c>
      <c r="F10" s="19">
        <v>48</v>
      </c>
      <c r="G10" s="20" t="s">
        <v>122</v>
      </c>
    </row>
    <row r="11" spans="1:7" thickBot="1">
      <c r="A11" s="1">
        <v>10</v>
      </c>
      <c r="B11" s="2" t="s">
        <v>418</v>
      </c>
      <c r="C11" s="3">
        <v>2</v>
      </c>
      <c r="D11" s="3">
        <v>4</v>
      </c>
      <c r="E11" s="3">
        <v>5</v>
      </c>
      <c r="F11" s="19">
        <v>48</v>
      </c>
      <c r="G11" s="20" t="s">
        <v>123</v>
      </c>
    </row>
    <row r="12" spans="1:7" thickBot="1">
      <c r="A12" s="1">
        <v>11</v>
      </c>
      <c r="B12" s="2" t="s">
        <v>419</v>
      </c>
      <c r="C12" s="3">
        <v>2</v>
      </c>
      <c r="D12" s="3">
        <v>3</v>
      </c>
      <c r="E12" s="3">
        <v>5</v>
      </c>
      <c r="F12" s="19">
        <v>36</v>
      </c>
      <c r="G12" s="20" t="s">
        <v>115</v>
      </c>
    </row>
    <row r="13" spans="1:7" thickBot="1">
      <c r="A13" s="1">
        <v>12</v>
      </c>
      <c r="B13" s="10" t="s">
        <v>420</v>
      </c>
      <c r="C13" s="3">
        <v>2</v>
      </c>
      <c r="D13" s="3">
        <v>4</v>
      </c>
      <c r="E13" s="3">
        <v>5</v>
      </c>
      <c r="F13" s="19">
        <v>48</v>
      </c>
      <c r="G13" s="20" t="s">
        <v>124</v>
      </c>
    </row>
    <row r="14" spans="1:7" thickBot="1">
      <c r="A14" s="1">
        <v>13</v>
      </c>
      <c r="B14" s="2" t="s">
        <v>421</v>
      </c>
      <c r="C14" s="3">
        <v>2</v>
      </c>
      <c r="D14" s="3">
        <v>4</v>
      </c>
      <c r="E14" s="3">
        <v>5</v>
      </c>
      <c r="F14" s="19">
        <v>48</v>
      </c>
      <c r="G14" s="20" t="s">
        <v>125</v>
      </c>
    </row>
    <row r="15" spans="1:7" thickBot="1">
      <c r="A15" s="1">
        <v>14</v>
      </c>
      <c r="B15" s="2" t="s">
        <v>422</v>
      </c>
      <c r="C15" s="3">
        <v>2</v>
      </c>
      <c r="D15" s="3">
        <v>4</v>
      </c>
      <c r="E15" s="3">
        <v>5</v>
      </c>
      <c r="F15" s="19">
        <v>48</v>
      </c>
      <c r="G15" s="20" t="s">
        <v>124</v>
      </c>
    </row>
    <row r="16" spans="1:7" thickBot="1">
      <c r="A16" s="1">
        <v>15</v>
      </c>
      <c r="B16" s="2" t="s">
        <v>423</v>
      </c>
      <c r="C16" s="3">
        <v>2</v>
      </c>
      <c r="D16" s="3">
        <v>4</v>
      </c>
      <c r="E16" s="3">
        <v>5</v>
      </c>
      <c r="F16" s="19">
        <v>48</v>
      </c>
      <c r="G16" s="20" t="s">
        <v>126</v>
      </c>
    </row>
    <row r="17" spans="1:7" thickBot="1">
      <c r="A17" s="1">
        <v>16</v>
      </c>
      <c r="B17" s="2" t="s">
        <v>424</v>
      </c>
      <c r="C17" s="3">
        <v>2</v>
      </c>
      <c r="D17" s="3">
        <v>3</v>
      </c>
      <c r="E17" s="3">
        <v>17</v>
      </c>
      <c r="F17" s="19">
        <v>918</v>
      </c>
      <c r="G17" s="20" t="s">
        <v>127</v>
      </c>
    </row>
    <row r="18" spans="1:7" thickBot="1">
      <c r="A18" s="1">
        <v>17</v>
      </c>
      <c r="B18" s="2" t="s">
        <v>425</v>
      </c>
      <c r="C18" s="3">
        <v>2</v>
      </c>
      <c r="D18" s="3">
        <v>4</v>
      </c>
      <c r="E18" s="3">
        <v>9</v>
      </c>
      <c r="F18" s="19">
        <v>152</v>
      </c>
      <c r="G18" s="20" t="s">
        <v>128</v>
      </c>
    </row>
    <row r="19" spans="1:7" thickBot="1">
      <c r="A19" s="1">
        <v>18</v>
      </c>
      <c r="B19" s="2" t="s">
        <v>426</v>
      </c>
      <c r="C19" s="3">
        <v>2</v>
      </c>
      <c r="D19" s="3">
        <v>1</v>
      </c>
      <c r="E19" s="3">
        <v>9</v>
      </c>
      <c r="F19" s="19">
        <v>38</v>
      </c>
      <c r="G19" s="20" t="s">
        <v>129</v>
      </c>
    </row>
    <row r="20" spans="1:7" thickBot="1">
      <c r="A20" s="1">
        <v>19</v>
      </c>
      <c r="B20" s="2" t="s">
        <v>427</v>
      </c>
      <c r="C20" s="3">
        <v>2</v>
      </c>
      <c r="D20" s="3">
        <v>1</v>
      </c>
      <c r="E20" s="3">
        <v>9</v>
      </c>
      <c r="F20" s="19">
        <v>38</v>
      </c>
      <c r="G20" s="20" t="s">
        <v>129</v>
      </c>
    </row>
    <row r="21" spans="1:7" thickBot="1">
      <c r="A21" s="1">
        <v>20</v>
      </c>
      <c r="B21" s="2" t="s">
        <v>428</v>
      </c>
      <c r="C21" s="3">
        <v>2</v>
      </c>
      <c r="D21" s="3">
        <v>1</v>
      </c>
      <c r="E21" s="3">
        <v>9</v>
      </c>
      <c r="F21" s="19">
        <v>56</v>
      </c>
      <c r="G21" s="20" t="s">
        <v>130</v>
      </c>
    </row>
    <row r="22" spans="1:7" thickBot="1">
      <c r="A22" s="1">
        <v>21</v>
      </c>
      <c r="B22" s="2" t="s">
        <v>429</v>
      </c>
      <c r="C22" s="3">
        <v>2</v>
      </c>
      <c r="D22" s="3">
        <v>1</v>
      </c>
      <c r="E22" s="3">
        <v>9</v>
      </c>
      <c r="F22" s="19">
        <v>56</v>
      </c>
      <c r="G22" s="20" t="s">
        <v>130</v>
      </c>
    </row>
    <row r="23" spans="1:7" thickBot="1">
      <c r="A23" s="1">
        <v>22</v>
      </c>
      <c r="B23" s="2" t="s">
        <v>430</v>
      </c>
      <c r="C23" s="3">
        <v>2</v>
      </c>
      <c r="D23" s="3">
        <v>4</v>
      </c>
      <c r="E23" s="3">
        <v>5</v>
      </c>
      <c r="F23" s="19">
        <v>48</v>
      </c>
      <c r="G23" s="20" t="s">
        <v>131</v>
      </c>
    </row>
    <row r="24" spans="1:7" thickBot="1">
      <c r="A24" s="1">
        <v>23</v>
      </c>
      <c r="B24" s="2" t="s">
        <v>431</v>
      </c>
      <c r="C24" s="3">
        <v>2</v>
      </c>
      <c r="D24" s="3">
        <v>3</v>
      </c>
      <c r="E24" s="3">
        <v>5</v>
      </c>
      <c r="F24" s="19">
        <v>36</v>
      </c>
      <c r="G24" s="20" t="s">
        <v>132</v>
      </c>
    </row>
    <row r="25" spans="1:7" thickBot="1">
      <c r="A25" s="1">
        <v>24</v>
      </c>
      <c r="B25" s="2" t="s">
        <v>432</v>
      </c>
      <c r="C25" s="3">
        <v>2</v>
      </c>
      <c r="D25" s="3">
        <v>4</v>
      </c>
      <c r="E25" s="3">
        <v>5</v>
      </c>
      <c r="F25" s="19">
        <v>48</v>
      </c>
      <c r="G25" s="20" t="s">
        <v>133</v>
      </c>
    </row>
    <row r="26" spans="1:7" thickBot="1">
      <c r="A26" s="1">
        <v>25</v>
      </c>
      <c r="B26" s="2" t="s">
        <v>433</v>
      </c>
      <c r="C26" s="3">
        <v>2</v>
      </c>
      <c r="D26" s="3">
        <v>4</v>
      </c>
      <c r="E26" s="3">
        <v>5</v>
      </c>
      <c r="F26" s="19">
        <v>48</v>
      </c>
      <c r="G26" s="20" t="s">
        <v>134</v>
      </c>
    </row>
    <row r="27" spans="1:7" ht="26.25" thickBot="1">
      <c r="A27" s="1">
        <v>26</v>
      </c>
      <c r="B27" s="2" t="s">
        <v>434</v>
      </c>
      <c r="C27" s="3">
        <v>2</v>
      </c>
      <c r="D27" s="3">
        <v>1</v>
      </c>
      <c r="E27" s="3">
        <v>16</v>
      </c>
      <c r="F27" s="19">
        <v>86</v>
      </c>
      <c r="G27" s="20" t="s">
        <v>135</v>
      </c>
    </row>
    <row r="28" spans="1:7" thickBot="1">
      <c r="A28" s="1">
        <v>27</v>
      </c>
      <c r="B28" s="2" t="s">
        <v>437</v>
      </c>
      <c r="C28" s="3">
        <v>2</v>
      </c>
      <c r="D28" s="3">
        <v>2</v>
      </c>
      <c r="E28" s="3">
        <v>10</v>
      </c>
      <c r="F28" s="19">
        <v>144</v>
      </c>
      <c r="G28" s="21" t="s">
        <v>136</v>
      </c>
    </row>
    <row r="29" spans="1:7" thickBot="1">
      <c r="A29" s="1">
        <v>28</v>
      </c>
      <c r="B29" s="2" t="s">
        <v>438</v>
      </c>
      <c r="C29" s="3">
        <v>2</v>
      </c>
      <c r="D29" s="3">
        <v>4</v>
      </c>
      <c r="E29" s="3">
        <v>5</v>
      </c>
      <c r="F29" s="19">
        <v>48</v>
      </c>
      <c r="G29" s="20" t="s">
        <v>137</v>
      </c>
    </row>
    <row r="30" spans="1:7" thickBot="1">
      <c r="A30" s="1">
        <v>29</v>
      </c>
      <c r="B30" s="2" t="s">
        <v>439</v>
      </c>
      <c r="C30" s="3">
        <v>2</v>
      </c>
      <c r="D30" s="3">
        <v>4</v>
      </c>
      <c r="E30" s="3">
        <v>5</v>
      </c>
      <c r="F30" s="19">
        <v>48</v>
      </c>
      <c r="G30" s="20" t="s">
        <v>137</v>
      </c>
    </row>
    <row r="31" spans="1:7" thickBot="1">
      <c r="A31" s="1">
        <v>30</v>
      </c>
      <c r="B31" s="2" t="s">
        <v>440</v>
      </c>
      <c r="C31" s="3">
        <v>2</v>
      </c>
      <c r="D31" s="3">
        <v>4</v>
      </c>
      <c r="E31" s="3">
        <v>5</v>
      </c>
      <c r="F31" s="19">
        <v>48</v>
      </c>
      <c r="G31" s="20" t="s">
        <v>138</v>
      </c>
    </row>
    <row r="32" spans="1:7" thickBot="1">
      <c r="A32" s="1">
        <v>31</v>
      </c>
      <c r="B32" s="2" t="s">
        <v>441</v>
      </c>
      <c r="C32" s="3">
        <v>2</v>
      </c>
      <c r="D32" s="3">
        <v>4</v>
      </c>
      <c r="E32" s="3">
        <v>5</v>
      </c>
      <c r="F32" s="19">
        <v>48</v>
      </c>
      <c r="G32" s="20" t="s">
        <v>139</v>
      </c>
    </row>
    <row r="33" spans="1:7" thickBot="1">
      <c r="A33" s="1">
        <v>32</v>
      </c>
      <c r="B33" s="2" t="s">
        <v>442</v>
      </c>
      <c r="C33" s="3">
        <v>2</v>
      </c>
      <c r="D33" s="3">
        <v>4</v>
      </c>
      <c r="E33" s="3">
        <v>5</v>
      </c>
      <c r="F33" s="19">
        <v>48</v>
      </c>
      <c r="G33" s="20" t="s">
        <v>140</v>
      </c>
    </row>
    <row r="34" spans="1:7" thickBot="1">
      <c r="A34" s="1">
        <v>33</v>
      </c>
      <c r="B34" s="2" t="s">
        <v>443</v>
      </c>
      <c r="C34" s="3">
        <v>2</v>
      </c>
      <c r="D34" s="3">
        <v>3</v>
      </c>
      <c r="E34" s="3">
        <v>5</v>
      </c>
      <c r="F34" s="19">
        <v>36</v>
      </c>
      <c r="G34" s="20" t="s">
        <v>141</v>
      </c>
    </row>
    <row r="35" spans="1:7" thickBot="1">
      <c r="A35" s="1">
        <v>34</v>
      </c>
      <c r="B35" s="2" t="s">
        <v>444</v>
      </c>
      <c r="C35" s="3">
        <v>2</v>
      </c>
      <c r="D35" s="3">
        <v>4</v>
      </c>
      <c r="E35" s="3">
        <v>5</v>
      </c>
      <c r="F35" s="19">
        <v>48</v>
      </c>
      <c r="G35" s="20" t="s">
        <v>142</v>
      </c>
    </row>
    <row r="36" spans="1:7" thickBot="1">
      <c r="A36" s="1">
        <v>35</v>
      </c>
      <c r="B36" s="2" t="s">
        <v>445</v>
      </c>
      <c r="C36" s="3">
        <v>2</v>
      </c>
      <c r="D36" s="3">
        <v>4</v>
      </c>
      <c r="E36" s="3">
        <v>5</v>
      </c>
      <c r="F36" s="19">
        <v>48</v>
      </c>
      <c r="G36" s="20" t="s">
        <v>143</v>
      </c>
    </row>
    <row r="37" spans="1:7" thickBot="1">
      <c r="A37" s="1">
        <v>36</v>
      </c>
      <c r="B37" s="2" t="s">
        <v>446</v>
      </c>
      <c r="C37" s="3">
        <v>2</v>
      </c>
      <c r="D37" s="3">
        <v>4</v>
      </c>
      <c r="E37" s="3">
        <v>5</v>
      </c>
      <c r="F37" s="19">
        <v>48</v>
      </c>
      <c r="G37" s="20" t="s">
        <v>138</v>
      </c>
    </row>
    <row r="38" spans="1:7" thickBot="1">
      <c r="A38" s="1">
        <v>37</v>
      </c>
      <c r="B38" s="2" t="s">
        <v>447</v>
      </c>
      <c r="C38" s="3">
        <v>2</v>
      </c>
      <c r="D38" s="3">
        <v>4</v>
      </c>
      <c r="E38" s="3">
        <v>5</v>
      </c>
      <c r="F38" s="19">
        <v>48</v>
      </c>
      <c r="G38" s="20" t="s">
        <v>140</v>
      </c>
    </row>
    <row r="39" spans="1:7" thickBot="1">
      <c r="A39" s="1">
        <v>86</v>
      </c>
      <c r="B39" s="2" t="s">
        <v>274</v>
      </c>
      <c r="C39" s="3">
        <v>2</v>
      </c>
      <c r="D39" s="3">
        <v>1</v>
      </c>
      <c r="E39" s="3">
        <v>8</v>
      </c>
      <c r="F39" s="19">
        <v>50</v>
      </c>
      <c r="G39" s="20" t="s">
        <v>144</v>
      </c>
    </row>
    <row r="40" spans="1:7" thickBot="1">
      <c r="A40" s="1">
        <v>87</v>
      </c>
      <c r="B40" s="11" t="s">
        <v>275</v>
      </c>
      <c r="C40" s="3">
        <v>2</v>
      </c>
      <c r="D40" s="3">
        <v>2</v>
      </c>
      <c r="E40" s="3">
        <v>17</v>
      </c>
      <c r="F40" s="19">
        <v>612</v>
      </c>
      <c r="G40" s="20" t="s">
        <v>145</v>
      </c>
    </row>
    <row r="41" spans="1:7" thickBot="1">
      <c r="A41" s="1">
        <v>88</v>
      </c>
      <c r="B41" s="2" t="s">
        <v>276</v>
      </c>
      <c r="C41" s="3">
        <v>2</v>
      </c>
      <c r="D41" s="3">
        <v>1</v>
      </c>
      <c r="E41" s="3">
        <v>8</v>
      </c>
      <c r="F41" s="19">
        <v>50</v>
      </c>
      <c r="G41" s="20" t="s">
        <v>146</v>
      </c>
    </row>
    <row r="42" spans="1:7" thickBot="1">
      <c r="A42" s="1">
        <v>89</v>
      </c>
      <c r="B42" s="2" t="s">
        <v>277</v>
      </c>
      <c r="C42" s="3">
        <v>2</v>
      </c>
      <c r="D42" s="3">
        <v>4</v>
      </c>
      <c r="E42" s="3">
        <v>5</v>
      </c>
      <c r="F42" s="19">
        <v>48</v>
      </c>
      <c r="G42" s="20" t="s">
        <v>124</v>
      </c>
    </row>
    <row r="43" spans="1:7" thickBot="1">
      <c r="A43" s="1">
        <v>90</v>
      </c>
      <c r="B43" s="2" t="s">
        <v>278</v>
      </c>
      <c r="C43" s="3">
        <v>2</v>
      </c>
      <c r="D43" s="3">
        <v>4</v>
      </c>
      <c r="E43" s="3">
        <v>5</v>
      </c>
      <c r="F43" s="19">
        <v>48</v>
      </c>
      <c r="G43" s="20" t="s">
        <v>124</v>
      </c>
    </row>
    <row r="44" spans="1:7" thickBot="1">
      <c r="A44" s="1">
        <v>91</v>
      </c>
      <c r="B44" s="2" t="s">
        <v>279</v>
      </c>
      <c r="C44" s="3">
        <v>2</v>
      </c>
      <c r="D44" s="3">
        <v>4</v>
      </c>
      <c r="E44" s="3">
        <v>5</v>
      </c>
      <c r="F44" s="19">
        <v>48</v>
      </c>
      <c r="G44" s="20" t="s">
        <v>124</v>
      </c>
    </row>
    <row r="45" spans="1:7" thickBot="1">
      <c r="A45" s="1">
        <v>92</v>
      </c>
      <c r="B45" s="2" t="s">
        <v>280</v>
      </c>
      <c r="C45" s="3">
        <v>2</v>
      </c>
      <c r="D45" s="3">
        <v>1</v>
      </c>
      <c r="E45" s="3">
        <v>8</v>
      </c>
      <c r="F45" s="19">
        <v>50</v>
      </c>
      <c r="G45" s="20" t="s">
        <v>147</v>
      </c>
    </row>
    <row r="46" spans="1:7" thickBot="1">
      <c r="A46" s="1">
        <v>93</v>
      </c>
      <c r="B46" s="11" t="s">
        <v>281</v>
      </c>
      <c r="C46" s="3">
        <v>2</v>
      </c>
      <c r="D46" s="3">
        <v>2</v>
      </c>
      <c r="E46" s="3">
        <v>17</v>
      </c>
      <c r="F46" s="19">
        <v>612</v>
      </c>
      <c r="G46" s="20" t="s">
        <v>148</v>
      </c>
    </row>
    <row r="47" spans="1:7" thickBot="1">
      <c r="A47" s="1">
        <v>94</v>
      </c>
      <c r="B47" s="2" t="s">
        <v>282</v>
      </c>
      <c r="C47" s="3">
        <v>2</v>
      </c>
      <c r="D47" s="3">
        <v>4</v>
      </c>
      <c r="E47" s="3">
        <v>5</v>
      </c>
      <c r="F47" s="19">
        <v>48</v>
      </c>
      <c r="G47" s="20" t="s">
        <v>126</v>
      </c>
    </row>
    <row r="48" spans="1:7" thickBot="1">
      <c r="A48" s="1">
        <v>95</v>
      </c>
      <c r="B48" s="2" t="s">
        <v>283</v>
      </c>
      <c r="C48" s="3">
        <v>2</v>
      </c>
      <c r="D48" s="3">
        <v>4</v>
      </c>
      <c r="E48" s="3">
        <v>17</v>
      </c>
      <c r="F48" s="19">
        <v>1224</v>
      </c>
      <c r="G48" s="21" t="s">
        <v>149</v>
      </c>
    </row>
    <row r="49" spans="1:7" thickBot="1">
      <c r="A49" s="1">
        <v>96</v>
      </c>
      <c r="B49" s="2" t="s">
        <v>284</v>
      </c>
      <c r="C49" s="3">
        <v>2</v>
      </c>
      <c r="D49" s="3">
        <v>1</v>
      </c>
      <c r="E49" s="3">
        <v>8</v>
      </c>
      <c r="F49" s="19">
        <v>50</v>
      </c>
      <c r="G49" s="20" t="s">
        <v>150</v>
      </c>
    </row>
    <row r="50" spans="1:7" thickBot="1">
      <c r="A50" s="1">
        <v>97</v>
      </c>
      <c r="B50" s="11" t="s">
        <v>285</v>
      </c>
      <c r="C50" s="3">
        <v>2</v>
      </c>
      <c r="D50" s="3">
        <v>2</v>
      </c>
      <c r="E50" s="3">
        <v>17</v>
      </c>
      <c r="F50" s="19">
        <v>612</v>
      </c>
      <c r="G50" s="20" t="s">
        <v>145</v>
      </c>
    </row>
    <row r="51" spans="1:7" thickBot="1">
      <c r="A51" s="1">
        <v>98</v>
      </c>
      <c r="B51" s="2" t="s">
        <v>286</v>
      </c>
      <c r="C51" s="3">
        <v>2</v>
      </c>
      <c r="D51" s="3">
        <v>1</v>
      </c>
      <c r="E51" s="3">
        <v>8</v>
      </c>
      <c r="F51" s="19">
        <v>50</v>
      </c>
      <c r="G51" s="20" t="s">
        <v>151</v>
      </c>
    </row>
    <row r="52" spans="1:7" thickBot="1">
      <c r="A52" s="1">
        <v>99</v>
      </c>
      <c r="B52" s="2" t="s">
        <v>287</v>
      </c>
      <c r="C52" s="3">
        <v>2</v>
      </c>
      <c r="D52" s="3">
        <v>2</v>
      </c>
      <c r="E52" s="3">
        <v>17</v>
      </c>
      <c r="F52" s="19">
        <v>612</v>
      </c>
      <c r="G52" s="20" t="s">
        <v>145</v>
      </c>
    </row>
    <row r="53" spans="1:7" thickBot="1">
      <c r="A53" s="1">
        <v>169</v>
      </c>
      <c r="B53" s="11" t="s">
        <v>230</v>
      </c>
      <c r="C53" s="3">
        <v>2</v>
      </c>
      <c r="D53" s="3">
        <v>2</v>
      </c>
      <c r="E53" s="3">
        <v>17</v>
      </c>
      <c r="F53" s="19">
        <v>612</v>
      </c>
      <c r="G53" s="20" t="s">
        <v>145</v>
      </c>
    </row>
    <row r="54" spans="1:7" thickBot="1">
      <c r="A54" s="1">
        <v>170</v>
      </c>
      <c r="B54" s="11" t="s">
        <v>231</v>
      </c>
      <c r="C54" s="3">
        <v>2</v>
      </c>
      <c r="D54" s="3">
        <v>2</v>
      </c>
      <c r="E54" s="3">
        <v>17</v>
      </c>
      <c r="F54" s="19">
        <v>612</v>
      </c>
      <c r="G54" s="20" t="s">
        <v>145</v>
      </c>
    </row>
    <row r="55" spans="1:7" thickBot="1">
      <c r="A55" s="1">
        <v>173</v>
      </c>
      <c r="B55" s="2" t="s">
        <v>435</v>
      </c>
      <c r="C55" s="3">
        <v>2</v>
      </c>
      <c r="D55" s="3">
        <v>1</v>
      </c>
      <c r="E55" s="3">
        <v>22</v>
      </c>
      <c r="F55" s="19">
        <v>250</v>
      </c>
      <c r="G55" s="20" t="s">
        <v>152</v>
      </c>
    </row>
    <row r="56" spans="1:7" thickBot="1">
      <c r="A56" s="1">
        <v>174</v>
      </c>
      <c r="B56" s="8" t="s">
        <v>436</v>
      </c>
      <c r="C56" s="3">
        <v>2</v>
      </c>
      <c r="D56" s="6"/>
      <c r="E56" s="3">
        <v>5</v>
      </c>
      <c r="F56" s="19">
        <v>36</v>
      </c>
      <c r="G56" s="20" t="s">
        <v>153</v>
      </c>
    </row>
    <row r="57" spans="1:7" thickBot="1">
      <c r="A57" s="1">
        <v>178</v>
      </c>
      <c r="B57" s="2" t="s">
        <v>237</v>
      </c>
      <c r="C57" s="3">
        <v>2</v>
      </c>
      <c r="D57" s="3">
        <v>4</v>
      </c>
      <c r="E57" s="3">
        <v>5</v>
      </c>
      <c r="F57" s="19">
        <v>48</v>
      </c>
      <c r="G57" s="20" t="s">
        <v>154</v>
      </c>
    </row>
    <row r="58" spans="1:7" thickBot="1">
      <c r="A58" s="1">
        <v>179</v>
      </c>
      <c r="B58" s="2" t="s">
        <v>238</v>
      </c>
      <c r="C58" s="3">
        <v>2</v>
      </c>
      <c r="D58" s="3">
        <v>4</v>
      </c>
      <c r="E58" s="3">
        <v>5</v>
      </c>
      <c r="F58" s="19">
        <v>48</v>
      </c>
      <c r="G58" s="20" t="s">
        <v>116</v>
      </c>
    </row>
    <row r="59" spans="1:7" thickBot="1">
      <c r="A59" s="1">
        <v>181</v>
      </c>
      <c r="B59" s="2" t="s">
        <v>239</v>
      </c>
      <c r="C59" s="3">
        <v>2</v>
      </c>
      <c r="D59" s="3">
        <v>4</v>
      </c>
      <c r="E59" s="3">
        <v>5</v>
      </c>
      <c r="F59" s="19">
        <v>48</v>
      </c>
      <c r="G59" s="20" t="s">
        <v>139</v>
      </c>
    </row>
    <row r="60" spans="1:7" thickBot="1">
      <c r="A60" s="1">
        <v>182</v>
      </c>
      <c r="B60" s="2" t="s">
        <v>240</v>
      </c>
      <c r="C60" s="3">
        <v>2</v>
      </c>
      <c r="D60" s="3">
        <v>4</v>
      </c>
      <c r="E60" s="3">
        <v>5</v>
      </c>
      <c r="F60" s="19">
        <v>48</v>
      </c>
      <c r="G60" s="20" t="s">
        <v>116</v>
      </c>
    </row>
    <row r="61" spans="1:7" ht="26.25" thickBot="1">
      <c r="A61" s="1">
        <v>183</v>
      </c>
      <c r="B61" s="2" t="s">
        <v>241</v>
      </c>
      <c r="C61" s="3">
        <v>2</v>
      </c>
      <c r="D61" s="3">
        <v>4</v>
      </c>
      <c r="E61" s="3">
        <v>10</v>
      </c>
      <c r="F61" s="19">
        <v>128</v>
      </c>
      <c r="G61" s="20" t="s">
        <v>155</v>
      </c>
    </row>
    <row r="62" spans="1:7" thickBot="1">
      <c r="A62" s="1">
        <v>184</v>
      </c>
      <c r="B62" s="2" t="s">
        <v>242</v>
      </c>
      <c r="C62" s="3">
        <v>2</v>
      </c>
      <c r="D62" s="3">
        <v>3</v>
      </c>
      <c r="E62" s="3">
        <v>12</v>
      </c>
      <c r="F62" s="19">
        <v>390</v>
      </c>
      <c r="G62" s="20" t="s">
        <v>156</v>
      </c>
    </row>
    <row r="63" spans="1:7" thickBot="1">
      <c r="A63" s="1">
        <v>185</v>
      </c>
      <c r="B63" s="2" t="s">
        <v>243</v>
      </c>
      <c r="C63" s="3">
        <v>2</v>
      </c>
      <c r="D63" s="3">
        <v>4</v>
      </c>
      <c r="E63" s="3">
        <v>5</v>
      </c>
      <c r="F63" s="19">
        <v>48</v>
      </c>
      <c r="G63" s="20" t="s">
        <v>157</v>
      </c>
    </row>
    <row r="64" spans="1:7" ht="26.25" thickBot="1">
      <c r="A64" s="1">
        <v>186</v>
      </c>
      <c r="B64" s="2" t="s">
        <v>244</v>
      </c>
      <c r="C64" s="3">
        <v>2</v>
      </c>
      <c r="D64" s="3">
        <v>1</v>
      </c>
      <c r="E64" s="3">
        <v>9</v>
      </c>
      <c r="F64" s="19">
        <v>60</v>
      </c>
      <c r="G64" s="20" t="s">
        <v>158</v>
      </c>
    </row>
    <row r="65" spans="1:7" thickBot="1">
      <c r="A65" s="1">
        <v>187</v>
      </c>
      <c r="B65" s="2" t="s">
        <v>245</v>
      </c>
      <c r="C65" s="3">
        <v>2</v>
      </c>
      <c r="D65" s="3">
        <v>1</v>
      </c>
      <c r="E65" s="3">
        <v>9</v>
      </c>
      <c r="F65" s="19">
        <v>60</v>
      </c>
      <c r="G65" s="20" t="s">
        <v>159</v>
      </c>
    </row>
    <row r="66" spans="1:7" thickBot="1">
      <c r="A66" s="1">
        <v>188</v>
      </c>
      <c r="B66" s="2" t="s">
        <v>246</v>
      </c>
      <c r="C66" s="3">
        <v>2</v>
      </c>
      <c r="D66" s="3">
        <v>1</v>
      </c>
      <c r="E66" s="3">
        <v>9</v>
      </c>
      <c r="F66" s="19">
        <v>60</v>
      </c>
      <c r="G66" s="20" t="s">
        <v>159</v>
      </c>
    </row>
    <row r="67" spans="1:7" thickBot="1">
      <c r="A67" s="1">
        <v>189</v>
      </c>
      <c r="B67" s="2" t="s">
        <v>247</v>
      </c>
      <c r="C67" s="3">
        <v>2</v>
      </c>
      <c r="D67" s="3">
        <v>1</v>
      </c>
      <c r="E67" s="3">
        <v>9</v>
      </c>
      <c r="F67" s="19">
        <v>60</v>
      </c>
      <c r="G67" s="20" t="s">
        <v>27</v>
      </c>
    </row>
    <row r="68" spans="1:7" thickBot="1">
      <c r="A68" s="1">
        <v>190</v>
      </c>
      <c r="B68" s="2" t="s">
        <v>248</v>
      </c>
      <c r="C68" s="3">
        <v>2</v>
      </c>
      <c r="D68" s="3">
        <v>1</v>
      </c>
      <c r="E68" s="3">
        <v>9</v>
      </c>
      <c r="F68" s="19">
        <v>60</v>
      </c>
      <c r="G68" s="20" t="s">
        <v>159</v>
      </c>
    </row>
    <row r="69" spans="1:7" thickBot="1">
      <c r="A69" s="1">
        <v>191</v>
      </c>
      <c r="B69" s="2" t="s">
        <v>249</v>
      </c>
      <c r="C69" s="3">
        <v>2</v>
      </c>
      <c r="D69" s="3">
        <v>1</v>
      </c>
      <c r="E69" s="3">
        <v>9</v>
      </c>
      <c r="F69" s="19">
        <v>60</v>
      </c>
      <c r="G69" s="20" t="s">
        <v>159</v>
      </c>
    </row>
    <row r="70" spans="1:7" thickBot="1">
      <c r="A70" s="1">
        <v>192</v>
      </c>
      <c r="B70" s="2" t="s">
        <v>250</v>
      </c>
      <c r="C70" s="3">
        <v>2</v>
      </c>
      <c r="D70" s="3">
        <v>3</v>
      </c>
      <c r="E70" s="3">
        <v>5</v>
      </c>
      <c r="F70" s="19">
        <v>36</v>
      </c>
      <c r="G70" s="20" t="s">
        <v>160</v>
      </c>
    </row>
    <row r="71" spans="1:7" thickBot="1">
      <c r="A71" s="1">
        <v>193</v>
      </c>
      <c r="B71" s="2" t="s">
        <v>251</v>
      </c>
      <c r="C71" s="3">
        <v>2</v>
      </c>
      <c r="D71" s="3">
        <v>3</v>
      </c>
      <c r="E71" s="3">
        <v>5</v>
      </c>
      <c r="F71" s="19">
        <v>36</v>
      </c>
      <c r="G71" s="20" t="s">
        <v>90</v>
      </c>
    </row>
    <row r="72" spans="1:7" thickBot="1">
      <c r="A72" s="1">
        <v>194</v>
      </c>
      <c r="B72" s="2" t="s">
        <v>252</v>
      </c>
      <c r="C72" s="3">
        <v>2</v>
      </c>
      <c r="D72" s="3">
        <v>3</v>
      </c>
      <c r="E72" s="3">
        <v>5</v>
      </c>
      <c r="F72" s="19">
        <v>36</v>
      </c>
      <c r="G72" s="20" t="s">
        <v>90</v>
      </c>
    </row>
    <row r="73" spans="1:7" thickBot="1">
      <c r="A73" s="1">
        <v>196</v>
      </c>
      <c r="B73" s="2" t="s">
        <v>253</v>
      </c>
      <c r="C73" s="3">
        <v>2</v>
      </c>
      <c r="D73" s="3">
        <v>4</v>
      </c>
      <c r="E73" s="3">
        <v>5</v>
      </c>
      <c r="F73" s="19">
        <v>48</v>
      </c>
      <c r="G73" s="20" t="s">
        <v>159</v>
      </c>
    </row>
    <row r="74" spans="1:7" thickBot="1">
      <c r="A74" s="1">
        <v>197</v>
      </c>
      <c r="B74" s="2" t="s">
        <v>254</v>
      </c>
      <c r="C74" s="3">
        <v>2</v>
      </c>
      <c r="D74" s="3">
        <v>4</v>
      </c>
      <c r="E74" s="3">
        <v>5</v>
      </c>
      <c r="F74" s="19">
        <v>48</v>
      </c>
      <c r="G74" s="20" t="s">
        <v>161</v>
      </c>
    </row>
    <row r="75" spans="1:7" thickBot="1">
      <c r="A75" s="1">
        <v>198</v>
      </c>
      <c r="B75" s="2" t="s">
        <v>255</v>
      </c>
      <c r="C75" s="3">
        <v>2</v>
      </c>
      <c r="D75" s="3">
        <v>4</v>
      </c>
      <c r="E75" s="3">
        <v>5</v>
      </c>
      <c r="F75" s="19">
        <v>48</v>
      </c>
      <c r="G75" s="20" t="s">
        <v>162</v>
      </c>
    </row>
    <row r="76" spans="1:7" thickBot="1">
      <c r="A76" s="1">
        <v>199</v>
      </c>
      <c r="B76" s="2" t="s">
        <v>256</v>
      </c>
      <c r="C76" s="3">
        <v>2</v>
      </c>
      <c r="D76" s="3">
        <v>4</v>
      </c>
      <c r="E76" s="3">
        <v>5</v>
      </c>
      <c r="F76" s="19">
        <v>48</v>
      </c>
      <c r="G76" s="20" t="s">
        <v>163</v>
      </c>
    </row>
    <row r="77" spans="1:7" thickBot="1">
      <c r="A77" s="1">
        <v>203</v>
      </c>
      <c r="B77" s="2" t="s">
        <v>184</v>
      </c>
      <c r="C77" s="3">
        <v>2</v>
      </c>
      <c r="D77" s="3">
        <v>4</v>
      </c>
      <c r="E77" s="3">
        <v>5</v>
      </c>
      <c r="F77" s="19">
        <v>48</v>
      </c>
      <c r="G77" s="20" t="s">
        <v>164</v>
      </c>
    </row>
    <row r="78" spans="1:7" thickBot="1">
      <c r="A78" s="1">
        <v>205</v>
      </c>
      <c r="B78" s="2" t="s">
        <v>186</v>
      </c>
      <c r="C78" s="3">
        <v>2</v>
      </c>
      <c r="D78" s="3">
        <v>1</v>
      </c>
      <c r="E78" s="3">
        <v>8</v>
      </c>
      <c r="F78" s="19">
        <v>50</v>
      </c>
      <c r="G78" s="20" t="s">
        <v>165</v>
      </c>
    </row>
  </sheetData>
  <autoFilter ref="A1:G78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0"/>
  <sheetViews>
    <sheetView workbookViewId="0"/>
  </sheetViews>
  <sheetFormatPr defaultColWidth="12.5703125" defaultRowHeight="15.75" customHeight="1"/>
  <cols>
    <col min="2" max="2" width="30.42578125" customWidth="1"/>
    <col min="4" max="4" width="18.85546875" customWidth="1"/>
    <col min="5" max="5" width="16.140625" customWidth="1"/>
    <col min="6" max="6" width="20.7109375" customWidth="1"/>
    <col min="7" max="7" width="2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</v>
      </c>
      <c r="B2" s="2" t="s">
        <v>376</v>
      </c>
      <c r="C2" s="3">
        <v>3</v>
      </c>
      <c r="D2" s="3">
        <v>4</v>
      </c>
      <c r="E2" s="3">
        <v>5</v>
      </c>
      <c r="F2" s="1">
        <v>48</v>
      </c>
      <c r="G2" s="1" t="s">
        <v>26</v>
      </c>
    </row>
    <row r="3" spans="1:7">
      <c r="A3" s="1">
        <v>57</v>
      </c>
      <c r="B3" s="2" t="s">
        <v>377</v>
      </c>
      <c r="C3" s="3">
        <v>3</v>
      </c>
      <c r="D3" s="3">
        <v>4</v>
      </c>
      <c r="E3" s="3">
        <v>5</v>
      </c>
      <c r="F3" s="1">
        <v>48</v>
      </c>
      <c r="G3" s="1" t="s">
        <v>26</v>
      </c>
    </row>
    <row r="4" spans="1:7">
      <c r="A4" s="1">
        <v>58</v>
      </c>
      <c r="B4" s="2" t="s">
        <v>378</v>
      </c>
      <c r="C4" s="3">
        <v>3</v>
      </c>
      <c r="D4" s="3">
        <v>4</v>
      </c>
      <c r="E4" s="3">
        <v>5</v>
      </c>
      <c r="F4" s="1">
        <v>48</v>
      </c>
      <c r="G4" s="1" t="s">
        <v>27</v>
      </c>
    </row>
    <row r="5" spans="1:7">
      <c r="A5" s="1">
        <v>59</v>
      </c>
      <c r="B5" s="2" t="s">
        <v>379</v>
      </c>
      <c r="C5" s="3">
        <v>3</v>
      </c>
      <c r="D5" s="3">
        <v>3</v>
      </c>
      <c r="E5" s="3">
        <v>5</v>
      </c>
      <c r="F5" s="1">
        <v>36</v>
      </c>
      <c r="G5" s="1" t="s">
        <v>26</v>
      </c>
    </row>
    <row r="6" spans="1:7">
      <c r="A6" s="1">
        <v>60</v>
      </c>
      <c r="B6" s="2" t="s">
        <v>380</v>
      </c>
      <c r="C6" s="3">
        <v>3</v>
      </c>
      <c r="D6" s="3">
        <v>4</v>
      </c>
      <c r="E6" s="3">
        <v>5</v>
      </c>
      <c r="F6" s="1">
        <v>48</v>
      </c>
      <c r="G6" s="1" t="s">
        <v>26</v>
      </c>
    </row>
    <row r="7" spans="1:7">
      <c r="A7" s="1">
        <v>61</v>
      </c>
      <c r="B7" s="2" t="s">
        <v>381</v>
      </c>
      <c r="C7" s="3">
        <v>3</v>
      </c>
      <c r="D7" s="3">
        <v>4</v>
      </c>
      <c r="E7" s="3">
        <v>5</v>
      </c>
      <c r="F7" s="1">
        <v>48</v>
      </c>
      <c r="G7" s="1" t="s">
        <v>28</v>
      </c>
    </row>
    <row r="8" spans="1:7">
      <c r="A8" s="1">
        <v>62</v>
      </c>
      <c r="B8" s="2" t="s">
        <v>382</v>
      </c>
      <c r="C8" s="3">
        <v>3</v>
      </c>
      <c r="D8" s="3">
        <v>4</v>
      </c>
      <c r="E8" s="3">
        <v>5</v>
      </c>
      <c r="F8" s="1">
        <v>48</v>
      </c>
      <c r="G8" s="1" t="s">
        <v>28</v>
      </c>
    </row>
    <row r="9" spans="1:7">
      <c r="A9" s="1">
        <v>63</v>
      </c>
      <c r="B9" s="2" t="s">
        <v>383</v>
      </c>
      <c r="C9" s="3">
        <v>3</v>
      </c>
      <c r="D9" s="3">
        <v>1</v>
      </c>
      <c r="E9" s="3">
        <v>12</v>
      </c>
      <c r="F9" s="1">
        <v>74</v>
      </c>
      <c r="G9" s="1" t="s">
        <v>27</v>
      </c>
    </row>
    <row r="10" spans="1:7">
      <c r="A10" s="1">
        <v>64</v>
      </c>
      <c r="B10" s="2" t="s">
        <v>384</v>
      </c>
      <c r="C10" s="3">
        <v>3</v>
      </c>
      <c r="D10" s="3">
        <v>4</v>
      </c>
      <c r="E10" s="3">
        <v>5</v>
      </c>
      <c r="F10" s="1">
        <v>48</v>
      </c>
      <c r="G10" s="1" t="s">
        <v>26</v>
      </c>
    </row>
    <row r="11" spans="1:7">
      <c r="A11" s="1">
        <v>65</v>
      </c>
      <c r="B11" s="2" t="s">
        <v>385</v>
      </c>
      <c r="C11" s="3">
        <v>3</v>
      </c>
      <c r="D11" s="3">
        <v>3</v>
      </c>
      <c r="E11" s="3">
        <v>5</v>
      </c>
      <c r="F11" s="1">
        <v>36</v>
      </c>
      <c r="G11" s="1" t="s">
        <v>26</v>
      </c>
    </row>
    <row r="12" spans="1:7">
      <c r="A12" s="1">
        <v>74</v>
      </c>
      <c r="B12" s="2" t="s">
        <v>341</v>
      </c>
      <c r="C12" s="3">
        <v>3</v>
      </c>
      <c r="D12" s="3">
        <v>7</v>
      </c>
      <c r="E12" s="3">
        <v>17</v>
      </c>
      <c r="F12" s="1">
        <v>1020</v>
      </c>
      <c r="G12" s="1" t="s">
        <v>29</v>
      </c>
    </row>
    <row r="13" spans="1:7">
      <c r="A13" s="1">
        <v>75</v>
      </c>
      <c r="B13" s="2" t="s">
        <v>342</v>
      </c>
      <c r="C13" s="3">
        <v>3</v>
      </c>
      <c r="D13" s="3">
        <v>7</v>
      </c>
      <c r="E13" s="3">
        <v>17</v>
      </c>
      <c r="F13" s="1">
        <v>1020</v>
      </c>
      <c r="G13" s="1" t="s">
        <v>26</v>
      </c>
    </row>
    <row r="14" spans="1:7">
      <c r="A14" s="1">
        <v>76</v>
      </c>
      <c r="B14" s="2" t="s">
        <v>343</v>
      </c>
      <c r="C14" s="3">
        <v>3</v>
      </c>
      <c r="D14" s="3">
        <v>6</v>
      </c>
      <c r="E14" s="3">
        <v>17</v>
      </c>
      <c r="F14" s="1">
        <v>875</v>
      </c>
      <c r="G14" s="1" t="s">
        <v>30</v>
      </c>
    </row>
    <row r="15" spans="1:7">
      <c r="A15" s="1">
        <v>77</v>
      </c>
      <c r="B15" s="2" t="s">
        <v>344</v>
      </c>
      <c r="C15" s="3">
        <v>3</v>
      </c>
      <c r="D15" s="3">
        <v>2</v>
      </c>
      <c r="E15" s="3">
        <v>17</v>
      </c>
      <c r="F15" s="1">
        <v>218</v>
      </c>
      <c r="G15" s="1" t="s">
        <v>26</v>
      </c>
    </row>
    <row r="16" spans="1:7">
      <c r="A16" s="1">
        <v>78</v>
      </c>
      <c r="B16" s="2" t="s">
        <v>345</v>
      </c>
      <c r="C16" s="3">
        <v>3</v>
      </c>
      <c r="D16" s="3">
        <v>7</v>
      </c>
      <c r="E16" s="3">
        <v>17</v>
      </c>
      <c r="F16" s="1" t="s">
        <v>31</v>
      </c>
      <c r="G16" s="1" t="s">
        <v>32</v>
      </c>
    </row>
    <row r="17" spans="1:7">
      <c r="A17" s="1">
        <v>79</v>
      </c>
      <c r="B17" s="2" t="s">
        <v>346</v>
      </c>
      <c r="C17" s="3">
        <v>3</v>
      </c>
      <c r="D17" s="3">
        <v>4</v>
      </c>
      <c r="E17" s="3">
        <v>17</v>
      </c>
      <c r="F17" s="1">
        <v>580</v>
      </c>
      <c r="G17" s="1" t="s">
        <v>26</v>
      </c>
    </row>
    <row r="18" spans="1:7">
      <c r="A18" s="1">
        <v>80</v>
      </c>
      <c r="B18" s="2" t="s">
        <v>347</v>
      </c>
      <c r="C18" s="3">
        <v>3</v>
      </c>
      <c r="D18" s="3">
        <v>4</v>
      </c>
      <c r="E18" s="3">
        <v>5</v>
      </c>
      <c r="F18" s="1">
        <v>48</v>
      </c>
      <c r="G18" s="1" t="s">
        <v>27</v>
      </c>
    </row>
    <row r="19" spans="1:7">
      <c r="A19" s="1">
        <v>81</v>
      </c>
      <c r="B19" s="2" t="s">
        <v>348</v>
      </c>
      <c r="C19" s="3">
        <v>3</v>
      </c>
      <c r="D19" s="3">
        <v>5</v>
      </c>
      <c r="E19" s="3">
        <v>17</v>
      </c>
      <c r="F19" s="1">
        <v>728</v>
      </c>
      <c r="G19" s="1" t="s">
        <v>33</v>
      </c>
    </row>
    <row r="20" spans="1:7">
      <c r="A20" s="1">
        <v>125</v>
      </c>
      <c r="B20" s="2" t="s">
        <v>339</v>
      </c>
      <c r="C20" s="3">
        <v>3</v>
      </c>
      <c r="D20" s="3">
        <v>3</v>
      </c>
      <c r="E20" s="3">
        <v>17</v>
      </c>
      <c r="F20" s="1">
        <v>436</v>
      </c>
      <c r="G20" s="1" t="s">
        <v>26</v>
      </c>
    </row>
    <row r="21" spans="1:7">
      <c r="A21" s="1">
        <v>126</v>
      </c>
      <c r="B21" s="2" t="s">
        <v>340</v>
      </c>
      <c r="C21" s="3">
        <v>3</v>
      </c>
      <c r="D21" s="3">
        <v>3</v>
      </c>
      <c r="E21" s="3">
        <v>17</v>
      </c>
      <c r="F21" s="1">
        <v>436</v>
      </c>
      <c r="G21" s="1" t="s">
        <v>30</v>
      </c>
    </row>
    <row r="22" spans="1:7">
      <c r="A22" s="1">
        <v>142</v>
      </c>
      <c r="B22" s="2" t="s">
        <v>209</v>
      </c>
      <c r="C22" s="3">
        <v>3</v>
      </c>
      <c r="D22" s="3">
        <v>4</v>
      </c>
      <c r="E22" s="3">
        <v>5</v>
      </c>
      <c r="F22" s="1">
        <v>48</v>
      </c>
      <c r="G22" s="1" t="s">
        <v>34</v>
      </c>
    </row>
    <row r="23" spans="1:7">
      <c r="A23" s="1">
        <v>143</v>
      </c>
      <c r="B23" s="2" t="s">
        <v>210</v>
      </c>
      <c r="C23" s="3">
        <v>3</v>
      </c>
      <c r="D23" s="3">
        <v>4</v>
      </c>
      <c r="E23" s="3">
        <v>5</v>
      </c>
      <c r="F23" s="1">
        <v>48</v>
      </c>
      <c r="G23" s="1" t="s">
        <v>34</v>
      </c>
    </row>
    <row r="24" spans="1:7">
      <c r="A24" s="1">
        <v>144</v>
      </c>
      <c r="B24" s="2" t="s">
        <v>211</v>
      </c>
      <c r="C24" s="3">
        <v>3</v>
      </c>
      <c r="D24" s="3">
        <v>4</v>
      </c>
      <c r="E24" s="3">
        <v>5</v>
      </c>
      <c r="F24" s="1">
        <v>48</v>
      </c>
      <c r="G24" s="1" t="s">
        <v>28</v>
      </c>
    </row>
    <row r="25" spans="1:7">
      <c r="A25" s="1">
        <v>145</v>
      </c>
      <c r="B25" s="2" t="s">
        <v>212</v>
      </c>
      <c r="C25" s="3">
        <v>3</v>
      </c>
      <c r="D25" s="3">
        <v>4</v>
      </c>
      <c r="E25" s="3">
        <v>5</v>
      </c>
      <c r="F25" s="1">
        <v>48</v>
      </c>
      <c r="G25" s="1" t="s">
        <v>27</v>
      </c>
    </row>
    <row r="26" spans="1:7">
      <c r="A26" s="1">
        <v>146</v>
      </c>
      <c r="B26" s="2" t="s">
        <v>213</v>
      </c>
      <c r="C26" s="3">
        <v>3</v>
      </c>
      <c r="D26" s="3">
        <v>1</v>
      </c>
      <c r="E26" s="3">
        <v>12</v>
      </c>
      <c r="F26" s="1">
        <v>74</v>
      </c>
      <c r="G26" s="1" t="s">
        <v>34</v>
      </c>
    </row>
    <row r="27" spans="1:7">
      <c r="A27" s="1">
        <v>147</v>
      </c>
      <c r="B27" s="2" t="s">
        <v>214</v>
      </c>
      <c r="C27" s="3">
        <v>3</v>
      </c>
      <c r="D27" s="3">
        <v>3</v>
      </c>
      <c r="E27" s="3">
        <v>12</v>
      </c>
      <c r="F27" s="1" t="s">
        <v>35</v>
      </c>
      <c r="G27" s="1" t="s">
        <v>36</v>
      </c>
    </row>
    <row r="28" spans="1:7">
      <c r="A28" s="1">
        <v>148</v>
      </c>
      <c r="B28" s="2" t="s">
        <v>215</v>
      </c>
      <c r="C28" s="3">
        <v>3</v>
      </c>
      <c r="D28" s="3">
        <v>1</v>
      </c>
      <c r="E28" s="3">
        <v>16</v>
      </c>
      <c r="F28" s="1">
        <v>144</v>
      </c>
      <c r="G28" s="1" t="s">
        <v>34</v>
      </c>
    </row>
    <row r="29" spans="1:7">
      <c r="A29" s="1">
        <v>149</v>
      </c>
      <c r="B29" s="2" t="s">
        <v>216</v>
      </c>
      <c r="C29" s="3">
        <v>3</v>
      </c>
      <c r="D29" s="3">
        <v>8</v>
      </c>
      <c r="E29" s="3">
        <v>9</v>
      </c>
      <c r="F29" s="1">
        <v>270</v>
      </c>
      <c r="G29" s="1" t="s">
        <v>34</v>
      </c>
    </row>
    <row r="30" spans="1:7">
      <c r="A30" s="1">
        <v>150</v>
      </c>
      <c r="B30" s="2" t="s">
        <v>174</v>
      </c>
      <c r="C30" s="3">
        <v>3</v>
      </c>
      <c r="D30" s="3">
        <v>8</v>
      </c>
      <c r="E30" s="3">
        <v>9</v>
      </c>
      <c r="F30" s="1">
        <v>270</v>
      </c>
      <c r="G30" s="1" t="s">
        <v>34</v>
      </c>
    </row>
    <row r="31" spans="1:7">
      <c r="A31" s="1">
        <v>151</v>
      </c>
      <c r="B31" s="2" t="s">
        <v>175</v>
      </c>
      <c r="C31" s="3">
        <v>3</v>
      </c>
      <c r="D31" s="3">
        <v>4</v>
      </c>
      <c r="E31" s="3">
        <v>9</v>
      </c>
      <c r="F31" s="1">
        <v>135</v>
      </c>
      <c r="G31" s="1" t="s">
        <v>34</v>
      </c>
    </row>
    <row r="32" spans="1:7">
      <c r="A32" s="1">
        <v>152</v>
      </c>
      <c r="B32" s="2" t="s">
        <v>217</v>
      </c>
      <c r="C32" s="3">
        <v>3</v>
      </c>
      <c r="D32" s="3">
        <v>3</v>
      </c>
      <c r="E32" s="3">
        <v>5</v>
      </c>
      <c r="F32" s="1">
        <v>36</v>
      </c>
      <c r="G32" s="1" t="s">
        <v>27</v>
      </c>
    </row>
    <row r="33" spans="1:7">
      <c r="A33" s="1">
        <v>153</v>
      </c>
      <c r="B33" s="2" t="s">
        <v>218</v>
      </c>
      <c r="C33" s="3">
        <v>3</v>
      </c>
      <c r="D33" s="3">
        <v>3</v>
      </c>
      <c r="E33" s="3">
        <v>5</v>
      </c>
      <c r="F33" s="1">
        <v>36</v>
      </c>
      <c r="G33" s="1" t="s">
        <v>27</v>
      </c>
    </row>
    <row r="34" spans="1:7">
      <c r="A34" s="1">
        <v>154</v>
      </c>
      <c r="B34" s="2" t="s">
        <v>219</v>
      </c>
      <c r="C34" s="7">
        <v>3</v>
      </c>
      <c r="D34" s="7">
        <v>2</v>
      </c>
      <c r="E34" s="7">
        <v>17</v>
      </c>
      <c r="F34" s="1">
        <v>260</v>
      </c>
      <c r="G34" s="1" t="s">
        <v>34</v>
      </c>
    </row>
    <row r="35" spans="1:7">
      <c r="A35" s="1">
        <v>155</v>
      </c>
      <c r="B35" s="2" t="s">
        <v>176</v>
      </c>
      <c r="C35" s="3">
        <v>3</v>
      </c>
      <c r="D35" s="3">
        <v>4</v>
      </c>
      <c r="E35" s="3">
        <v>9</v>
      </c>
      <c r="F35" s="1">
        <v>135</v>
      </c>
      <c r="G35" s="1" t="s">
        <v>37</v>
      </c>
    </row>
    <row r="36" spans="1:7">
      <c r="A36" s="1">
        <v>156</v>
      </c>
      <c r="B36" s="2" t="s">
        <v>177</v>
      </c>
      <c r="C36" s="3">
        <v>3</v>
      </c>
      <c r="D36" s="3">
        <v>4</v>
      </c>
      <c r="E36" s="3">
        <v>9</v>
      </c>
      <c r="F36" s="1">
        <v>135</v>
      </c>
      <c r="G36" s="1" t="s">
        <v>30</v>
      </c>
    </row>
    <row r="37" spans="1:7">
      <c r="A37" s="1">
        <v>157</v>
      </c>
      <c r="B37" s="2" t="s">
        <v>220</v>
      </c>
      <c r="C37" s="3">
        <v>3</v>
      </c>
      <c r="D37" s="3">
        <v>6</v>
      </c>
      <c r="E37" s="3">
        <v>9</v>
      </c>
      <c r="F37" s="1">
        <v>202</v>
      </c>
      <c r="G37" s="1" t="s">
        <v>34</v>
      </c>
    </row>
    <row r="38" spans="1:7">
      <c r="A38" s="1">
        <v>161</v>
      </c>
      <c r="B38" s="2" t="s">
        <v>178</v>
      </c>
      <c r="C38" s="3">
        <v>3</v>
      </c>
      <c r="D38" s="3">
        <v>2</v>
      </c>
      <c r="E38" s="3">
        <v>17</v>
      </c>
      <c r="F38" s="1" t="s">
        <v>38</v>
      </c>
      <c r="G38" s="1" t="s">
        <v>39</v>
      </c>
    </row>
    <row r="39" spans="1:7">
      <c r="A39" s="1">
        <v>195</v>
      </c>
      <c r="B39" s="2" t="s">
        <v>180</v>
      </c>
      <c r="C39" s="3">
        <v>3</v>
      </c>
      <c r="D39" s="3">
        <v>4</v>
      </c>
      <c r="E39" s="3">
        <v>5</v>
      </c>
      <c r="F39" s="1">
        <v>48</v>
      </c>
      <c r="G39" s="1" t="s">
        <v>30</v>
      </c>
    </row>
    <row r="40" spans="1:7">
      <c r="A40" s="1">
        <v>200</v>
      </c>
      <c r="B40" s="2" t="s">
        <v>181</v>
      </c>
      <c r="C40" s="3">
        <v>3</v>
      </c>
      <c r="D40" s="3">
        <v>4</v>
      </c>
      <c r="E40" s="3">
        <v>5</v>
      </c>
      <c r="F40" s="1">
        <v>48</v>
      </c>
      <c r="G40" s="1" t="s">
        <v>30</v>
      </c>
    </row>
    <row r="41" spans="1:7">
      <c r="A41" s="1">
        <v>201</v>
      </c>
      <c r="B41" s="2" t="s">
        <v>182</v>
      </c>
      <c r="C41" s="3">
        <v>3</v>
      </c>
      <c r="D41" s="3">
        <v>4</v>
      </c>
      <c r="E41" s="3">
        <v>5</v>
      </c>
      <c r="F41" s="1">
        <v>48</v>
      </c>
      <c r="G41" s="1" t="s">
        <v>28</v>
      </c>
    </row>
    <row r="42" spans="1:7">
      <c r="A42" s="1">
        <v>202</v>
      </c>
      <c r="B42" s="2" t="s">
        <v>183</v>
      </c>
      <c r="C42" s="3">
        <v>3</v>
      </c>
      <c r="D42" s="3">
        <v>4</v>
      </c>
      <c r="E42" s="3">
        <v>5</v>
      </c>
      <c r="F42" s="1">
        <v>48</v>
      </c>
      <c r="G42" s="1" t="s">
        <v>28</v>
      </c>
    </row>
    <row r="43" spans="1:7">
      <c r="A43" s="1">
        <v>204</v>
      </c>
      <c r="B43" s="2" t="s">
        <v>185</v>
      </c>
      <c r="C43" s="3">
        <v>3</v>
      </c>
      <c r="D43" s="3">
        <v>1</v>
      </c>
      <c r="E43" s="3">
        <v>16</v>
      </c>
      <c r="F43" s="1">
        <v>164</v>
      </c>
      <c r="G43" s="1" t="s">
        <v>34</v>
      </c>
    </row>
    <row r="44" spans="1:7">
      <c r="A44" s="1">
        <v>209</v>
      </c>
      <c r="B44" s="9" t="s">
        <v>458</v>
      </c>
      <c r="C44" s="3">
        <v>3</v>
      </c>
      <c r="D44" s="3">
        <v>5</v>
      </c>
      <c r="E44" s="3">
        <v>14</v>
      </c>
      <c r="F44" s="1" t="s">
        <v>40</v>
      </c>
      <c r="G44" s="1" t="s">
        <v>171</v>
      </c>
    </row>
    <row r="45" spans="1:7">
      <c r="A45" s="1">
        <v>210</v>
      </c>
      <c r="B45" s="2" t="s">
        <v>294</v>
      </c>
      <c r="C45" s="3">
        <v>3</v>
      </c>
      <c r="D45" s="3">
        <v>1</v>
      </c>
      <c r="E45" s="3">
        <v>9</v>
      </c>
      <c r="F45" s="1">
        <v>56</v>
      </c>
      <c r="G45" s="1" t="s">
        <v>34</v>
      </c>
    </row>
    <row r="46" spans="1:7">
      <c r="A46" s="1">
        <v>211</v>
      </c>
      <c r="B46" s="2" t="s">
        <v>295</v>
      </c>
      <c r="C46" s="3">
        <v>3</v>
      </c>
      <c r="D46" s="3">
        <v>1</v>
      </c>
      <c r="E46" s="3">
        <v>9</v>
      </c>
      <c r="F46" s="1">
        <v>56</v>
      </c>
      <c r="G46" s="1" t="s">
        <v>34</v>
      </c>
    </row>
    <row r="47" spans="1:7">
      <c r="A47" s="1">
        <v>212</v>
      </c>
      <c r="B47" s="2" t="s">
        <v>296</v>
      </c>
      <c r="C47" s="3">
        <v>3</v>
      </c>
      <c r="D47" s="3">
        <v>1</v>
      </c>
      <c r="E47" s="3">
        <v>9</v>
      </c>
      <c r="F47" s="1" t="s">
        <v>41</v>
      </c>
      <c r="G47" s="1" t="s">
        <v>42</v>
      </c>
    </row>
    <row r="48" spans="1:7">
      <c r="A48" s="1">
        <v>213</v>
      </c>
      <c r="B48" s="2" t="s">
        <v>297</v>
      </c>
      <c r="C48" s="3">
        <v>3</v>
      </c>
      <c r="D48" s="3">
        <v>1</v>
      </c>
      <c r="E48" s="3">
        <v>9</v>
      </c>
      <c r="F48" s="1">
        <v>56</v>
      </c>
      <c r="G48" s="1" t="s">
        <v>34</v>
      </c>
    </row>
    <row r="49" spans="1:7">
      <c r="A49" s="1">
        <v>214</v>
      </c>
      <c r="B49" s="2" t="s">
        <v>298</v>
      </c>
      <c r="C49" s="3">
        <v>3</v>
      </c>
      <c r="D49" s="3">
        <v>1</v>
      </c>
      <c r="E49" s="3">
        <v>9</v>
      </c>
      <c r="F49" s="1">
        <v>56</v>
      </c>
      <c r="G49" s="1" t="s">
        <v>34</v>
      </c>
    </row>
    <row r="50" spans="1:7">
      <c r="A50" s="1">
        <v>215</v>
      </c>
      <c r="B50" s="2" t="s">
        <v>299</v>
      </c>
      <c r="C50" s="3">
        <v>3</v>
      </c>
      <c r="D50" s="3">
        <v>1</v>
      </c>
      <c r="E50" s="3">
        <v>9</v>
      </c>
      <c r="F50" s="1" t="s">
        <v>41</v>
      </c>
      <c r="G50" s="1" t="s">
        <v>42</v>
      </c>
    </row>
  </sheetData>
  <autoFilter ref="A1:G5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"/>
  <sheetViews>
    <sheetView workbookViewId="0"/>
  </sheetViews>
  <sheetFormatPr defaultColWidth="12.5703125" defaultRowHeight="15.75" customHeight="1"/>
  <cols>
    <col min="2" max="2" width="30.42578125" customWidth="1"/>
    <col min="4" max="4" width="18.85546875" customWidth="1"/>
    <col min="5" max="5" width="31.85546875" customWidth="1"/>
    <col min="6" max="6" width="20.7109375" customWidth="1"/>
    <col min="7" max="7" width="2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</v>
      </c>
      <c r="B2" s="2" t="s">
        <v>375</v>
      </c>
      <c r="C2" s="3">
        <v>4</v>
      </c>
      <c r="D2" s="3">
        <v>6</v>
      </c>
      <c r="E2" s="3">
        <v>22</v>
      </c>
      <c r="F2" s="1" t="s">
        <v>43</v>
      </c>
      <c r="G2" s="1" t="s">
        <v>44</v>
      </c>
    </row>
    <row r="3" spans="1:7">
      <c r="A3" s="1">
        <v>123</v>
      </c>
      <c r="B3" s="2" t="s">
        <v>337</v>
      </c>
      <c r="C3" s="3">
        <v>4</v>
      </c>
      <c r="D3" s="3">
        <v>6</v>
      </c>
      <c r="E3" s="3">
        <v>25</v>
      </c>
      <c r="F3" s="1" t="s">
        <v>45</v>
      </c>
      <c r="G3" s="1" t="s">
        <v>46</v>
      </c>
    </row>
    <row r="4" spans="1:7">
      <c r="A4" s="1">
        <v>124</v>
      </c>
      <c r="B4" s="2" t="s">
        <v>338</v>
      </c>
      <c r="C4" s="3">
        <v>4</v>
      </c>
      <c r="D4" s="3">
        <v>6</v>
      </c>
      <c r="E4" s="3" t="s">
        <v>8</v>
      </c>
      <c r="F4" s="1" t="s">
        <v>47</v>
      </c>
      <c r="G4" s="1" t="s">
        <v>48</v>
      </c>
    </row>
    <row r="5" spans="1:7">
      <c r="A5" s="1">
        <v>158</v>
      </c>
      <c r="B5" s="2" t="s">
        <v>221</v>
      </c>
      <c r="C5" s="3">
        <v>4</v>
      </c>
      <c r="D5" s="3">
        <v>6</v>
      </c>
      <c r="E5" s="3">
        <v>22</v>
      </c>
      <c r="F5" s="1">
        <v>200</v>
      </c>
      <c r="G5" s="1" t="s">
        <v>44</v>
      </c>
    </row>
    <row r="6" spans="1:7">
      <c r="A6" s="1">
        <v>159</v>
      </c>
      <c r="B6" s="2" t="s">
        <v>222</v>
      </c>
      <c r="C6" s="3">
        <v>4</v>
      </c>
      <c r="D6" s="3">
        <v>6</v>
      </c>
      <c r="E6" s="3">
        <v>22</v>
      </c>
      <c r="F6" s="1">
        <v>400</v>
      </c>
      <c r="G6" s="1" t="s">
        <v>44</v>
      </c>
    </row>
    <row r="7" spans="1:7">
      <c r="A7" s="1">
        <v>160</v>
      </c>
      <c r="B7" s="2" t="s">
        <v>223</v>
      </c>
      <c r="C7" s="3">
        <v>4</v>
      </c>
      <c r="D7" s="3">
        <v>6</v>
      </c>
      <c r="E7" s="3">
        <v>22</v>
      </c>
      <c r="F7" s="1">
        <v>200</v>
      </c>
      <c r="G7" s="1" t="s">
        <v>44</v>
      </c>
    </row>
    <row r="8" spans="1:7">
      <c r="A8" s="1">
        <v>206</v>
      </c>
      <c r="B8" s="2" t="s">
        <v>291</v>
      </c>
      <c r="C8" s="3">
        <v>4</v>
      </c>
      <c r="D8" s="3">
        <v>2</v>
      </c>
      <c r="E8" s="3" t="s">
        <v>9</v>
      </c>
      <c r="F8" s="1" t="s">
        <v>49</v>
      </c>
      <c r="G8" s="1" t="s">
        <v>50</v>
      </c>
    </row>
    <row r="9" spans="1:7">
      <c r="A9" s="1">
        <v>207</v>
      </c>
      <c r="B9" s="2" t="s">
        <v>292</v>
      </c>
      <c r="C9" s="3">
        <v>4</v>
      </c>
      <c r="D9" s="3">
        <v>1</v>
      </c>
      <c r="E9" s="3" t="s">
        <v>10</v>
      </c>
      <c r="F9" s="1" t="s">
        <v>51</v>
      </c>
      <c r="G9" s="1" t="s">
        <v>50</v>
      </c>
    </row>
    <row r="10" spans="1:7">
      <c r="A10" s="1">
        <v>208</v>
      </c>
      <c r="B10" s="2" t="s">
        <v>293</v>
      </c>
      <c r="C10" s="3">
        <v>4</v>
      </c>
      <c r="D10" s="3">
        <v>2</v>
      </c>
      <c r="E10" s="3" t="s">
        <v>11</v>
      </c>
      <c r="F10" s="1" t="s">
        <v>52</v>
      </c>
      <c r="G10" s="1" t="s">
        <v>50</v>
      </c>
    </row>
  </sheetData>
  <autoFilter ref="A1:G1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3"/>
  <sheetViews>
    <sheetView workbookViewId="0"/>
  </sheetViews>
  <sheetFormatPr defaultColWidth="12.5703125" defaultRowHeight="15.75" customHeight="1"/>
  <cols>
    <col min="2" max="2" width="30.42578125" customWidth="1"/>
    <col min="4" max="4" width="18.85546875" customWidth="1"/>
    <col min="5" max="5" width="16.140625" customWidth="1"/>
    <col min="6" max="6" width="20.7109375" customWidth="1"/>
    <col min="7" max="7" width="2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</v>
      </c>
      <c r="B2" s="10" t="s">
        <v>204</v>
      </c>
      <c r="C2" s="3">
        <v>5</v>
      </c>
      <c r="D2" s="3">
        <v>2</v>
      </c>
      <c r="E2" s="3">
        <v>16</v>
      </c>
      <c r="F2" s="1">
        <v>238</v>
      </c>
      <c r="G2" s="1" t="s">
        <v>53</v>
      </c>
    </row>
    <row r="3" spans="1:7">
      <c r="A3" s="1">
        <v>49</v>
      </c>
      <c r="B3" s="2" t="s">
        <v>205</v>
      </c>
      <c r="C3" s="3">
        <v>5</v>
      </c>
      <c r="D3" s="3">
        <v>2</v>
      </c>
      <c r="E3" s="3">
        <v>16</v>
      </c>
      <c r="F3" s="1">
        <v>238</v>
      </c>
      <c r="G3" s="1" t="s">
        <v>53</v>
      </c>
    </row>
    <row r="4" spans="1:7">
      <c r="A4" s="1">
        <v>50</v>
      </c>
      <c r="B4" s="10" t="s">
        <v>206</v>
      </c>
      <c r="C4" s="3">
        <v>5</v>
      </c>
      <c r="D4" s="3">
        <v>2</v>
      </c>
      <c r="E4" s="3">
        <v>16</v>
      </c>
      <c r="F4" s="1">
        <v>238</v>
      </c>
      <c r="G4" s="1" t="s">
        <v>53</v>
      </c>
    </row>
    <row r="5" spans="1:7">
      <c r="A5" s="1">
        <v>51</v>
      </c>
      <c r="B5" s="2" t="s">
        <v>207</v>
      </c>
      <c r="C5" s="3">
        <v>5</v>
      </c>
      <c r="D5" s="3">
        <v>4</v>
      </c>
      <c r="E5" s="3">
        <v>9</v>
      </c>
      <c r="F5" s="1">
        <v>136</v>
      </c>
      <c r="G5" s="1" t="s">
        <v>53</v>
      </c>
    </row>
    <row r="6" spans="1:7">
      <c r="A6" s="1">
        <v>52</v>
      </c>
      <c r="B6" s="2" t="s">
        <v>208</v>
      </c>
      <c r="C6" s="3">
        <v>5</v>
      </c>
      <c r="D6" s="3">
        <v>4</v>
      </c>
      <c r="E6" s="3">
        <v>9</v>
      </c>
      <c r="F6" s="1">
        <v>136</v>
      </c>
      <c r="G6" s="1" t="s">
        <v>54</v>
      </c>
    </row>
    <row r="7" spans="1:7">
      <c r="A7" s="1">
        <v>53</v>
      </c>
      <c r="B7" s="2" t="s">
        <v>172</v>
      </c>
      <c r="C7" s="3">
        <v>5</v>
      </c>
      <c r="D7" s="3">
        <v>2</v>
      </c>
      <c r="E7" s="3">
        <v>17</v>
      </c>
      <c r="F7" s="1">
        <v>216</v>
      </c>
      <c r="G7" s="1" t="s">
        <v>54</v>
      </c>
    </row>
    <row r="8" spans="1:7">
      <c r="A8" s="1">
        <v>54</v>
      </c>
      <c r="B8" s="11" t="s">
        <v>173</v>
      </c>
      <c r="C8" s="3">
        <v>5</v>
      </c>
      <c r="D8" s="3">
        <v>4</v>
      </c>
      <c r="E8" s="3">
        <v>9</v>
      </c>
      <c r="F8" s="1">
        <v>136</v>
      </c>
      <c r="G8" s="1" t="s">
        <v>54</v>
      </c>
    </row>
    <row r="9" spans="1:7">
      <c r="A9" s="1">
        <v>82</v>
      </c>
      <c r="B9" s="2" t="s">
        <v>270</v>
      </c>
      <c r="C9" s="3">
        <v>5</v>
      </c>
      <c r="D9" s="3">
        <v>1</v>
      </c>
      <c r="E9" s="3">
        <v>9</v>
      </c>
      <c r="F9" s="1" t="s">
        <v>55</v>
      </c>
      <c r="G9" s="1" t="s">
        <v>56</v>
      </c>
    </row>
    <row r="10" spans="1:7">
      <c r="A10" s="1">
        <v>83</v>
      </c>
      <c r="B10" s="2" t="s">
        <v>271</v>
      </c>
      <c r="C10" s="3">
        <v>5</v>
      </c>
      <c r="D10" s="3">
        <v>1</v>
      </c>
      <c r="E10" s="3">
        <v>9</v>
      </c>
      <c r="F10" s="4"/>
      <c r="G10" s="1" t="s">
        <v>53</v>
      </c>
    </row>
    <row r="11" spans="1:7">
      <c r="A11" s="1">
        <v>84</v>
      </c>
      <c r="B11" s="2" t="s">
        <v>272</v>
      </c>
      <c r="C11" s="3">
        <v>5</v>
      </c>
      <c r="D11" s="3">
        <v>1</v>
      </c>
      <c r="E11" s="3">
        <v>9</v>
      </c>
      <c r="F11" s="4"/>
      <c r="G11" s="1" t="s">
        <v>56</v>
      </c>
    </row>
    <row r="12" spans="1:7">
      <c r="A12" s="1">
        <v>85</v>
      </c>
      <c r="B12" s="2" t="s">
        <v>273</v>
      </c>
      <c r="C12" s="3">
        <v>5</v>
      </c>
      <c r="D12" s="3">
        <v>1</v>
      </c>
      <c r="E12" s="3">
        <v>9</v>
      </c>
      <c r="F12" s="4"/>
      <c r="G12" s="1" t="s">
        <v>56</v>
      </c>
    </row>
    <row r="13" spans="1:7">
      <c r="A13" s="1">
        <v>100</v>
      </c>
      <c r="B13" s="2" t="s">
        <v>288</v>
      </c>
      <c r="C13" s="3">
        <v>5</v>
      </c>
      <c r="D13" s="3">
        <v>9</v>
      </c>
      <c r="E13" s="3">
        <v>17</v>
      </c>
      <c r="F13" s="1">
        <v>1005</v>
      </c>
      <c r="G13" s="1" t="s">
        <v>54</v>
      </c>
    </row>
    <row r="14" spans="1:7">
      <c r="A14" s="1">
        <v>101</v>
      </c>
      <c r="B14" s="2" t="s">
        <v>289</v>
      </c>
      <c r="C14" s="3">
        <v>5</v>
      </c>
      <c r="D14" s="3">
        <v>1</v>
      </c>
      <c r="E14" s="3">
        <v>9</v>
      </c>
      <c r="F14" s="1" t="s">
        <v>57</v>
      </c>
      <c r="G14" s="1" t="s">
        <v>56</v>
      </c>
    </row>
    <row r="15" spans="1:7">
      <c r="A15" s="1">
        <v>102</v>
      </c>
      <c r="B15" s="2" t="s">
        <v>290</v>
      </c>
      <c r="C15" s="3">
        <v>5</v>
      </c>
      <c r="D15" s="3">
        <v>1</v>
      </c>
      <c r="E15" s="3">
        <v>9</v>
      </c>
      <c r="F15" s="1">
        <v>57</v>
      </c>
      <c r="G15" s="1" t="s">
        <v>53</v>
      </c>
    </row>
    <row r="16" spans="1:7">
      <c r="A16" s="1">
        <v>107</v>
      </c>
      <c r="B16" s="2" t="s">
        <v>321</v>
      </c>
      <c r="C16" s="3">
        <v>5</v>
      </c>
      <c r="D16" s="3">
        <v>7</v>
      </c>
      <c r="E16" s="3">
        <v>17</v>
      </c>
      <c r="F16" s="1" t="s">
        <v>58</v>
      </c>
      <c r="G16" s="1" t="s">
        <v>59</v>
      </c>
    </row>
    <row r="17" spans="1:7">
      <c r="A17" s="1">
        <v>108</v>
      </c>
      <c r="B17" s="2" t="s">
        <v>322</v>
      </c>
      <c r="C17" s="3">
        <v>5</v>
      </c>
      <c r="D17" s="3">
        <v>12</v>
      </c>
      <c r="E17" s="3">
        <v>17</v>
      </c>
      <c r="F17" s="1" t="s">
        <v>60</v>
      </c>
      <c r="G17" s="1" t="s">
        <v>59</v>
      </c>
    </row>
    <row r="18" spans="1:7">
      <c r="A18" s="1">
        <v>112</v>
      </c>
      <c r="B18" s="2" t="s">
        <v>326</v>
      </c>
      <c r="C18" s="3">
        <v>5</v>
      </c>
      <c r="D18" s="3">
        <v>1</v>
      </c>
      <c r="E18" s="3">
        <v>9</v>
      </c>
      <c r="F18" s="1">
        <v>57</v>
      </c>
      <c r="G18" s="1" t="s">
        <v>53</v>
      </c>
    </row>
    <row r="19" spans="1:7">
      <c r="A19" s="1">
        <v>113</v>
      </c>
      <c r="B19" s="2" t="s">
        <v>327</v>
      </c>
      <c r="C19" s="3">
        <v>5</v>
      </c>
      <c r="D19" s="3">
        <v>1</v>
      </c>
      <c r="E19" s="3">
        <v>9</v>
      </c>
      <c r="F19" s="1">
        <v>57</v>
      </c>
      <c r="G19" s="1" t="s">
        <v>53</v>
      </c>
    </row>
    <row r="20" spans="1:7">
      <c r="A20" s="1">
        <v>114</v>
      </c>
      <c r="B20" s="2" t="s">
        <v>328</v>
      </c>
      <c r="C20" s="3">
        <v>5</v>
      </c>
      <c r="D20" s="3">
        <v>1</v>
      </c>
      <c r="E20" s="3">
        <v>9</v>
      </c>
      <c r="F20" s="1">
        <v>57</v>
      </c>
      <c r="G20" s="1" t="s">
        <v>54</v>
      </c>
    </row>
    <row r="21" spans="1:7">
      <c r="A21" s="1">
        <v>115</v>
      </c>
      <c r="B21" s="2" t="s">
        <v>329</v>
      </c>
      <c r="C21" s="3">
        <v>5</v>
      </c>
      <c r="D21" s="3">
        <v>2</v>
      </c>
      <c r="E21" s="3">
        <v>17</v>
      </c>
      <c r="F21" s="1" t="s">
        <v>61</v>
      </c>
      <c r="G21" s="1" t="s">
        <v>62</v>
      </c>
    </row>
    <row r="22" spans="1:7">
      <c r="A22" s="1">
        <v>116</v>
      </c>
      <c r="B22" s="2" t="s">
        <v>330</v>
      </c>
      <c r="C22" s="3">
        <v>5</v>
      </c>
      <c r="D22" s="3">
        <v>1</v>
      </c>
      <c r="E22" s="3">
        <v>9</v>
      </c>
      <c r="F22" s="1">
        <v>57</v>
      </c>
      <c r="G22" s="1" t="s">
        <v>53</v>
      </c>
    </row>
    <row r="23" spans="1:7">
      <c r="A23" s="1">
        <v>118</v>
      </c>
      <c r="B23" s="2" t="s">
        <v>332</v>
      </c>
      <c r="C23" s="3">
        <v>5</v>
      </c>
      <c r="D23" s="3">
        <v>3</v>
      </c>
      <c r="E23" s="3">
        <v>17</v>
      </c>
      <c r="F23" s="1" t="s">
        <v>63</v>
      </c>
      <c r="G23" s="1" t="s">
        <v>64</v>
      </c>
    </row>
    <row r="24" spans="1:7">
      <c r="A24" s="1">
        <v>119</v>
      </c>
      <c r="B24" s="2" t="s">
        <v>333</v>
      </c>
      <c r="C24" s="3">
        <v>5</v>
      </c>
      <c r="D24" s="3">
        <v>4</v>
      </c>
      <c r="E24" s="3">
        <v>17</v>
      </c>
      <c r="F24" s="1" t="s">
        <v>65</v>
      </c>
      <c r="G24" s="1" t="s">
        <v>64</v>
      </c>
    </row>
    <row r="25" spans="1:7">
      <c r="A25" s="1">
        <v>120</v>
      </c>
      <c r="B25" s="2" t="s">
        <v>334</v>
      </c>
      <c r="C25" s="3">
        <v>5</v>
      </c>
      <c r="D25" s="3">
        <v>7</v>
      </c>
      <c r="E25" s="3">
        <v>17</v>
      </c>
      <c r="F25" s="1" t="s">
        <v>66</v>
      </c>
      <c r="G25" s="1" t="s">
        <v>64</v>
      </c>
    </row>
    <row r="26" spans="1:7">
      <c r="A26" s="1">
        <v>121</v>
      </c>
      <c r="B26" s="2" t="s">
        <v>335</v>
      </c>
      <c r="C26" s="3">
        <v>5</v>
      </c>
      <c r="D26" s="3">
        <v>1</v>
      </c>
      <c r="E26" s="3">
        <v>24</v>
      </c>
      <c r="F26" s="1" t="s">
        <v>67</v>
      </c>
      <c r="G26" s="1" t="s">
        <v>68</v>
      </c>
    </row>
    <row r="27" spans="1:7">
      <c r="A27" s="1">
        <v>122</v>
      </c>
      <c r="B27" s="2" t="s">
        <v>336</v>
      </c>
      <c r="C27" s="3">
        <v>5</v>
      </c>
      <c r="D27" s="3">
        <v>6</v>
      </c>
      <c r="E27" s="3">
        <v>17</v>
      </c>
      <c r="F27" s="1">
        <v>720</v>
      </c>
      <c r="G27" s="1" t="s">
        <v>54</v>
      </c>
    </row>
    <row r="28" spans="1:7">
      <c r="A28" s="1">
        <v>262</v>
      </c>
      <c r="B28" s="10" t="s">
        <v>349</v>
      </c>
      <c r="C28" s="3">
        <v>5</v>
      </c>
      <c r="D28" s="3">
        <v>1</v>
      </c>
      <c r="E28" s="3">
        <v>9</v>
      </c>
      <c r="F28" s="1" t="s">
        <v>69</v>
      </c>
      <c r="G28" s="1" t="s">
        <v>70</v>
      </c>
    </row>
    <row r="29" spans="1:7">
      <c r="A29" s="1">
        <v>263</v>
      </c>
      <c r="B29" s="2" t="s">
        <v>350</v>
      </c>
      <c r="C29" s="3">
        <v>5</v>
      </c>
      <c r="D29" s="3">
        <v>5</v>
      </c>
      <c r="E29" s="3">
        <v>17</v>
      </c>
      <c r="F29" s="1" t="s">
        <v>71</v>
      </c>
      <c r="G29" s="1" t="s">
        <v>64</v>
      </c>
    </row>
    <row r="30" spans="1:7">
      <c r="A30" s="1">
        <v>264</v>
      </c>
      <c r="B30" s="11" t="s">
        <v>351</v>
      </c>
      <c r="C30" s="3">
        <v>5</v>
      </c>
      <c r="D30" s="3">
        <v>4</v>
      </c>
      <c r="E30" s="3">
        <v>9</v>
      </c>
      <c r="F30" s="1">
        <v>136</v>
      </c>
      <c r="G30" s="1" t="s">
        <v>53</v>
      </c>
    </row>
    <row r="31" spans="1:7">
      <c r="A31" s="1">
        <v>265</v>
      </c>
      <c r="B31" s="11" t="s">
        <v>352</v>
      </c>
      <c r="C31" s="3">
        <v>5</v>
      </c>
      <c r="D31" s="3">
        <v>2</v>
      </c>
      <c r="E31" s="3">
        <v>16</v>
      </c>
      <c r="F31" s="1">
        <v>242</v>
      </c>
      <c r="G31" s="1" t="s">
        <v>53</v>
      </c>
    </row>
    <row r="32" spans="1:7">
      <c r="A32" s="1">
        <v>266</v>
      </c>
      <c r="B32" s="2" t="s">
        <v>353</v>
      </c>
      <c r="C32" s="3">
        <v>5</v>
      </c>
      <c r="D32" s="3">
        <v>6</v>
      </c>
      <c r="E32" s="3">
        <v>17</v>
      </c>
      <c r="F32" s="1" t="s">
        <v>72</v>
      </c>
      <c r="G32" s="1" t="s">
        <v>64</v>
      </c>
    </row>
    <row r="33" spans="1:7">
      <c r="A33" s="1">
        <v>267</v>
      </c>
      <c r="B33" s="11" t="s">
        <v>354</v>
      </c>
      <c r="C33" s="3">
        <v>5</v>
      </c>
      <c r="D33" s="3">
        <v>4</v>
      </c>
      <c r="E33" s="3">
        <v>9</v>
      </c>
      <c r="F33" s="1">
        <v>136</v>
      </c>
      <c r="G33" s="1" t="s">
        <v>53</v>
      </c>
    </row>
    <row r="34" spans="1:7">
      <c r="A34" s="1">
        <v>268</v>
      </c>
      <c r="B34" s="11" t="s">
        <v>355</v>
      </c>
      <c r="C34" s="3">
        <v>5</v>
      </c>
      <c r="D34" s="3">
        <v>4</v>
      </c>
      <c r="E34" s="3">
        <v>9</v>
      </c>
      <c r="F34" s="1">
        <v>136</v>
      </c>
      <c r="G34" s="1" t="s">
        <v>54</v>
      </c>
    </row>
    <row r="35" spans="1:7">
      <c r="A35" s="1">
        <v>269</v>
      </c>
      <c r="B35" s="2" t="s">
        <v>356</v>
      </c>
      <c r="C35" s="3">
        <v>5</v>
      </c>
      <c r="D35" s="3">
        <v>4</v>
      </c>
      <c r="E35" s="3">
        <v>5</v>
      </c>
      <c r="F35" s="1">
        <v>52</v>
      </c>
      <c r="G35" s="1" t="s">
        <v>53</v>
      </c>
    </row>
    <row r="36" spans="1:7">
      <c r="A36" s="1">
        <v>270</v>
      </c>
      <c r="B36" s="2" t="s">
        <v>357</v>
      </c>
      <c r="C36" s="3">
        <v>5</v>
      </c>
      <c r="D36" s="3">
        <v>4</v>
      </c>
      <c r="E36" s="3">
        <v>5</v>
      </c>
      <c r="F36" s="1">
        <v>52</v>
      </c>
      <c r="G36" s="1" t="s">
        <v>53</v>
      </c>
    </row>
    <row r="37" spans="1:7">
      <c r="A37" s="1">
        <v>271</v>
      </c>
      <c r="B37" s="2" t="s">
        <v>358</v>
      </c>
      <c r="C37" s="3">
        <v>5</v>
      </c>
      <c r="D37" s="3">
        <v>4</v>
      </c>
      <c r="E37" s="3">
        <v>5</v>
      </c>
      <c r="F37" s="1">
        <v>52</v>
      </c>
      <c r="G37" s="1" t="s">
        <v>53</v>
      </c>
    </row>
    <row r="38" spans="1:7">
      <c r="A38" s="1">
        <v>272</v>
      </c>
      <c r="B38" s="2" t="s">
        <v>359</v>
      </c>
      <c r="C38" s="3">
        <v>5</v>
      </c>
      <c r="D38" s="3">
        <v>4</v>
      </c>
      <c r="E38" s="3">
        <v>5</v>
      </c>
      <c r="F38" s="1" t="s">
        <v>73</v>
      </c>
      <c r="G38" s="1" t="s">
        <v>59</v>
      </c>
    </row>
    <row r="39" spans="1:7">
      <c r="A39" s="1">
        <v>273</v>
      </c>
      <c r="B39" s="2" t="s">
        <v>360</v>
      </c>
      <c r="C39" s="3">
        <v>5</v>
      </c>
      <c r="D39" s="3">
        <v>1</v>
      </c>
      <c r="E39" s="3">
        <v>16</v>
      </c>
      <c r="F39" s="1">
        <v>211</v>
      </c>
      <c r="G39" s="1" t="s">
        <v>53</v>
      </c>
    </row>
    <row r="40" spans="1:7">
      <c r="A40" s="1">
        <v>274</v>
      </c>
      <c r="B40" s="2" t="s">
        <v>361</v>
      </c>
      <c r="C40" s="3">
        <v>5</v>
      </c>
      <c r="D40" s="3">
        <v>2</v>
      </c>
      <c r="E40" s="3">
        <v>17</v>
      </c>
      <c r="F40" s="1" t="s">
        <v>74</v>
      </c>
      <c r="G40" s="1" t="s">
        <v>75</v>
      </c>
    </row>
    <row r="41" spans="1:7">
      <c r="A41" s="1">
        <v>275</v>
      </c>
      <c r="B41" s="2" t="s">
        <v>362</v>
      </c>
      <c r="C41" s="3">
        <v>5</v>
      </c>
      <c r="D41" s="3">
        <v>1</v>
      </c>
      <c r="E41" s="3">
        <v>16</v>
      </c>
      <c r="F41" s="1">
        <v>211</v>
      </c>
      <c r="G41" s="1" t="s">
        <v>53</v>
      </c>
    </row>
    <row r="42" spans="1:7">
      <c r="A42" s="1">
        <v>276</v>
      </c>
      <c r="B42" s="11" t="s">
        <v>363</v>
      </c>
      <c r="C42" s="3">
        <v>5</v>
      </c>
      <c r="D42" s="3">
        <v>4</v>
      </c>
      <c r="E42" s="3">
        <v>9</v>
      </c>
      <c r="F42" s="1">
        <v>136</v>
      </c>
      <c r="G42" s="1" t="s">
        <v>53</v>
      </c>
    </row>
    <row r="43" spans="1:7">
      <c r="A43" s="1">
        <v>277</v>
      </c>
      <c r="B43" s="11" t="s">
        <v>364</v>
      </c>
      <c r="C43" s="3">
        <v>5</v>
      </c>
      <c r="D43" s="3">
        <v>4</v>
      </c>
      <c r="E43" s="3">
        <v>9</v>
      </c>
      <c r="F43" s="1">
        <v>136</v>
      </c>
      <c r="G43" s="1" t="s">
        <v>53</v>
      </c>
    </row>
    <row r="44" spans="1:7">
      <c r="A44" s="1">
        <v>278</v>
      </c>
      <c r="B44" s="2" t="s">
        <v>365</v>
      </c>
      <c r="C44" s="3">
        <v>5</v>
      </c>
      <c r="D44" s="3">
        <v>3</v>
      </c>
      <c r="E44" s="3">
        <v>17</v>
      </c>
      <c r="F44" s="1">
        <v>475</v>
      </c>
      <c r="G44" s="1" t="s">
        <v>54</v>
      </c>
    </row>
    <row r="45" spans="1:7">
      <c r="A45" s="1">
        <v>279</v>
      </c>
      <c r="B45" s="2" t="s">
        <v>366</v>
      </c>
      <c r="C45" s="3">
        <v>5</v>
      </c>
      <c r="D45" s="3">
        <v>1</v>
      </c>
      <c r="E45" s="3">
        <v>9</v>
      </c>
      <c r="F45" s="1">
        <v>57</v>
      </c>
      <c r="G45" s="1" t="s">
        <v>53</v>
      </c>
    </row>
    <row r="46" spans="1:7">
      <c r="A46" s="1">
        <v>280</v>
      </c>
      <c r="B46" s="2" t="s">
        <v>367</v>
      </c>
      <c r="C46" s="3">
        <v>5</v>
      </c>
      <c r="D46" s="3">
        <v>4</v>
      </c>
      <c r="E46" s="3">
        <v>17</v>
      </c>
      <c r="F46" s="1">
        <v>424</v>
      </c>
      <c r="G46" s="1" t="s">
        <v>54</v>
      </c>
    </row>
    <row r="47" spans="1:7">
      <c r="A47" s="1">
        <v>281</v>
      </c>
      <c r="B47" s="2" t="s">
        <v>368</v>
      </c>
      <c r="C47" s="3">
        <v>5</v>
      </c>
      <c r="D47" s="3">
        <v>1</v>
      </c>
      <c r="E47" s="3">
        <v>9</v>
      </c>
      <c r="F47" s="1">
        <v>57</v>
      </c>
      <c r="G47" s="1" t="s">
        <v>53</v>
      </c>
    </row>
    <row r="48" spans="1:7">
      <c r="A48" s="1">
        <v>282</v>
      </c>
      <c r="B48" s="2" t="s">
        <v>369</v>
      </c>
      <c r="C48" s="3">
        <v>5</v>
      </c>
      <c r="D48" s="3">
        <v>4</v>
      </c>
      <c r="E48" s="3">
        <v>17</v>
      </c>
      <c r="F48" s="1">
        <v>424</v>
      </c>
      <c r="G48" s="1" t="s">
        <v>76</v>
      </c>
    </row>
    <row r="49" spans="1:7">
      <c r="A49" s="1">
        <v>283</v>
      </c>
      <c r="B49" s="10" t="s">
        <v>370</v>
      </c>
      <c r="C49" s="3">
        <v>5</v>
      </c>
      <c r="D49" s="3">
        <v>1</v>
      </c>
      <c r="E49" s="3">
        <v>9</v>
      </c>
      <c r="F49" s="1">
        <v>57</v>
      </c>
      <c r="G49" s="1" t="s">
        <v>53</v>
      </c>
    </row>
    <row r="50" spans="1:7">
      <c r="A50" s="1">
        <v>284</v>
      </c>
      <c r="B50" s="2" t="s">
        <v>371</v>
      </c>
      <c r="C50" s="3">
        <v>5</v>
      </c>
      <c r="D50" s="3">
        <v>2</v>
      </c>
      <c r="E50" s="3">
        <v>17</v>
      </c>
      <c r="F50" s="1">
        <v>303</v>
      </c>
      <c r="G50" s="1" t="s">
        <v>76</v>
      </c>
    </row>
    <row r="51" spans="1:7">
      <c r="A51" s="1">
        <v>285</v>
      </c>
      <c r="B51" s="2" t="s">
        <v>372</v>
      </c>
      <c r="C51" s="3">
        <v>5</v>
      </c>
      <c r="D51" s="3">
        <v>1</v>
      </c>
      <c r="E51" s="3">
        <v>9</v>
      </c>
      <c r="F51" s="1">
        <v>57</v>
      </c>
      <c r="G51" s="1" t="s">
        <v>53</v>
      </c>
    </row>
    <row r="52" spans="1:7">
      <c r="A52" s="1">
        <v>286</v>
      </c>
      <c r="B52" s="2" t="s">
        <v>373</v>
      </c>
      <c r="C52" s="3">
        <v>5</v>
      </c>
      <c r="D52" s="3">
        <v>1</v>
      </c>
      <c r="E52" s="3">
        <v>9</v>
      </c>
      <c r="F52" s="1">
        <v>57</v>
      </c>
      <c r="G52" s="1" t="s">
        <v>53</v>
      </c>
    </row>
    <row r="53" spans="1:7">
      <c r="A53" s="1">
        <v>287</v>
      </c>
      <c r="B53" s="2" t="s">
        <v>374</v>
      </c>
      <c r="C53" s="3">
        <v>5</v>
      </c>
      <c r="D53" s="3">
        <v>1</v>
      </c>
      <c r="E53" s="3">
        <v>9</v>
      </c>
      <c r="F53" s="1">
        <v>57</v>
      </c>
      <c r="G53" s="1" t="s">
        <v>53</v>
      </c>
    </row>
  </sheetData>
  <autoFilter ref="A1:G5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0"/>
  <sheetViews>
    <sheetView workbookViewId="0"/>
  </sheetViews>
  <sheetFormatPr defaultColWidth="12.5703125" defaultRowHeight="15.75" customHeight="1"/>
  <cols>
    <col min="2" max="2" width="30.42578125" customWidth="1"/>
    <col min="4" max="4" width="18.85546875" customWidth="1"/>
    <col min="5" max="5" width="16.140625" customWidth="1"/>
    <col min="6" max="6" width="20.7109375" customWidth="1"/>
    <col min="7" max="7" width="2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</v>
      </c>
      <c r="B2" s="2" t="s">
        <v>386</v>
      </c>
      <c r="C2" s="3">
        <v>6</v>
      </c>
      <c r="D2" s="3">
        <v>1</v>
      </c>
      <c r="E2" s="3">
        <v>12</v>
      </c>
      <c r="F2" s="12" t="s">
        <v>77</v>
      </c>
      <c r="G2" s="12" t="s">
        <v>78</v>
      </c>
    </row>
    <row r="3" spans="1:7">
      <c r="A3" s="1">
        <v>67</v>
      </c>
      <c r="B3" s="2" t="s">
        <v>387</v>
      </c>
      <c r="C3" s="3">
        <v>6</v>
      </c>
      <c r="D3" s="3">
        <v>1</v>
      </c>
      <c r="E3" s="3">
        <v>12</v>
      </c>
      <c r="F3" s="13" t="s">
        <v>77</v>
      </c>
      <c r="G3" s="13" t="s">
        <v>78</v>
      </c>
    </row>
    <row r="4" spans="1:7">
      <c r="A4" s="1">
        <v>68</v>
      </c>
      <c r="B4" s="10" t="s">
        <v>388</v>
      </c>
      <c r="C4" s="3">
        <v>6</v>
      </c>
      <c r="D4" s="3">
        <v>1</v>
      </c>
      <c r="E4" s="3">
        <v>12</v>
      </c>
      <c r="F4" s="13" t="s">
        <v>77</v>
      </c>
      <c r="G4" s="13" t="s">
        <v>78</v>
      </c>
    </row>
    <row r="5" spans="1:7">
      <c r="A5" s="1">
        <v>69</v>
      </c>
      <c r="B5" s="2" t="s">
        <v>389</v>
      </c>
      <c r="C5" s="3">
        <v>6</v>
      </c>
      <c r="D5" s="3">
        <v>2</v>
      </c>
      <c r="E5" s="3">
        <v>16</v>
      </c>
      <c r="F5" s="13" t="s">
        <v>79</v>
      </c>
      <c r="G5" s="13" t="s">
        <v>80</v>
      </c>
    </row>
    <row r="6" spans="1:7">
      <c r="A6" s="1">
        <v>70</v>
      </c>
      <c r="B6" s="2" t="s">
        <v>390</v>
      </c>
      <c r="C6" s="3">
        <v>6</v>
      </c>
      <c r="D6" s="3">
        <v>1</v>
      </c>
      <c r="E6" s="3">
        <v>12</v>
      </c>
      <c r="F6" s="13" t="s">
        <v>81</v>
      </c>
      <c r="G6" s="13" t="s">
        <v>78</v>
      </c>
    </row>
    <row r="7" spans="1:7">
      <c r="A7" s="1">
        <v>71</v>
      </c>
      <c r="B7" s="2" t="s">
        <v>391</v>
      </c>
      <c r="C7" s="3">
        <v>6</v>
      </c>
      <c r="D7" s="3">
        <v>1</v>
      </c>
      <c r="E7" s="3">
        <v>12</v>
      </c>
      <c r="F7" s="13" t="s">
        <v>81</v>
      </c>
      <c r="G7" s="13" t="s">
        <v>78</v>
      </c>
    </row>
    <row r="8" spans="1:7">
      <c r="A8" s="1">
        <v>72</v>
      </c>
      <c r="B8" s="2" t="s">
        <v>392</v>
      </c>
      <c r="C8" s="3">
        <v>6</v>
      </c>
      <c r="D8" s="3">
        <v>1</v>
      </c>
      <c r="E8" s="3">
        <v>12</v>
      </c>
      <c r="F8" s="13" t="s">
        <v>81</v>
      </c>
      <c r="G8" s="13" t="s">
        <v>78</v>
      </c>
    </row>
    <row r="9" spans="1:7">
      <c r="A9" s="1">
        <v>73</v>
      </c>
      <c r="B9" s="2" t="s">
        <v>393</v>
      </c>
      <c r="C9" s="3">
        <v>6</v>
      </c>
      <c r="D9" s="3">
        <v>1</v>
      </c>
      <c r="E9" s="3">
        <v>12</v>
      </c>
      <c r="F9" s="13" t="s">
        <v>82</v>
      </c>
      <c r="G9" s="13" t="s">
        <v>78</v>
      </c>
    </row>
    <row r="10" spans="1:7">
      <c r="A10" s="1">
        <v>127</v>
      </c>
      <c r="B10" s="2" t="s">
        <v>394</v>
      </c>
      <c r="C10" s="3">
        <v>6</v>
      </c>
      <c r="D10" s="3">
        <v>1</v>
      </c>
      <c r="E10" s="3">
        <v>12</v>
      </c>
      <c r="F10" s="13">
        <v>72</v>
      </c>
      <c r="G10" s="13" t="s">
        <v>83</v>
      </c>
    </row>
    <row r="11" spans="1:7">
      <c r="A11" s="1">
        <v>128</v>
      </c>
      <c r="B11" s="2" t="s">
        <v>395</v>
      </c>
      <c r="C11" s="3">
        <v>6</v>
      </c>
      <c r="D11" s="3">
        <v>1</v>
      </c>
      <c r="E11" s="3">
        <v>16</v>
      </c>
      <c r="F11" s="13">
        <v>160</v>
      </c>
      <c r="G11" s="13" t="s">
        <v>84</v>
      </c>
    </row>
    <row r="12" spans="1:7">
      <c r="A12" s="1">
        <v>129</v>
      </c>
      <c r="B12" s="2" t="s">
        <v>396</v>
      </c>
      <c r="C12" s="3">
        <v>6</v>
      </c>
      <c r="D12" s="3">
        <v>3</v>
      </c>
      <c r="E12" s="3">
        <v>17</v>
      </c>
      <c r="F12" s="13" t="s">
        <v>85</v>
      </c>
      <c r="G12" s="13" t="s">
        <v>86</v>
      </c>
    </row>
    <row r="13" spans="1:7">
      <c r="A13" s="1">
        <v>130</v>
      </c>
      <c r="B13" s="2" t="s">
        <v>397</v>
      </c>
      <c r="C13" s="3">
        <v>6</v>
      </c>
      <c r="D13" s="3">
        <v>1</v>
      </c>
      <c r="E13" s="3">
        <v>12</v>
      </c>
      <c r="F13" s="13">
        <v>72</v>
      </c>
      <c r="G13" s="13" t="s">
        <v>83</v>
      </c>
    </row>
    <row r="14" spans="1:7">
      <c r="A14" s="1">
        <v>131</v>
      </c>
      <c r="B14" s="2" t="s">
        <v>398</v>
      </c>
      <c r="C14" s="3">
        <v>6</v>
      </c>
      <c r="D14" s="3">
        <v>1</v>
      </c>
      <c r="E14" s="3">
        <v>12</v>
      </c>
      <c r="F14" s="13">
        <v>72</v>
      </c>
      <c r="G14" s="13" t="s">
        <v>83</v>
      </c>
    </row>
    <row r="15" spans="1:7">
      <c r="A15" s="1">
        <v>132</v>
      </c>
      <c r="B15" s="2" t="s">
        <v>399</v>
      </c>
      <c r="C15" s="3">
        <v>6</v>
      </c>
      <c r="D15" s="3">
        <v>1</v>
      </c>
      <c r="E15" s="3">
        <v>12</v>
      </c>
      <c r="F15" s="13">
        <v>72</v>
      </c>
      <c r="G15" s="13" t="s">
        <v>83</v>
      </c>
    </row>
    <row r="16" spans="1:7">
      <c r="A16" s="1">
        <v>133</v>
      </c>
      <c r="B16" s="2" t="s">
        <v>400</v>
      </c>
      <c r="C16" s="3">
        <v>6</v>
      </c>
      <c r="D16" s="3">
        <v>1</v>
      </c>
      <c r="E16" s="3">
        <v>12</v>
      </c>
      <c r="F16" s="13">
        <v>72</v>
      </c>
      <c r="G16" s="13" t="s">
        <v>83</v>
      </c>
    </row>
    <row r="17" spans="1:7">
      <c r="A17" s="1">
        <v>134</v>
      </c>
      <c r="B17" s="2" t="s">
        <v>401</v>
      </c>
      <c r="C17" s="3">
        <v>6</v>
      </c>
      <c r="D17" s="3">
        <v>1</v>
      </c>
      <c r="E17" s="3">
        <v>12</v>
      </c>
      <c r="F17" s="13">
        <v>72</v>
      </c>
      <c r="G17" s="13" t="s">
        <v>83</v>
      </c>
    </row>
    <row r="18" spans="1:7">
      <c r="A18" s="1">
        <v>135</v>
      </c>
      <c r="B18" s="2" t="s">
        <v>402</v>
      </c>
      <c r="C18" s="3">
        <v>6</v>
      </c>
      <c r="D18" s="3">
        <v>1</v>
      </c>
      <c r="E18" s="3">
        <v>12</v>
      </c>
      <c r="F18" s="13">
        <v>72</v>
      </c>
      <c r="G18" s="13" t="s">
        <v>83</v>
      </c>
    </row>
    <row r="19" spans="1:7">
      <c r="A19" s="1">
        <v>136</v>
      </c>
      <c r="B19" s="2" t="s">
        <v>403</v>
      </c>
      <c r="C19" s="3">
        <v>6</v>
      </c>
      <c r="D19" s="3">
        <v>1</v>
      </c>
      <c r="E19" s="3">
        <v>12</v>
      </c>
      <c r="F19" s="13">
        <v>72</v>
      </c>
      <c r="G19" s="13" t="s">
        <v>83</v>
      </c>
    </row>
    <row r="20" spans="1:7">
      <c r="A20" s="1">
        <v>137</v>
      </c>
      <c r="B20" s="2" t="s">
        <v>404</v>
      </c>
      <c r="C20" s="3">
        <v>6</v>
      </c>
      <c r="D20" s="3">
        <v>1</v>
      </c>
      <c r="E20" s="3">
        <v>12</v>
      </c>
      <c r="F20" s="13">
        <v>72</v>
      </c>
      <c r="G20" s="13" t="s">
        <v>83</v>
      </c>
    </row>
    <row r="21" spans="1:7">
      <c r="A21" s="1">
        <v>138</v>
      </c>
      <c r="B21" s="2" t="s">
        <v>405</v>
      </c>
      <c r="C21" s="3">
        <v>6</v>
      </c>
      <c r="D21" s="3">
        <v>1</v>
      </c>
      <c r="E21" s="3">
        <v>12</v>
      </c>
      <c r="F21" s="13">
        <v>72</v>
      </c>
      <c r="G21" s="13" t="s">
        <v>83</v>
      </c>
    </row>
    <row r="22" spans="1:7">
      <c r="A22" s="1">
        <v>139</v>
      </c>
      <c r="B22" s="2" t="s">
        <v>406</v>
      </c>
      <c r="C22" s="3">
        <v>6</v>
      </c>
      <c r="D22" s="3">
        <v>1</v>
      </c>
      <c r="E22" s="3">
        <v>12</v>
      </c>
      <c r="F22" s="13">
        <v>72</v>
      </c>
      <c r="G22" s="13" t="s">
        <v>83</v>
      </c>
    </row>
    <row r="23" spans="1:7">
      <c r="A23" s="1">
        <v>140</v>
      </c>
      <c r="B23" s="2" t="s">
        <v>407</v>
      </c>
      <c r="C23" s="3">
        <v>6</v>
      </c>
      <c r="D23" s="3">
        <v>1</v>
      </c>
      <c r="E23" s="3">
        <v>12</v>
      </c>
      <c r="F23" s="13">
        <v>72</v>
      </c>
      <c r="G23" s="13" t="s">
        <v>83</v>
      </c>
    </row>
    <row r="24" spans="1:7">
      <c r="A24" s="1">
        <v>141</v>
      </c>
      <c r="B24" s="11" t="s">
        <v>408</v>
      </c>
      <c r="C24" s="3">
        <v>6</v>
      </c>
      <c r="D24" s="3">
        <v>1</v>
      </c>
      <c r="E24" s="3">
        <v>16</v>
      </c>
      <c r="F24" s="13">
        <v>176</v>
      </c>
      <c r="G24" s="13" t="s">
        <v>83</v>
      </c>
    </row>
    <row r="25" spans="1:7">
      <c r="A25" s="1">
        <v>216</v>
      </c>
      <c r="B25" s="2" t="s">
        <v>300</v>
      </c>
      <c r="C25" s="3">
        <v>6</v>
      </c>
      <c r="D25" s="3">
        <v>4</v>
      </c>
      <c r="E25" s="3">
        <v>10</v>
      </c>
      <c r="F25" s="13">
        <v>180</v>
      </c>
      <c r="G25" s="13" t="s">
        <v>87</v>
      </c>
    </row>
    <row r="26" spans="1:7">
      <c r="A26" s="1">
        <v>217</v>
      </c>
      <c r="B26" s="2" t="s">
        <v>301</v>
      </c>
      <c r="C26" s="3">
        <v>6</v>
      </c>
      <c r="D26" s="3">
        <v>1</v>
      </c>
      <c r="E26" s="3">
        <v>9</v>
      </c>
      <c r="F26" s="14" t="s">
        <v>88</v>
      </c>
      <c r="G26" s="14" t="s">
        <v>89</v>
      </c>
    </row>
    <row r="27" spans="1:7">
      <c r="A27" s="1">
        <v>218</v>
      </c>
      <c r="B27" s="2" t="s">
        <v>302</v>
      </c>
      <c r="C27" s="3">
        <v>6</v>
      </c>
      <c r="D27" s="3">
        <v>4</v>
      </c>
      <c r="E27" s="3">
        <v>5</v>
      </c>
      <c r="F27" s="13">
        <v>48</v>
      </c>
      <c r="G27" s="13" t="s">
        <v>90</v>
      </c>
    </row>
    <row r="28" spans="1:7">
      <c r="A28" s="1">
        <v>219</v>
      </c>
      <c r="B28" s="2" t="s">
        <v>303</v>
      </c>
      <c r="C28" s="3">
        <v>6</v>
      </c>
      <c r="D28" s="3">
        <v>4</v>
      </c>
      <c r="E28" s="3">
        <v>5</v>
      </c>
      <c r="F28" s="13">
        <v>48</v>
      </c>
      <c r="G28" s="13" t="s">
        <v>91</v>
      </c>
    </row>
    <row r="29" spans="1:7">
      <c r="A29" s="1">
        <v>220</v>
      </c>
      <c r="B29" s="2" t="s">
        <v>304</v>
      </c>
      <c r="C29" s="3">
        <v>6</v>
      </c>
      <c r="D29" s="3">
        <v>4</v>
      </c>
      <c r="E29" s="3">
        <v>5</v>
      </c>
      <c r="F29" s="13">
        <v>48</v>
      </c>
      <c r="G29" s="13" t="s">
        <v>91</v>
      </c>
    </row>
    <row r="30" spans="1:7">
      <c r="A30" s="1">
        <v>221</v>
      </c>
      <c r="B30" s="2" t="s">
        <v>305</v>
      </c>
      <c r="C30" s="3">
        <v>6</v>
      </c>
      <c r="D30" s="3">
        <v>4</v>
      </c>
      <c r="E30" s="3">
        <v>5</v>
      </c>
      <c r="F30" s="13">
        <v>48</v>
      </c>
      <c r="G30" s="13" t="s">
        <v>91</v>
      </c>
    </row>
    <row r="31" spans="1:7">
      <c r="A31" s="1">
        <v>222</v>
      </c>
      <c r="B31" s="2" t="s">
        <v>306</v>
      </c>
      <c r="C31" s="3">
        <v>6</v>
      </c>
      <c r="D31" s="3">
        <v>1</v>
      </c>
      <c r="E31" s="3">
        <v>9</v>
      </c>
      <c r="F31" s="15" t="s">
        <v>88</v>
      </c>
      <c r="G31" s="15" t="s">
        <v>92</v>
      </c>
    </row>
    <row r="32" spans="1:7">
      <c r="A32" s="1">
        <v>223</v>
      </c>
      <c r="B32" s="2" t="s">
        <v>307</v>
      </c>
      <c r="C32" s="3">
        <v>6</v>
      </c>
      <c r="D32" s="3">
        <v>1</v>
      </c>
      <c r="E32" s="3">
        <v>9</v>
      </c>
      <c r="F32" s="13" t="s">
        <v>88</v>
      </c>
      <c r="G32" s="15" t="s">
        <v>92</v>
      </c>
    </row>
    <row r="33" spans="1:7">
      <c r="A33" s="1">
        <v>224</v>
      </c>
      <c r="B33" s="2" t="s">
        <v>308</v>
      </c>
      <c r="C33" s="3">
        <v>6</v>
      </c>
      <c r="D33" s="3">
        <v>1</v>
      </c>
      <c r="E33" s="3">
        <v>9</v>
      </c>
      <c r="F33" s="13" t="s">
        <v>88</v>
      </c>
      <c r="G33" s="15" t="s">
        <v>89</v>
      </c>
    </row>
    <row r="34" spans="1:7">
      <c r="A34" s="1">
        <v>225</v>
      </c>
      <c r="B34" s="2" t="s">
        <v>309</v>
      </c>
      <c r="C34" s="3">
        <v>6</v>
      </c>
      <c r="D34" s="3">
        <v>4</v>
      </c>
      <c r="E34" s="3">
        <v>5</v>
      </c>
      <c r="F34" s="13">
        <v>48</v>
      </c>
      <c r="G34" s="15" t="s">
        <v>93</v>
      </c>
    </row>
    <row r="35" spans="1:7">
      <c r="A35" s="1">
        <v>226</v>
      </c>
      <c r="B35" s="2" t="s">
        <v>310</v>
      </c>
      <c r="C35" s="3">
        <v>6</v>
      </c>
      <c r="D35" s="3">
        <v>4</v>
      </c>
      <c r="E35" s="3">
        <v>5</v>
      </c>
      <c r="F35" s="13">
        <v>48</v>
      </c>
      <c r="G35" s="15" t="s">
        <v>93</v>
      </c>
    </row>
    <row r="36" spans="1:7">
      <c r="A36" s="1">
        <v>227</v>
      </c>
      <c r="B36" s="2" t="s">
        <v>311</v>
      </c>
      <c r="C36" s="3">
        <v>6</v>
      </c>
      <c r="D36" s="3">
        <v>4</v>
      </c>
      <c r="E36" s="3">
        <v>5</v>
      </c>
      <c r="F36" s="13">
        <v>48</v>
      </c>
      <c r="G36" s="15" t="s">
        <v>93</v>
      </c>
    </row>
    <row r="37" spans="1:7">
      <c r="A37" s="1">
        <v>228</v>
      </c>
      <c r="B37" s="2" t="s">
        <v>312</v>
      </c>
      <c r="C37" s="3">
        <v>6</v>
      </c>
      <c r="D37" s="3">
        <v>4</v>
      </c>
      <c r="E37" s="3">
        <v>5</v>
      </c>
      <c r="F37" s="13">
        <v>48</v>
      </c>
      <c r="G37" s="15" t="s">
        <v>93</v>
      </c>
    </row>
    <row r="38" spans="1:7">
      <c r="A38" s="1">
        <v>229</v>
      </c>
      <c r="B38" s="2" t="s">
        <v>313</v>
      </c>
      <c r="C38" s="3">
        <v>6</v>
      </c>
      <c r="D38" s="3">
        <v>1</v>
      </c>
      <c r="E38" s="3">
        <v>9</v>
      </c>
      <c r="F38" s="13" t="s">
        <v>88</v>
      </c>
      <c r="G38" s="15" t="s">
        <v>94</v>
      </c>
    </row>
    <row r="39" spans="1:7">
      <c r="A39" s="1">
        <v>230</v>
      </c>
      <c r="B39" s="2" t="s">
        <v>314</v>
      </c>
      <c r="C39" s="3">
        <v>6</v>
      </c>
      <c r="D39" s="3">
        <v>1</v>
      </c>
      <c r="E39" s="3">
        <v>9</v>
      </c>
      <c r="F39" s="13" t="s">
        <v>88</v>
      </c>
      <c r="G39" s="14" t="s">
        <v>95</v>
      </c>
    </row>
    <row r="40" spans="1:7">
      <c r="A40" s="1">
        <v>231</v>
      </c>
      <c r="B40" s="2" t="s">
        <v>315</v>
      </c>
      <c r="C40" s="3">
        <v>6</v>
      </c>
      <c r="D40" s="3">
        <v>1</v>
      </c>
      <c r="E40" s="3">
        <v>12</v>
      </c>
      <c r="F40" s="13">
        <v>72</v>
      </c>
      <c r="G40" s="13" t="s">
        <v>26</v>
      </c>
    </row>
    <row r="41" spans="1:7">
      <c r="A41" s="1">
        <v>232</v>
      </c>
      <c r="B41" s="2" t="s">
        <v>316</v>
      </c>
      <c r="C41" s="3">
        <v>6</v>
      </c>
      <c r="D41" s="3">
        <v>1</v>
      </c>
      <c r="E41" s="3">
        <v>12</v>
      </c>
      <c r="F41" s="13">
        <v>72</v>
      </c>
      <c r="G41" s="13" t="s">
        <v>26</v>
      </c>
    </row>
    <row r="42" spans="1:7">
      <c r="A42" s="1">
        <v>233</v>
      </c>
      <c r="B42" s="2" t="s">
        <v>187</v>
      </c>
      <c r="C42" s="3">
        <v>6</v>
      </c>
      <c r="D42" s="3">
        <v>1</v>
      </c>
      <c r="E42" s="3">
        <v>12</v>
      </c>
      <c r="F42" s="13">
        <v>72</v>
      </c>
      <c r="G42" s="13" t="s">
        <v>26</v>
      </c>
    </row>
    <row r="43" spans="1:7">
      <c r="A43" s="1">
        <v>234</v>
      </c>
      <c r="B43" s="2" t="s">
        <v>188</v>
      </c>
      <c r="C43" s="3">
        <v>6</v>
      </c>
      <c r="D43" s="3">
        <v>1</v>
      </c>
      <c r="E43" s="3">
        <v>12</v>
      </c>
      <c r="F43" s="13">
        <v>72</v>
      </c>
      <c r="G43" s="13" t="s">
        <v>83</v>
      </c>
    </row>
    <row r="44" spans="1:7">
      <c r="A44" s="1">
        <v>235</v>
      </c>
      <c r="B44" s="2" t="s">
        <v>189</v>
      </c>
      <c r="C44" s="3">
        <v>6</v>
      </c>
      <c r="D44" s="3">
        <v>2</v>
      </c>
      <c r="E44" s="3">
        <v>17</v>
      </c>
      <c r="F44" s="13">
        <v>170</v>
      </c>
      <c r="G44" s="13" t="s">
        <v>83</v>
      </c>
    </row>
    <row r="45" spans="1:7">
      <c r="A45" s="1">
        <v>236</v>
      </c>
      <c r="B45" s="2" t="s">
        <v>190</v>
      </c>
      <c r="C45" s="3">
        <v>6</v>
      </c>
      <c r="D45" s="3">
        <v>1</v>
      </c>
      <c r="E45" s="3">
        <v>12</v>
      </c>
      <c r="F45" s="13" t="s">
        <v>96</v>
      </c>
      <c r="G45" s="13" t="s">
        <v>97</v>
      </c>
    </row>
    <row r="46" spans="1:7">
      <c r="A46" s="1">
        <v>237</v>
      </c>
      <c r="B46" s="2" t="s">
        <v>191</v>
      </c>
      <c r="C46" s="3">
        <v>6</v>
      </c>
      <c r="D46" s="3">
        <v>1</v>
      </c>
      <c r="E46" s="3">
        <v>12</v>
      </c>
      <c r="F46" s="13" t="s">
        <v>96</v>
      </c>
      <c r="G46" s="13" t="s">
        <v>97</v>
      </c>
    </row>
    <row r="47" spans="1:7">
      <c r="A47" s="1">
        <v>238</v>
      </c>
      <c r="B47" s="2" t="s">
        <v>257</v>
      </c>
      <c r="C47" s="3">
        <v>6</v>
      </c>
      <c r="D47" s="3">
        <v>4</v>
      </c>
      <c r="E47" s="3">
        <v>5</v>
      </c>
      <c r="F47" s="13" t="s">
        <v>98</v>
      </c>
      <c r="G47" s="13" t="s">
        <v>99</v>
      </c>
    </row>
    <row r="48" spans="1:7">
      <c r="A48" s="1">
        <v>239</v>
      </c>
      <c r="B48" s="2" t="s">
        <v>258</v>
      </c>
      <c r="C48" s="3">
        <v>6</v>
      </c>
      <c r="D48" s="3">
        <v>3</v>
      </c>
      <c r="E48" s="3">
        <v>5</v>
      </c>
      <c r="F48" s="13" t="s">
        <v>98</v>
      </c>
      <c r="G48" s="13" t="s">
        <v>78</v>
      </c>
    </row>
    <row r="49" spans="1:7">
      <c r="A49" s="1">
        <v>240</v>
      </c>
      <c r="B49" s="2" t="s">
        <v>192</v>
      </c>
      <c r="C49" s="3">
        <v>6</v>
      </c>
      <c r="D49" s="3">
        <v>1</v>
      </c>
      <c r="E49" s="3">
        <v>12</v>
      </c>
      <c r="F49" s="13" t="s">
        <v>96</v>
      </c>
      <c r="G49" s="13" t="s">
        <v>100</v>
      </c>
    </row>
    <row r="50" spans="1:7">
      <c r="A50" s="1">
        <v>241</v>
      </c>
      <c r="B50" s="2" t="s">
        <v>193</v>
      </c>
      <c r="C50" s="3">
        <v>6</v>
      </c>
      <c r="D50" s="3">
        <v>4</v>
      </c>
      <c r="E50" s="3">
        <v>5</v>
      </c>
      <c r="F50" s="13">
        <v>48</v>
      </c>
      <c r="G50" s="14" t="s">
        <v>101</v>
      </c>
    </row>
    <row r="51" spans="1:7">
      <c r="A51" s="1">
        <v>242</v>
      </c>
      <c r="B51" s="2" t="s">
        <v>194</v>
      </c>
      <c r="C51" s="3">
        <v>6</v>
      </c>
      <c r="D51" s="3">
        <v>1</v>
      </c>
      <c r="E51" s="3">
        <v>12</v>
      </c>
      <c r="F51" s="13" t="s">
        <v>96</v>
      </c>
      <c r="G51" s="13" t="s">
        <v>100</v>
      </c>
    </row>
    <row r="52" spans="1:7">
      <c r="A52" s="1">
        <v>243</v>
      </c>
      <c r="B52" s="2" t="s">
        <v>259</v>
      </c>
      <c r="C52" s="3">
        <v>6</v>
      </c>
      <c r="D52" s="3">
        <v>4</v>
      </c>
      <c r="E52" s="3">
        <v>5</v>
      </c>
      <c r="F52" s="13">
        <v>48</v>
      </c>
      <c r="G52" s="14" t="s">
        <v>90</v>
      </c>
    </row>
    <row r="53" spans="1:7">
      <c r="A53" s="1">
        <v>244</v>
      </c>
      <c r="B53" s="2" t="s">
        <v>260</v>
      </c>
      <c r="C53" s="3">
        <v>6</v>
      </c>
      <c r="D53" s="3">
        <v>3</v>
      </c>
      <c r="E53" s="3">
        <v>5</v>
      </c>
      <c r="F53" s="13">
        <v>48</v>
      </c>
      <c r="G53" s="13" t="s">
        <v>90</v>
      </c>
    </row>
    <row r="54" spans="1:7">
      <c r="A54" s="1">
        <v>245</v>
      </c>
      <c r="B54" s="2" t="s">
        <v>195</v>
      </c>
      <c r="C54" s="3">
        <v>6</v>
      </c>
      <c r="D54" s="3">
        <v>4</v>
      </c>
      <c r="E54" s="3">
        <v>5</v>
      </c>
      <c r="F54" s="13">
        <v>48</v>
      </c>
      <c r="G54" s="14" t="s">
        <v>102</v>
      </c>
    </row>
    <row r="55" spans="1:7">
      <c r="A55" s="1">
        <v>246</v>
      </c>
      <c r="B55" s="2" t="s">
        <v>196</v>
      </c>
      <c r="C55" s="3">
        <v>6</v>
      </c>
      <c r="D55" s="3">
        <v>1</v>
      </c>
      <c r="E55" s="3">
        <v>12</v>
      </c>
      <c r="F55" s="13" t="s">
        <v>96</v>
      </c>
      <c r="G55" s="13" t="s">
        <v>97</v>
      </c>
    </row>
    <row r="56" spans="1:7">
      <c r="A56" s="1">
        <v>247</v>
      </c>
      <c r="B56" s="2" t="s">
        <v>261</v>
      </c>
      <c r="C56" s="3">
        <v>6</v>
      </c>
      <c r="D56" s="3">
        <v>4</v>
      </c>
      <c r="E56" s="3">
        <v>5</v>
      </c>
      <c r="F56" s="13" t="s">
        <v>103</v>
      </c>
      <c r="G56" s="13" t="s">
        <v>104</v>
      </c>
    </row>
    <row r="57" spans="1:7">
      <c r="A57" s="1">
        <v>248</v>
      </c>
      <c r="B57" s="2" t="s">
        <v>197</v>
      </c>
      <c r="C57" s="3">
        <v>6</v>
      </c>
      <c r="D57" s="3">
        <v>1</v>
      </c>
      <c r="E57" s="3">
        <v>12</v>
      </c>
      <c r="F57" s="13" t="s">
        <v>96</v>
      </c>
      <c r="G57" s="13" t="s">
        <v>97</v>
      </c>
    </row>
    <row r="58" spans="1:7">
      <c r="A58" s="1">
        <v>249</v>
      </c>
      <c r="B58" s="2" t="s">
        <v>262</v>
      </c>
      <c r="C58" s="3">
        <v>6</v>
      </c>
      <c r="D58" s="3">
        <v>4</v>
      </c>
      <c r="E58" s="3">
        <v>5</v>
      </c>
      <c r="F58" s="13" t="s">
        <v>103</v>
      </c>
      <c r="G58" s="13" t="s">
        <v>104</v>
      </c>
    </row>
    <row r="59" spans="1:7">
      <c r="A59" s="1">
        <v>250</v>
      </c>
      <c r="B59" s="2" t="s">
        <v>263</v>
      </c>
      <c r="C59" s="3">
        <v>6</v>
      </c>
      <c r="D59" s="3">
        <v>3</v>
      </c>
      <c r="E59" s="3">
        <v>5</v>
      </c>
      <c r="F59" s="13" t="s">
        <v>105</v>
      </c>
      <c r="G59" s="14" t="s">
        <v>106</v>
      </c>
    </row>
    <row r="60" spans="1:7">
      <c r="A60" s="1">
        <v>251</v>
      </c>
      <c r="B60" s="2" t="s">
        <v>198</v>
      </c>
      <c r="C60" s="3">
        <v>6</v>
      </c>
      <c r="D60" s="3">
        <v>1</v>
      </c>
      <c r="E60" s="3">
        <v>12</v>
      </c>
      <c r="F60" s="13">
        <v>72</v>
      </c>
      <c r="G60" s="13" t="s">
        <v>84</v>
      </c>
    </row>
    <row r="61" spans="1:7">
      <c r="A61" s="1">
        <v>252</v>
      </c>
      <c r="B61" s="2" t="s">
        <v>264</v>
      </c>
      <c r="C61" s="3">
        <v>6</v>
      </c>
      <c r="D61" s="3">
        <v>4</v>
      </c>
      <c r="E61" s="3">
        <v>5</v>
      </c>
      <c r="F61" s="13">
        <v>48</v>
      </c>
      <c r="G61" s="16" t="s">
        <v>90</v>
      </c>
    </row>
    <row r="62" spans="1:7">
      <c r="A62" s="1">
        <v>253</v>
      </c>
      <c r="B62" s="2" t="s">
        <v>199</v>
      </c>
      <c r="C62" s="3">
        <v>6</v>
      </c>
      <c r="D62" s="3">
        <v>1</v>
      </c>
      <c r="E62" s="3">
        <v>12</v>
      </c>
      <c r="F62" s="13">
        <v>72</v>
      </c>
      <c r="G62" s="13" t="s">
        <v>84</v>
      </c>
    </row>
    <row r="63" spans="1:7">
      <c r="A63" s="1">
        <v>254</v>
      </c>
      <c r="B63" s="2" t="s">
        <v>265</v>
      </c>
      <c r="C63" s="3">
        <v>6</v>
      </c>
      <c r="D63" s="3">
        <v>1</v>
      </c>
      <c r="E63" s="3">
        <v>9</v>
      </c>
      <c r="F63" s="13" t="s">
        <v>107</v>
      </c>
      <c r="G63" s="13" t="s">
        <v>78</v>
      </c>
    </row>
    <row r="64" spans="1:7">
      <c r="A64" s="1">
        <v>255</v>
      </c>
      <c r="B64" s="2" t="s">
        <v>266</v>
      </c>
      <c r="C64" s="3">
        <v>6</v>
      </c>
      <c r="D64" s="3">
        <v>4</v>
      </c>
      <c r="E64" s="3">
        <v>5</v>
      </c>
      <c r="F64" s="13">
        <v>48</v>
      </c>
      <c r="G64" s="14" t="s">
        <v>108</v>
      </c>
    </row>
    <row r="65" spans="1:7">
      <c r="A65" s="1">
        <v>256</v>
      </c>
      <c r="B65" s="2" t="s">
        <v>267</v>
      </c>
      <c r="C65" s="3">
        <v>6</v>
      </c>
      <c r="D65" s="3">
        <v>4</v>
      </c>
      <c r="E65" s="3">
        <v>5</v>
      </c>
      <c r="F65" s="13">
        <v>48</v>
      </c>
      <c r="G65" s="13" t="s">
        <v>84</v>
      </c>
    </row>
    <row r="66" spans="1:7">
      <c r="A66" s="1">
        <v>257</v>
      </c>
      <c r="B66" s="2" t="s">
        <v>268</v>
      </c>
      <c r="C66" s="3">
        <v>6</v>
      </c>
      <c r="D66" s="3">
        <v>4</v>
      </c>
      <c r="E66" s="3">
        <v>5</v>
      </c>
      <c r="F66" s="13">
        <v>68</v>
      </c>
      <c r="G66" s="13" t="s">
        <v>84</v>
      </c>
    </row>
    <row r="67" spans="1:7">
      <c r="A67" s="1">
        <v>258</v>
      </c>
      <c r="B67" s="2" t="s">
        <v>269</v>
      </c>
      <c r="C67" s="3">
        <v>6</v>
      </c>
      <c r="D67" s="3">
        <v>4</v>
      </c>
      <c r="E67" s="3">
        <v>5</v>
      </c>
      <c r="F67" s="13">
        <v>44</v>
      </c>
      <c r="G67" s="13" t="s">
        <v>109</v>
      </c>
    </row>
    <row r="68" spans="1:7">
      <c r="A68" s="1">
        <v>259</v>
      </c>
      <c r="B68" s="11" t="s">
        <v>200</v>
      </c>
      <c r="C68" s="3">
        <v>6</v>
      </c>
      <c r="D68" s="3">
        <v>1</v>
      </c>
      <c r="E68" s="3">
        <v>16</v>
      </c>
      <c r="F68" s="13">
        <v>142</v>
      </c>
      <c r="G68" s="13" t="s">
        <v>84</v>
      </c>
    </row>
    <row r="69" spans="1:7">
      <c r="A69" s="1">
        <v>260</v>
      </c>
      <c r="B69" s="2" t="s">
        <v>201</v>
      </c>
      <c r="C69" s="3">
        <v>6</v>
      </c>
      <c r="D69" s="3">
        <v>4</v>
      </c>
      <c r="E69" s="3">
        <v>5</v>
      </c>
      <c r="F69" s="13">
        <v>48</v>
      </c>
      <c r="G69" s="13" t="s">
        <v>110</v>
      </c>
    </row>
    <row r="70" spans="1:7">
      <c r="A70" s="1">
        <v>261</v>
      </c>
      <c r="B70" s="11" t="s">
        <v>202</v>
      </c>
      <c r="C70" s="3">
        <v>6</v>
      </c>
      <c r="D70" s="3">
        <v>1</v>
      </c>
      <c r="E70" s="3">
        <v>16</v>
      </c>
      <c r="F70" s="13">
        <v>208</v>
      </c>
      <c r="G70" s="13" t="s">
        <v>111</v>
      </c>
    </row>
  </sheetData>
  <autoFilter ref="A1:G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Лист1</vt:lpstr>
      <vt:lpstr>общая</vt:lpstr>
      <vt:lpstr>участок 1 </vt:lpstr>
      <vt:lpstr>участок 2</vt:lpstr>
      <vt:lpstr>участок 3 </vt:lpstr>
      <vt:lpstr>участок 4</vt:lpstr>
      <vt:lpstr>участок 5</vt:lpstr>
      <vt:lpstr>участок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2025-02-13T07:35:31Z</cp:lastPrinted>
  <dcterms:created xsi:type="dcterms:W3CDTF">2024-12-06T08:08:51Z</dcterms:created>
  <dcterms:modified xsi:type="dcterms:W3CDTF">2025-02-13T07:36:08Z</dcterms:modified>
</cp:coreProperties>
</file>