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Falcon2\PycharmProjects\VK_GIS_court_recognition\"/>
    </mc:Choice>
  </mc:AlternateContent>
  <xr:revisionPtr revIDLastSave="0" documentId="13_ncr:1_{5C8DD955-4F87-4D2C-B59D-1BCEAAF7AE6E}" xr6:coauthVersionLast="47" xr6:coauthVersionMax="47" xr10:uidLastSave="{00000000-0000-0000-0000-000000000000}"/>
  <bookViews>
    <workbookView xWindow="6420" yWindow="5565" windowWidth="28800" windowHeight="15435" tabRatio="610" activeTab="1" xr2:uid="{00000000-000D-0000-FFFF-FFFF00000000}"/>
  </bookViews>
  <sheets>
    <sheet name="Взыскание 1" sheetId="2" r:id="rId1"/>
    <sheet name="2022 приказы" sheetId="3" r:id="rId2"/>
    <sheet name="2022 иски" sheetId="4" r:id="rId3"/>
    <sheet name="2021 приказы" sheetId="5" r:id="rId4"/>
    <sheet name="2021 иски" sheetId="6" r:id="rId5"/>
    <sheet name="2020 приказы" sheetId="7" r:id="rId6"/>
    <sheet name="2019 иски" sheetId="8" r:id="rId7"/>
    <sheet name="Населенный_пункт" sheetId="13" r:id="rId8"/>
    <sheet name="Улица" sheetId="14" r:id="rId9"/>
    <sheet name="2018" sheetId="9" r:id="rId10"/>
    <sheet name="2017" sheetId="10" r:id="rId11"/>
    <sheet name="2016" sheetId="11" r:id="rId12"/>
    <sheet name="2015" sheetId="12" r:id="rId13"/>
    <sheet name="ГИС ЖКХ Должники" sheetId="1" r:id="rId14"/>
    <sheet name="DDLSettings" sheetId="15" r:id="rId15"/>
  </sheets>
  <definedNames>
    <definedName name="_xlnm._FilterDatabase" localSheetId="6" hidden="1">'2019 иски'!$A$1:$R$1</definedName>
    <definedName name="_xlnm._FilterDatabase" localSheetId="5" hidden="1">'2020 приказы'!$A$1:$W$134</definedName>
    <definedName name="_xlnm._FilterDatabase" localSheetId="4" hidden="1">'2021 иски'!$A$1:$V$25</definedName>
    <definedName name="_xlnm._FilterDatabase" localSheetId="3" hidden="1">'2021 приказы'!$A$1:$U$1</definedName>
    <definedName name="_xlnm._FilterDatabase" localSheetId="2" hidden="1">'2022 иски'!$A$1:$U$32</definedName>
    <definedName name="_xlnm._FilterDatabase" localSheetId="1" hidden="1">'2022 приказы'!$A$1:$U$1</definedName>
    <definedName name="_xlnm._FilterDatabase" localSheetId="0" hidden="1">'Взыскание 1'!$E$1:$E$82</definedName>
    <definedName name="Excel_BuiltIn__FilterDatabase" localSheetId="3">'2021 приказы'!$J$1:$J$154</definedName>
    <definedName name="Excel_BuiltIn__FilterDatabase" localSheetId="0">'Взыскание 1'!$E$1:$E$82</definedName>
    <definedName name="Да_нет">DDLSettings!$H$10:$H$11</definedName>
    <definedName name="Населенный_пункт">Населенный_пункт!$A$1:$A$20</definedName>
    <definedName name="Улица">Улица!$A$1:$A$499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3" l="1"/>
  <c r="L48" i="3"/>
  <c r="L40" i="12"/>
  <c r="D70" i="12"/>
  <c r="E70" i="12"/>
  <c r="F70" i="12"/>
  <c r="D100" i="11"/>
  <c r="E100" i="11"/>
  <c r="F100" i="11"/>
  <c r="F159" i="10"/>
  <c r="G159" i="10"/>
  <c r="H159" i="10"/>
  <c r="I159" i="10"/>
  <c r="M159" i="10"/>
  <c r="M72" i="7"/>
  <c r="N25" i="5"/>
  <c r="L62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2" i="4"/>
  <c r="L3" i="4"/>
  <c r="L4" i="4"/>
  <c r="L5" i="4"/>
  <c r="L6" i="4"/>
  <c r="L7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152" i="4"/>
  <c r="L153" i="4"/>
  <c r="L154" i="4"/>
  <c r="L155" i="4"/>
  <c r="L156" i="4"/>
  <c r="L157" i="4"/>
  <c r="L158" i="4"/>
  <c r="L159" i="4"/>
  <c r="L160" i="4"/>
  <c r="L16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27" i="3"/>
  <c r="L128" i="3"/>
  <c r="L129" i="3"/>
  <c r="L130" i="3"/>
  <c r="L131" i="3"/>
  <c r="L132" i="3"/>
  <c r="L133" i="3"/>
  <c r="L134" i="3"/>
  <c r="L135" i="3"/>
  <c r="L13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</calcChain>
</file>

<file path=xl/sharedStrings.xml><?xml version="1.0" encoding="utf-8"?>
<sst xmlns="http://schemas.openxmlformats.org/spreadsheetml/2006/main" count="8301" uniqueCount="3910">
  <si>
    <t>№ п/п</t>
  </si>
  <si>
    <t>Л/С</t>
  </si>
  <si>
    <t>Адрес объекта</t>
  </si>
  <si>
    <t>ФИО</t>
  </si>
  <si>
    <t>Документ, удостоверяющий личность</t>
  </si>
  <si>
    <t>Судебный приказ, Решене суда</t>
  </si>
  <si>
    <t>Сумма</t>
  </si>
  <si>
    <t>Период</t>
  </si>
  <si>
    <t>г. Апшеронск, мкр. Соцгородок, 25А, кв 9</t>
  </si>
  <si>
    <t>Ергашев Олег Васильевич</t>
  </si>
  <si>
    <t>0312191037 ОУФМС России по Краснодарскому краю в Апшеронском районе 27.12.2012г.</t>
  </si>
  <si>
    <t>2-117/2021 от 26.01.2021</t>
  </si>
  <si>
    <t>01.01.2018-31.12.2020</t>
  </si>
  <si>
    <t>г. Апшеронск, ул. Пушкина, 4</t>
  </si>
  <si>
    <t>Чернов Вячеслав Юрьевич</t>
  </si>
  <si>
    <t>№2-225/2021 от 08.02.2021</t>
  </si>
  <si>
    <t>01.05.2019-31.12.2020</t>
  </si>
  <si>
    <t>п.Нефтегорск, ул Лермонтова, д.106</t>
  </si>
  <si>
    <t>Гамалян Ирина Владимировна</t>
  </si>
  <si>
    <t>0307 606472 ОУФМС России по Краснодарскому краю в Апшеронском районе 17.07.2007</t>
  </si>
  <si>
    <t>№ 2-947/2019 от 16.08.2019</t>
  </si>
  <si>
    <t>г. Хадыженск, ул Дзержинского, д. 1</t>
  </si>
  <si>
    <t>Дзюба Александр Борисович</t>
  </si>
  <si>
    <t>0313 499086 выдан 10.01.2014 ОУФМС России по Краснодарскому краю в Апшеронском районе</t>
  </si>
  <si>
    <t>2-729/2021 от 23.06.2021</t>
  </si>
  <si>
    <t>г. Апшеронск, Комсомольская, 139, кв 5</t>
  </si>
  <si>
    <t>Кукотов Валерий  Владимирович</t>
  </si>
  <si>
    <t>Отделение УФМС России по Краснодарскому краю в Апшеронском районе, выдан 13.07.2015, серия 0315 №168233</t>
  </si>
  <si>
    <t>№2-568/2021 от 30.04.2021</t>
  </si>
  <si>
    <t>01.09.17-30.04.21</t>
  </si>
  <si>
    <t>г. Апшеронск, ул. Комарова, д.50 кв 33</t>
  </si>
  <si>
    <t>Малаева Людмила Вахаевна</t>
  </si>
  <si>
    <t>0308 №960498 выдан ОВД Апшеронского р-на КК 23.07.2008 г.</t>
  </si>
  <si>
    <t>№2-866/2021 от 30.04.2021</t>
  </si>
  <si>
    <t>01.12.18-26.04.21</t>
  </si>
  <si>
    <t>Спасов, Хадыженское Шоссе, д. 54</t>
  </si>
  <si>
    <t>Керселян Сирануш Дикрановна</t>
  </si>
  <si>
    <t>0309 №426811 выдан 22.01.2010 г. ОУФМС России по КК в Апшеронском р-не</t>
  </si>
  <si>
    <t>2-739/2021 от 02.06.2021</t>
  </si>
  <si>
    <t>01.07.2020-30.04.2021</t>
  </si>
  <si>
    <t>г. Апшеронск, ул. Ленина, д. 31, кв 12</t>
  </si>
  <si>
    <t>Кануник Игорь Николаевич</t>
  </si>
  <si>
    <t>0312191166 ОУФМС России по Краснодарскому краю в Апшеронском районе 15,11,2013г.</t>
  </si>
  <si>
    <t>№ 2-41/2022 от 14.01.2022</t>
  </si>
  <si>
    <t>01.01.2006-30.11.2021</t>
  </si>
  <si>
    <t>г. Апшеронск, ул Пролетарская, д. 92</t>
  </si>
  <si>
    <t>Панасенко Дмитрий Сергеевич</t>
  </si>
  <si>
    <t>0306012973 отдел внутренних дел Апшеронского района Краснодарского края 30,08,2012г.</t>
  </si>
  <si>
    <t>№2 - 1695/2021 от 28.12.2021</t>
  </si>
  <si>
    <t>01.04.2016-30.11.2021</t>
  </si>
  <si>
    <t>с. Черниговское, ул Гагарина, д. 28</t>
  </si>
  <si>
    <t>Кочян Владимир  Аршакович</t>
  </si>
  <si>
    <t>0304 №754011 выдан ОВД Апшеронского р-на КК 19.09.2003</t>
  </si>
  <si>
    <t>№2-491/2021 от 30.04.2021</t>
  </si>
  <si>
    <t>01.11.17-30.04.21</t>
  </si>
  <si>
    <t>л/с</t>
  </si>
  <si>
    <t>ФИО должника</t>
  </si>
  <si>
    <t>Период взыскания</t>
  </si>
  <si>
    <t>Сумма взысания, руб.</t>
  </si>
  <si>
    <t>Задолженность, руб.</t>
  </si>
  <si>
    <t>Неустойка, руб.</t>
  </si>
  <si>
    <t>Тех.цели: отключение</t>
  </si>
  <si>
    <t>Госпошлина, руб.</t>
  </si>
  <si>
    <t>Представительские</t>
  </si>
  <si>
    <t xml:space="preserve">№ суд приказа, дата </t>
  </si>
  <si>
    <t>Дата направления на взыскание</t>
  </si>
  <si>
    <t>Организация исполнитель</t>
  </si>
  <si>
    <t>дата возбуждения исполн. производства</t>
  </si>
  <si>
    <t>Сумма взысканная</t>
  </si>
  <si>
    <t>Дата взыскания</t>
  </si>
  <si>
    <t>Примечание</t>
  </si>
  <si>
    <t>Исполнитель</t>
  </si>
  <si>
    <t>Мягких Валентина Дмитриевна</t>
  </si>
  <si>
    <t>ИЛ ФС   №029095334 от 25.12.2019</t>
  </si>
  <si>
    <t>ПАО Сбербанк</t>
  </si>
  <si>
    <t>Кононевич</t>
  </si>
  <si>
    <t>Лайер Павел Андреевич</t>
  </si>
  <si>
    <t>01.05.18-31.07.20</t>
  </si>
  <si>
    <t>№ 2-1616/2020 от 03.08.2020</t>
  </si>
  <si>
    <t>Невозможность взыскания. Приказ возвращен 08.02.2022г</t>
  </si>
  <si>
    <t>Шатковский Юрий Игоревич</t>
  </si>
  <si>
    <t>01.12.18-30.04.20</t>
  </si>
  <si>
    <t>№ 2-1312/2020 от 15.06.2020</t>
  </si>
  <si>
    <t>Дюбакова Александра Николаевна</t>
  </si>
  <si>
    <t>01.06.17 -16.06.20</t>
  </si>
  <si>
    <t>№ 2898/2020 от 25.06.2020</t>
  </si>
  <si>
    <t>Маринин Павел Анатольевич</t>
  </si>
  <si>
    <t>01.05.17-30.04.20</t>
  </si>
  <si>
    <t>№ 2-967/2020 от 28.05.2020</t>
  </si>
  <si>
    <t>Порожнетова Виктория Владимировна</t>
  </si>
  <si>
    <t>№ 2-1701/2019 от 19.11.2019</t>
  </si>
  <si>
    <t>Туманьянц Зоя Ивановна</t>
  </si>
  <si>
    <t>01.06.17-31.05.20</t>
  </si>
  <si>
    <t>№ 2-1200/2020 от 07.07.2020</t>
  </si>
  <si>
    <t>Яконюк Светлана Александровна</t>
  </si>
  <si>
    <t>01.10.17-31.08.20</t>
  </si>
  <si>
    <t>№ 2-1819/2020 от 24.09.2020</t>
  </si>
  <si>
    <t>Остапцев Дмитрий Евгеньевич</t>
  </si>
  <si>
    <t>№ 2- 579/2019 от 06.05.2019</t>
  </si>
  <si>
    <t>Андреященко Надежда Юрьевна</t>
  </si>
  <si>
    <t>№ 2-720/2020 от 29.05.2020</t>
  </si>
  <si>
    <t>Бурыкина Дарья Дмитриевна</t>
  </si>
  <si>
    <t>самовольное</t>
  </si>
  <si>
    <t>№ 2-1839/2021 от 28.10.2021</t>
  </si>
  <si>
    <t>Приказ возвращен 08.02.2022г в связи с отменой.</t>
  </si>
  <si>
    <t>Головин Игорь Владимирович</t>
  </si>
  <si>
    <t>№ 2-2305/2021 от 26.10.2021</t>
  </si>
  <si>
    <t>Данилов Андрей Владимирович</t>
  </si>
  <si>
    <t>№ 2-2495/2021 от 19.11.2021</t>
  </si>
  <si>
    <t>Папазян Светлана Степановна</t>
  </si>
  <si>
    <t>№2 1936/2021 от 15.11.2021</t>
  </si>
  <si>
    <t>ОПЛАЧЕНО ДОБРОВОЛЬНО 03.02.2022. Судебный приказ отозван 03.02.2022.</t>
  </si>
  <si>
    <t>Тостоухов Сергей Николаевич</t>
  </si>
  <si>
    <t>№  2-146/2021 от 05.02.2021</t>
  </si>
  <si>
    <t>Ишкова Анна Владимировна</t>
  </si>
  <si>
    <t>№ 2-278/2021 от 09.03.2021</t>
  </si>
  <si>
    <t>Воробьева Евгения Алексеевна</t>
  </si>
  <si>
    <t xml:space="preserve">несанкционированное </t>
  </si>
  <si>
    <t>№ 2-1697/2021 от 03.11.2021</t>
  </si>
  <si>
    <t>Турбал Наталья Степановна</t>
  </si>
  <si>
    <t>01.10.2019-30.11.2021</t>
  </si>
  <si>
    <t>№ 2-2932/2021 от 17.12.2021</t>
  </si>
  <si>
    <t>Зелендинова Елена Павловна</t>
  </si>
  <si>
    <t>№ 2-2933/2021 от 17.12.2021</t>
  </si>
  <si>
    <t>Невозможность взыскания. Приказ возвращен 28.02.2022</t>
  </si>
  <si>
    <t>Балберина Инна Борисовна</t>
  </si>
  <si>
    <t>№2- 1809/2021 от 17.11.2021</t>
  </si>
  <si>
    <t>Майстренко Любовь Ивановна</t>
  </si>
  <si>
    <t>№2-1840/2021 от 17.12.2021</t>
  </si>
  <si>
    <t>Невозможность взыскания. Приказ возвращен 09.03.22</t>
  </si>
  <si>
    <t>Белугина Татьяна Николаевна</t>
  </si>
  <si>
    <t>№2-1839/2021 от 17.12.2021</t>
  </si>
  <si>
    <t>Большакова Ирина Юрьевна</t>
  </si>
  <si>
    <t>№2 -1838/2021 от 17.12.2021</t>
  </si>
  <si>
    <t>Беркетова Галина Анатольевна</t>
  </si>
  <si>
    <t>№2-1789/2021 от 16.12.2021</t>
  </si>
  <si>
    <t>Демина Татьяна Вячеславовна</t>
  </si>
  <si>
    <t>№ 2-1801/2021 от 27.02.2021</t>
  </si>
  <si>
    <t>Невозможность взыскания. Приказ возвращен 16.03.2022</t>
  </si>
  <si>
    <t>Сагайдак Николай Александрович</t>
  </si>
  <si>
    <t>ВС № 098678073 от 01.02.2022</t>
  </si>
  <si>
    <t>Куцубина Елена Ивановна</t>
  </si>
  <si>
    <t>ФС № 037521994 от 01.06.2021</t>
  </si>
  <si>
    <t>Косян Норик Карапетович</t>
  </si>
  <si>
    <t>01.03.2021-31.08.2021</t>
  </si>
  <si>
    <t>№ 2-240/2021 от 29.12.2021</t>
  </si>
  <si>
    <t>Невозможность взыскания.  Приказ возвращен 09.03.2022</t>
  </si>
  <si>
    <t>Баранов Дмитрий Игоревич</t>
  </si>
  <si>
    <t>01.11.2019-30.11.2021</t>
  </si>
  <si>
    <t>№ 2-2398/2021 от 29.12.2021</t>
  </si>
  <si>
    <t>Алымова Светлана Анатольевна</t>
  </si>
  <si>
    <t>01.02.2020-30.11.2021</t>
  </si>
  <si>
    <t>№ 2-2399/2021 от 29.12.2021</t>
  </si>
  <si>
    <t>12420</t>
  </si>
  <si>
    <t>Дьяченко Наталья Николаевна</t>
  </si>
  <si>
    <t>01.08.17-31.07.20</t>
  </si>
  <si>
    <t>№ 2-1648/2020 от 11.08.2020</t>
  </si>
  <si>
    <t>ССП</t>
  </si>
  <si>
    <t>ИП-19890/2022 Комнатная</t>
  </si>
  <si>
    <t>ИП-19844/2022 Смирнова</t>
  </si>
  <si>
    <t>ИП-19113/2022 Зверева</t>
  </si>
  <si>
    <t>ИП-21018\2022 Колесникова</t>
  </si>
  <si>
    <t>ИП-23237/2022 Колесникова</t>
  </si>
  <si>
    <t>ИП-23239/2022 Гончаровва</t>
  </si>
  <si>
    <t>Фещенко Таисия Ивановна</t>
  </si>
  <si>
    <t>01.02.2017-30.11.2021</t>
  </si>
  <si>
    <t>№ 2-2223/2021 от 28.12.2021</t>
  </si>
  <si>
    <t>Невозможность взыскания. Приказ возвращен 29.03.2022</t>
  </si>
  <si>
    <t>Голованев Владимир Петрович</t>
  </si>
  <si>
    <t>01.05.2020-30.11.2021</t>
  </si>
  <si>
    <t>№ 2-1791/2021 от 16.12.2021</t>
  </si>
  <si>
    <t>Халидова Елена Викторовна</t>
  </si>
  <si>
    <t>01.07.2014-30.11.2021</t>
  </si>
  <si>
    <t>№ 2-2138/2021 от 22.12.2021</t>
  </si>
  <si>
    <t>Шатерникова Светлана Васильевна</t>
  </si>
  <si>
    <t>01.06.2016-30.11.2021</t>
  </si>
  <si>
    <t>№ 2-2236/2021 от 28.12.2021</t>
  </si>
  <si>
    <t>Арустамова Татьяна Андреевна</t>
  </si>
  <si>
    <t>01.11.2020-30.11.2021</t>
  </si>
  <si>
    <t>№ 2-2233/2021 от 28.12.2021</t>
  </si>
  <si>
    <t>Марченко Андрей Юрьевич</t>
  </si>
  <si>
    <t>01.06.2020-30.11.2021</t>
  </si>
  <si>
    <t>№ 2-2234/2021 от 28.12.2021</t>
  </si>
  <si>
    <t>Ткаченко Валентина Алексеевна</t>
  </si>
  <si>
    <t>01.10.2015-30.11.2021</t>
  </si>
  <si>
    <t>№ 2- 3027/2021 от 24.12.2021</t>
  </si>
  <si>
    <t>Пени рассчитаны неверно. По распоряжению Кузнеовой Е.А. приказ отзван. 11.03.22 Должник добровольно погасил 3623,63 . Приказ получен 12.04.2022</t>
  </si>
  <si>
    <t>Кравченко Оксана Николаевна</t>
  </si>
  <si>
    <t>01.02.2019-26.03.2020</t>
  </si>
  <si>
    <t>№ 2-3026/2021 от 24.12.2021</t>
  </si>
  <si>
    <t>Сидоренко Виктор Леонтьевич</t>
  </si>
  <si>
    <t>01.10.2017-31.12.2021</t>
  </si>
  <si>
    <t>№ 2-94/2022 от 25.01.2022</t>
  </si>
  <si>
    <t>Невозможность взыскания. Приказ получен 12.04.2021</t>
  </si>
  <si>
    <t>Загребельный Виталий Николаевич</t>
  </si>
  <si>
    <t>01.09.2015-30.11.2021</t>
  </si>
  <si>
    <t>№2-1837/2021 от 17.12.2021</t>
  </si>
  <si>
    <t>Коваленко Виктория Александровна</t>
  </si>
  <si>
    <t>01.12.2019-30.11.2021</t>
  </si>
  <si>
    <t>№ 2-1790/2021 от 16.12.2021</t>
  </si>
  <si>
    <t>Айрапетян Артур Шагенович</t>
  </si>
  <si>
    <t>01.04.2021-31.12.2021</t>
  </si>
  <si>
    <t>№ 2-69/2022 от 17.01.2022</t>
  </si>
  <si>
    <t>Горинова Юлия Николаевна</t>
  </si>
  <si>
    <t>01.07.2018-31.12.2021</t>
  </si>
  <si>
    <t>№ 2-210/2022 от 04.02.2022</t>
  </si>
  <si>
    <t>Петрушина Елена Александровна</t>
  </si>
  <si>
    <t>01.02.2021-31.12.2021</t>
  </si>
  <si>
    <t>№ 2-209/2022 от 04.02.2022</t>
  </si>
  <si>
    <t>Красникова Ольга Александровна</t>
  </si>
  <si>
    <t>№ 2-96/2022 от 28.01.2022</t>
  </si>
  <si>
    <t>Грабовая Галина Васильевна</t>
  </si>
  <si>
    <t>01.06.2020-31.12.2021</t>
  </si>
  <si>
    <t>№ 2-98/2022 от 28.01.2022</t>
  </si>
  <si>
    <t>Сонина Валентина Алексеевна</t>
  </si>
  <si>
    <t>01.05.2017-31.12.2021</t>
  </si>
  <si>
    <t>№ 2-94/2022 от 28.01.2022</t>
  </si>
  <si>
    <t>Погибельная Ирина Александровна</t>
  </si>
  <si>
    <t>01.01.2021-31.12.2021</t>
  </si>
  <si>
    <t>№ 2-95/2022 от 28.01.2022</t>
  </si>
  <si>
    <t>Умерла. Наследница несовершеннолетняя дочь. Отец готов заключить договор рассрочки.</t>
  </si>
  <si>
    <t>Демерчян Хатуна размиковна</t>
  </si>
  <si>
    <t>01.06.2019-31.12.2021</t>
  </si>
  <si>
    <t>№ 2-240/2022 от 14.02.2022</t>
  </si>
  <si>
    <t>Елютина Светлана Анатольевна</t>
  </si>
  <si>
    <t>01.12.2021-31.12.2021</t>
  </si>
  <si>
    <t>№ 2-126/2022 от 14.02.2022</t>
  </si>
  <si>
    <t>добровольно</t>
  </si>
  <si>
    <t>№ 2-2400/2021 от 29.12.2021</t>
  </si>
  <si>
    <t>№ 2-1840/2021 от 17.12.2021</t>
  </si>
  <si>
    <t>Смирнова Оксана Юрьевна</t>
  </si>
  <si>
    <t>01.05.2015-22.01.2019</t>
  </si>
  <si>
    <t>№ 2-425/2022 от 22.02.2022</t>
  </si>
  <si>
    <t>Бороздина Анастасия Анатольевна</t>
  </si>
  <si>
    <t>01.02.2019-31.01.2022</t>
  </si>
  <si>
    <t>№ 2-470/2022 от 02.03.2022</t>
  </si>
  <si>
    <t>Гуржи-Оглы Шариф Асланович</t>
  </si>
  <si>
    <t>01.09.2019-31.01.2022</t>
  </si>
  <si>
    <t>№ 2-468/2022 от 03.03.2022</t>
  </si>
  <si>
    <t>Туснолобова Татьяна Владимировна</t>
  </si>
  <si>
    <t>01.07.2018-31.01.2022</t>
  </si>
  <si>
    <t>№ 2-469/2022 от 02.03.2022</t>
  </si>
  <si>
    <t>30..03.2022</t>
  </si>
  <si>
    <t>Погорелова Юлия Сергеевна</t>
  </si>
  <si>
    <t>01.06.2021-30.11.2021</t>
  </si>
  <si>
    <t>№ 2-3225/2021 от 30.12.2021</t>
  </si>
  <si>
    <t>Куницкая Мария Александровна</t>
  </si>
  <si>
    <t>01.01.2018-25.10.2021</t>
  </si>
  <si>
    <t>№ 2-147/2022 от 07.02.2022</t>
  </si>
  <si>
    <t>Полторак Антонина Петровна</t>
  </si>
  <si>
    <t>01.01.2016-26.08.2019</t>
  </si>
  <si>
    <t>№ 2-173/2022 от 09.02.2022</t>
  </si>
  <si>
    <t>01.08.2020-31.12.2021</t>
  </si>
  <si>
    <t>№ 2-175/2022 от 09.02.2022</t>
  </si>
  <si>
    <t>Буланов Иван Юрьевич</t>
  </si>
  <si>
    <t>01.12.2020-31.12.2021</t>
  </si>
  <si>
    <t>№2-122/2022 от 28.01.2022</t>
  </si>
  <si>
    <t>Пичуров Сергей Александрович</t>
  </si>
  <si>
    <t>01.01.2016-31.12.2021</t>
  </si>
  <si>
    <t>№ 2-83/2022 от 28.02.2022</t>
  </si>
  <si>
    <t>Калайджян Валентина Леоновна</t>
  </si>
  <si>
    <t>01.01.2014-31.01.2022</t>
  </si>
  <si>
    <t>№ 2-237/2022 от 05.03.2022</t>
  </si>
  <si>
    <t>Барчук Лариса Анатольевна</t>
  </si>
  <si>
    <t>01.01.2021-21.12.2021</t>
  </si>
  <si>
    <t>№ 2-121/2022 от 28.01.2022</t>
  </si>
  <si>
    <t>Паникеев Ахмет Хасанович</t>
  </si>
  <si>
    <t>01.10.2017-28.05.2019</t>
  </si>
  <si>
    <t>№ 2-467/2022от 02.03.2022</t>
  </si>
  <si>
    <t>Лоза Анна Николаевна</t>
  </si>
  <si>
    <t>01.08.2019-31.01.2022</t>
  </si>
  <si>
    <t>№2-373/2022 от 05.03.2022</t>
  </si>
  <si>
    <t>Левшенко Виталий Сергеевич</t>
  </si>
  <si>
    <t>№2-534/2022 от 10.03.2022</t>
  </si>
  <si>
    <t>Нитягина Оьга Александровна</t>
  </si>
  <si>
    <t>01.10.2017-31.01.2022</t>
  </si>
  <si>
    <t>№2-536/2022 от 10.03.2022</t>
  </si>
  <si>
    <t>Рябова Ирина Николаевна</t>
  </si>
  <si>
    <t>01.09.2017-31.01.2022</t>
  </si>
  <si>
    <t>№2-532/2022 от 10.03.2022</t>
  </si>
  <si>
    <t>Балкина Марина Александровна</t>
  </si>
  <si>
    <t>№2-531/2022 от 10.03.2022</t>
  </si>
  <si>
    <t>Павленко Екатерина Александровна</t>
  </si>
  <si>
    <t>01.11.2020 - 31.01.2022</t>
  </si>
  <si>
    <t>№ 2-537/2022 от 10.03.2022</t>
  </si>
  <si>
    <t>Артемова Надежда Александровна</t>
  </si>
  <si>
    <t>01.12.2017-31.01.2022</t>
  </si>
  <si>
    <t>№ 2-533/2022 от 10.03.2022</t>
  </si>
  <si>
    <t>01.05.2019-31.01.2022</t>
  </si>
  <si>
    <t>№ 2-535/2022 от 10.03.2022</t>
  </si>
  <si>
    <t>Крюкова Марина Владимировна</t>
  </si>
  <si>
    <t>01.10.2019-31.01.2022</t>
  </si>
  <si>
    <t>2-538/2022 от 10.03.2022</t>
  </si>
  <si>
    <t>№ судебного участка</t>
  </si>
  <si>
    <t>Адрес должника</t>
  </si>
  <si>
    <t>Дата направления</t>
  </si>
  <si>
    <t>Общая сумма без госпошлины</t>
  </si>
  <si>
    <t>Сумма задолженности, руб.</t>
  </si>
  <si>
    <t>Сумма неустойки, руб.</t>
  </si>
  <si>
    <t>Сумма госпошлины, руб.</t>
  </si>
  <si>
    <t>Сумма представительских</t>
  </si>
  <si>
    <t>Дата направления в ФППС</t>
  </si>
  <si>
    <t>Кононевич В.Г.</t>
  </si>
  <si>
    <t>Махортов Игорь Геннадьевич</t>
  </si>
  <si>
    <t>Щербина Вера Ивановна</t>
  </si>
  <si>
    <t>Кещян Ованес Левонович</t>
  </si>
  <si>
    <t>Карлаускис Валентина Фоминична</t>
  </si>
  <si>
    <t>Гладкова В.В.</t>
  </si>
  <si>
    <t>25.02.2022 почтой</t>
  </si>
  <si>
    <t>Баграмян Камо Альбертович</t>
  </si>
  <si>
    <t>01.01.2019-31.01.2022</t>
  </si>
  <si>
    <t>Старцева Елена Павловна</t>
  </si>
  <si>
    <t>01.12.2014-31.01.2022</t>
  </si>
  <si>
    <t>Питинова Марина Викторовна</t>
  </si>
  <si>
    <t>01.03.2015-31.01.2022</t>
  </si>
  <si>
    <t>Алифиренко Игорь Вениаминович</t>
  </si>
  <si>
    <t>Каракеян Олеся Владимировна</t>
  </si>
  <si>
    <t>01.08.2017-31.01.2022</t>
  </si>
  <si>
    <t>Баринова Ирина Владимировна</t>
  </si>
  <si>
    <t>62 СП</t>
  </si>
  <si>
    <t>01.07.2021-31.01.2022</t>
  </si>
  <si>
    <t>Определение о возврате от 15.03.2022 получено 23.03.2022</t>
  </si>
  <si>
    <t>Устян Кристина Сергеевна</t>
  </si>
  <si>
    <t>218 Туапсе</t>
  </si>
  <si>
    <t>01.10.2015-31.12.2021</t>
  </si>
  <si>
    <t>Определение о возврате от 09.03.2022 получено 22.03.2022</t>
  </si>
  <si>
    <t>02.03.2022 почтой</t>
  </si>
  <si>
    <t>Ченцов григорий Владимирович</t>
  </si>
  <si>
    <t>01.02.2013-31.01.2022</t>
  </si>
  <si>
    <t>Беляева Екатерина Владимировна</t>
  </si>
  <si>
    <t>01.11.2020-31.01.2022</t>
  </si>
  <si>
    <t>Григорьянц Владимир Сергеевич</t>
  </si>
  <si>
    <t>01.06.2015-31.01.2022</t>
  </si>
  <si>
    <t>22.03.2022 почтой</t>
  </si>
  <si>
    <t>24.02.2022 почтой</t>
  </si>
  <si>
    <t>Кульбакова Екатерина Владимировна</t>
  </si>
  <si>
    <t>29.03.2022 почтой</t>
  </si>
  <si>
    <t>01.09.2014-28.02.2022</t>
  </si>
  <si>
    <t>Федорова Наталья Алексеевнна</t>
  </si>
  <si>
    <t>02.2016-28.02.2022</t>
  </si>
  <si>
    <t>Згонников Андрей Анатольевич</t>
  </si>
  <si>
    <t>08.2019-28.02.2022</t>
  </si>
  <si>
    <t>Попова Рита Аведисовна</t>
  </si>
  <si>
    <t>01.06.2020-28.02.2022</t>
  </si>
  <si>
    <t>Кононова Юлия Дмитревна</t>
  </si>
  <si>
    <t>01.12.2017-28.02.2022</t>
  </si>
  <si>
    <t>Григорьянц Нина Владимировна</t>
  </si>
  <si>
    <t>Григорьянц Роберт Владимирович</t>
  </si>
  <si>
    <t>Григорьянц Самсон Владимирович</t>
  </si>
  <si>
    <t>Григорьянц елена Владимировна</t>
  </si>
  <si>
    <t>Кондакчян Алина Жориевна</t>
  </si>
  <si>
    <t>01.07.2020-28.02.2022</t>
  </si>
  <si>
    <t>Савина Анжела Самвеловна</t>
  </si>
  <si>
    <t>01.10.2020-28.02.2022</t>
  </si>
  <si>
    <t>Азизова Карине Аведисовна</t>
  </si>
  <si>
    <t>01.11.2020-28.02.2022</t>
  </si>
  <si>
    <t>Кравченко Елена Александровна</t>
  </si>
  <si>
    <t>01.01.2018 - 28.03.2022</t>
  </si>
  <si>
    <t>№ и  дата решения суда</t>
  </si>
  <si>
    <t>Яковлева Елена Алекандровна</t>
  </si>
  <si>
    <t>15.07.2021-12.10.2021 несанкционированное</t>
  </si>
  <si>
    <t>Апшеронский районный суд</t>
  </si>
  <si>
    <t>18.03.22 заключен договор рассрочки</t>
  </si>
  <si>
    <t>01.03.2019-28.02.2022</t>
  </si>
  <si>
    <t>Смирнова Галина Николаевна</t>
  </si>
  <si>
    <t>01.10.2018-31.01.2022</t>
  </si>
  <si>
    <t>самовол</t>
  </si>
  <si>
    <t>2-440/2022 от 21.04.2022</t>
  </si>
  <si>
    <t>полностью оплачено 22.04.2022</t>
  </si>
  <si>
    <t>Гладкова</t>
  </si>
  <si>
    <t>Градзион Анжелика Ивановна</t>
  </si>
  <si>
    <t>несанкционированное и отключение</t>
  </si>
  <si>
    <t>Глазунова Надежда Викторовна</t>
  </si>
  <si>
    <t>01.07.2019-31.12.2020</t>
  </si>
  <si>
    <t>2-155/2021 от 08.02.2021</t>
  </si>
  <si>
    <t>Черный Георгий Андреевич</t>
  </si>
  <si>
    <t>01.01.2016-31.12.2020</t>
  </si>
  <si>
    <t>2-115/2021 от 26.01.2021</t>
  </si>
  <si>
    <t>Посохина Ольга Владимировна</t>
  </si>
  <si>
    <t>01.11.2017-31.12.2020</t>
  </si>
  <si>
    <t>2-114/2021 от 26.01.2021</t>
  </si>
  <si>
    <t>Малева Наталья Федоровна</t>
  </si>
  <si>
    <t>01.10.2019-31.12.2020</t>
  </si>
  <si>
    <t>№2-116/2021 от 26.01.2021</t>
  </si>
  <si>
    <t>оплачено</t>
  </si>
  <si>
    <t>Павлова Людмила Петровна</t>
  </si>
  <si>
    <t>01.08.2018-30.11.2020</t>
  </si>
  <si>
    <t>2-66/2021 от 21.01.2021</t>
  </si>
  <si>
    <t>Горожанкина Татьяна Михайловна</t>
  </si>
  <si>
    <t>01.03.2016-31.12.2020</t>
  </si>
  <si>
    <t>2-67/2021 от 21.01.2021</t>
  </si>
  <si>
    <t>Горинская Г.В.</t>
  </si>
  <si>
    <t>Бельцова Екатерина Валериевна</t>
  </si>
  <si>
    <t>01.07.2014-31.31.2021</t>
  </si>
  <si>
    <t>2-224/2021 от 08.02.2021</t>
  </si>
  <si>
    <t>01.05.2020-31.12.2020</t>
  </si>
  <si>
    <t>2-223/2021 от 08.02.2021</t>
  </si>
  <si>
    <t>частично олачено на 01.10.2021 г.</t>
  </si>
  <si>
    <t>Апикьян Галина Вячеславовна</t>
  </si>
  <si>
    <t>01.12.2018-31.01.2020</t>
  </si>
  <si>
    <t>2-123/2021 от 02.02.2021</t>
  </si>
  <si>
    <t>Дышневская Оксана Викторовна</t>
  </si>
  <si>
    <t>01.07.2014-31.12.2020</t>
  </si>
  <si>
    <t>2-222/2021 от 08.02.2021</t>
  </si>
  <si>
    <t>Толстоухов Сергей Николаевич</t>
  </si>
  <si>
    <t>01.11.2012-30.12.2020</t>
  </si>
  <si>
    <t>2-146/2021 от 05.02.2021</t>
  </si>
  <si>
    <t>23506\21\23024 от 30.03.2021</t>
  </si>
  <si>
    <t>28.07.2021 г вернули в связи с невозможностью взыскания</t>
  </si>
  <si>
    <t>Гусарова Антонина Ивановна</t>
  </si>
  <si>
    <t>2-178/2021 от 03.02.2021</t>
  </si>
  <si>
    <t>остаток на 01.10.2021 г. 4653.23</t>
  </si>
  <si>
    <t>Согамонян Надежда Григорьевна</t>
  </si>
  <si>
    <t>01.06.2013-31.12.2020</t>
  </si>
  <si>
    <t>2-179/2021 от 03.02.2021</t>
  </si>
  <si>
    <t>Приказ отзван 21.12.2021 в связи с заключением договора рассрочки</t>
  </si>
  <si>
    <t>Павлова Оксана Андреевна</t>
  </si>
  <si>
    <t>01.11.2012-31.12.2020</t>
  </si>
  <si>
    <t>2-89/2021 от 28.01.2021</t>
  </si>
  <si>
    <t>Некрасов Сергей Алексеевич</t>
  </si>
  <si>
    <t>01.04.2016-03.12.2020</t>
  </si>
  <si>
    <t>2-8/2021 от 27.01.2021</t>
  </si>
  <si>
    <t>Огуреева Екатерина Андреевна</t>
  </si>
  <si>
    <t>05.07.2017-31.12.2020</t>
  </si>
  <si>
    <t>2-71/2021 от 26.01.2021</t>
  </si>
  <si>
    <t>Погорелов Сергей Владимирович</t>
  </si>
  <si>
    <t>01.11.2015-31.12.2020</t>
  </si>
  <si>
    <t>№2-275/2021 от 12.02.2021</t>
  </si>
  <si>
    <t>частично оплачивают</t>
  </si>
  <si>
    <t>Федорова Виктория Андреевна</t>
  </si>
  <si>
    <t>01.01.2016-24.02.2021</t>
  </si>
  <si>
    <t>2-223/2021 от 20.02.2021</t>
  </si>
  <si>
    <t>Федоров Денис Алексеевич</t>
  </si>
  <si>
    <t>№2-223/2021 от 20.02.2021</t>
  </si>
  <si>
    <t>Сырьев Александр Михайллович</t>
  </si>
  <si>
    <t>01.7.2020-16.02.2021</t>
  </si>
  <si>
    <t>№2-226/2021 от 20.02.2021</t>
  </si>
  <si>
    <t>остаток на 01.10.2021 г. 2464.78</t>
  </si>
  <si>
    <t>Тепулян Сергей Сергеевич</t>
  </si>
  <si>
    <t>01.05.2014 г.-31.12.2020</t>
  </si>
  <si>
    <t>№2-225/2021 от 20.02.2021</t>
  </si>
  <si>
    <t>Землянская Наталья Владимировна</t>
  </si>
  <si>
    <t>01.12.2019-31.01.2021</t>
  </si>
  <si>
    <t>№2-290/2021 от 04.03.2021</t>
  </si>
  <si>
    <t>Садыкова Олеся Олеговна</t>
  </si>
  <si>
    <t>01.09.2016-28.02.2021</t>
  </si>
  <si>
    <t>№2-432/2021 от 19.03.2021</t>
  </si>
  <si>
    <t>Льяшев Владимир Григорьевич</t>
  </si>
  <si>
    <t>07.02.2020-28.02.2021</t>
  </si>
  <si>
    <t>№2-431/2021 от 19.03.2021</t>
  </si>
  <si>
    <t>Иванова Мария Анатольевна</t>
  </si>
  <si>
    <t>01.07.2019-31.01.2021</t>
  </si>
  <si>
    <t>№2_233/2021 от 03.03.2021</t>
  </si>
  <si>
    <t>Никонорова Татьяна Геннадьева</t>
  </si>
  <si>
    <t>01.01.2020-28.02.2021</t>
  </si>
  <si>
    <t>№2-232/2021 от 03.03.2021</t>
  </si>
  <si>
    <t>Ершова Нина Ивановна</t>
  </si>
  <si>
    <t>01.01.2012-21.01.2021</t>
  </si>
  <si>
    <t>№2-291/2021 от 04.03.2021</t>
  </si>
  <si>
    <t>Пархоменко Лариса Александровна</t>
  </si>
  <si>
    <t>01.03.2020-28.02.2021</t>
  </si>
  <si>
    <t>266.49</t>
  </si>
  <si>
    <t>270.06</t>
  </si>
  <si>
    <t>№2-279/2021 от 16.03.2021</t>
  </si>
  <si>
    <t>определение об отмене суд.приказа</t>
  </si>
  <si>
    <t>иск в суд  06.04.2021</t>
  </si>
  <si>
    <t>Оганесян Нина Михайловна</t>
  </si>
  <si>
    <t>01.06.2017-31.01.2021</t>
  </si>
  <si>
    <t>№2-231/2021 от 03.03.2021</t>
  </si>
  <si>
    <t xml:space="preserve"> 06.04.2021</t>
  </si>
  <si>
    <t>Постажьян Артур Арутович</t>
  </si>
  <si>
    <t>01.09.2019-31.01.2021</t>
  </si>
  <si>
    <t>№2-230/2021 от 03.03.2021</t>
  </si>
  <si>
    <t>Грищенко-Гришко Татьяна Васильевна</t>
  </si>
  <si>
    <t>01.01.2014-31.01.2020</t>
  </si>
  <si>
    <t>№2-264/2021 от 02.03.2021</t>
  </si>
  <si>
    <t>Миннегалиева Дильбария Магусумовна</t>
  </si>
  <si>
    <t>№2-292/2021 от 04.03.2021</t>
  </si>
  <si>
    <t>Лаврентьев Павел Геннадьевич</t>
  </si>
  <si>
    <t>01.05.2019-28.02.2021</t>
  </si>
  <si>
    <t>№2-255/2021 от 01.03.2021</t>
  </si>
  <si>
    <t>Звонская Ольга Николаевна</t>
  </si>
  <si>
    <t>01.11.2017-28.02.2021</t>
  </si>
  <si>
    <t>№2-433/2021 от 19.03.2021</t>
  </si>
  <si>
    <t>Судебный приказ отозван 14.01.2022, в связи с заключением договора рассочки</t>
  </si>
  <si>
    <t>Бахтин Иван Юрьевич</t>
  </si>
  <si>
    <t>01.07.2017-31.12.2019</t>
  </si>
  <si>
    <t>23166.20</t>
  </si>
  <si>
    <t>1613.06</t>
  </si>
  <si>
    <t>471.68</t>
  </si>
  <si>
    <t>№2-236/2021 от 03.03.2021</t>
  </si>
  <si>
    <t>Тавакалян Владимир Владимирович</t>
  </si>
  <si>
    <t>01.06.2017-31.12.2019</t>
  </si>
  <si>
    <t>13068.81</t>
  </si>
  <si>
    <t>1198.11</t>
  </si>
  <si>
    <t>285.34</t>
  </si>
  <si>
    <t>№2-235/2021 от 03.03.2021</t>
  </si>
  <si>
    <t>Ионина Людмила Ивановна</t>
  </si>
  <si>
    <t>9633.52</t>
  </si>
  <si>
    <t>806.54</t>
  </si>
  <si>
    <t>208.80</t>
  </si>
  <si>
    <t>№2-234/2021 от 03.03.2021</t>
  </si>
  <si>
    <t>Абрамова Ольга Дмитриевна</t>
  </si>
  <si>
    <t>01.12.2018-26.02.2021</t>
  </si>
  <si>
    <t>14475.05</t>
  </si>
  <si>
    <t>778.98</t>
  </si>
  <si>
    <t>304.54</t>
  </si>
  <si>
    <t>№2-434/2021 от 19.03.2021</t>
  </si>
  <si>
    <t>Ткаченко Галина Викторона</t>
  </si>
  <si>
    <t>01.07.2018-31.07.2020</t>
  </si>
  <si>
    <t>4407.54</t>
  </si>
  <si>
    <t>385.34</t>
  </si>
  <si>
    <t>№2-289/2021 от04.03.2021</t>
  </si>
  <si>
    <t>Авджян Маргарита Амаяковна</t>
  </si>
  <si>
    <t>01.09.2016-31.01.2021</t>
  </si>
  <si>
    <t>7861.58</t>
  </si>
  <si>
    <t>3501.66</t>
  </si>
  <si>
    <t>227.26</t>
  </si>
  <si>
    <t>№2-275/2021 от 09.03.2021</t>
  </si>
  <si>
    <t>Авджян Георгий Амаякович</t>
  </si>
  <si>
    <t>№2-274/2021 от 09.03.2021</t>
  </si>
  <si>
    <t>Авджян Амаяк Георгиевич</t>
  </si>
  <si>
    <t>№2-276/2021 от 09.03.2021</t>
  </si>
  <si>
    <t>Терзян Роза Минасовна</t>
  </si>
  <si>
    <t>№2-277/2021 от 09.03.2021</t>
  </si>
  <si>
    <t>Мегрикян Татьяна Викторовна</t>
  </si>
  <si>
    <t>01.01.2018-26.02.2021</t>
  </si>
  <si>
    <t>75374.25</t>
  </si>
  <si>
    <t>5540.33</t>
  </si>
  <si>
    <t>1312.64</t>
  </si>
  <si>
    <t>№2-303/2021 от 09.03.2021</t>
  </si>
  <si>
    <t>01.01.2014-31.01.2021</t>
  </si>
  <si>
    <t>Капустин Виктор Олегович</t>
  </si>
  <si>
    <t>№ 2-249/2021 от 04.03.2021</t>
  </si>
  <si>
    <t>часичновзыскивают приставы</t>
  </si>
  <si>
    <t>Иванов Виталий Анатольевич</t>
  </si>
  <si>
    <t>7754.79</t>
  </si>
  <si>
    <t>48.83</t>
  </si>
  <si>
    <t>№2-279/2021 от 09.03.2021</t>
  </si>
  <si>
    <t>Узлян Ануш Едуардовна</t>
  </si>
  <si>
    <t>35237.22</t>
  </si>
  <si>
    <t>6380.08</t>
  </si>
  <si>
    <t>723.73</t>
  </si>
  <si>
    <t>№2-315/2021 от 16.03.2021</t>
  </si>
  <si>
    <t>01.03.2018-26.11.2020</t>
  </si>
  <si>
    <t>10131.40</t>
  </si>
  <si>
    <t>1352.35</t>
  </si>
  <si>
    <t>229.67</t>
  </si>
  <si>
    <t>"2-339/2021 от 22.03.2021</t>
  </si>
  <si>
    <t>иск в суд</t>
  </si>
  <si>
    <t>Кочян Ольга Васильевна</t>
  </si>
  <si>
    <t>01.10.2019-28.02.2021</t>
  </si>
  <si>
    <t>7802.62</t>
  </si>
  <si>
    <t>234.41</t>
  </si>
  <si>
    <t>№2-284\2021 от 22.03.2021</t>
  </si>
  <si>
    <t>Чубукин Алексей Иванович</t>
  </si>
  <si>
    <t>01.06.2017-31.03.2021</t>
  </si>
  <si>
    <t>13885.75</t>
  </si>
  <si>
    <t>3267.78</t>
  </si>
  <si>
    <t>342.04</t>
  </si>
  <si>
    <t>№2-305/2021 от 26.03.2021</t>
  </si>
  <si>
    <t>Изместьев Александр Владимирович</t>
  </si>
  <si>
    <t>01.03.2020-31.03.2021</t>
  </si>
  <si>
    <t>6892.59</t>
  </si>
  <si>
    <t>76.18</t>
  </si>
  <si>
    <t>№2-304/2021 от 26.03.2021</t>
  </si>
  <si>
    <t>иск в суд27.04.2021</t>
  </si>
  <si>
    <t>Пудовкина Антонина Яковлевна</t>
  </si>
  <si>
    <t>01.11.2014-31.03.2021</t>
  </si>
  <si>
    <t>67415.12</t>
  </si>
  <si>
    <t>18107.94</t>
  </si>
  <si>
    <t>1381.42</t>
  </si>
  <si>
    <t>№2-346/2021 от 23.03.2021</t>
  </si>
  <si>
    <t>Морозова Наталья Юрьевна</t>
  </si>
  <si>
    <t>01.07.2017-31.03.2021</t>
  </si>
  <si>
    <t>13990.75</t>
  </si>
  <si>
    <t>1649.64</t>
  </si>
  <si>
    <t>279.81</t>
  </si>
  <si>
    <t>№2-381/2021 от 30.03.2021</t>
  </si>
  <si>
    <t>Морозов Сергей Николаевич</t>
  </si>
  <si>
    <t>№2-382/2021 от 30.03.2021</t>
  </si>
  <si>
    <t>Багдасарян Аревик Арутюновна</t>
  </si>
  <si>
    <t>01.12.2019-31.03.2021</t>
  </si>
  <si>
    <t>4542.26</t>
  </si>
  <si>
    <t>37.97</t>
  </si>
  <si>
    <t>№2365/2021 от 29.03.2021</t>
  </si>
  <si>
    <t>Переверзев Александр Алексеевич</t>
  </si>
  <si>
    <t>01.09.2017-31.03.2021</t>
  </si>
  <si>
    <t>14243.42</t>
  </si>
  <si>
    <t>2772.23</t>
  </si>
  <si>
    <t>339.56</t>
  </si>
  <si>
    <t>№2-306/2021 от 26.03.2021</t>
  </si>
  <si>
    <t>Кучерова Ольга Ярославовна</t>
  </si>
  <si>
    <t>01.10.2018-31.03.2021</t>
  </si>
  <si>
    <t>6179.52</t>
  </si>
  <si>
    <t>1096.50</t>
  </si>
  <si>
    <t>№2-383/2021 от 30.03.2021</t>
  </si>
  <si>
    <t>Кучеренко Татьяна Борисовна</t>
  </si>
  <si>
    <t>01.02.2014 г.-28.02.2021</t>
  </si>
  <si>
    <t>11507.00</t>
  </si>
  <si>
    <t>2369.42</t>
  </si>
  <si>
    <t>277.27</t>
  </si>
  <si>
    <t>№2-706/2021 от 12.04.2021</t>
  </si>
  <si>
    <t>Ефтимиади Алина Саркисовна</t>
  </si>
  <si>
    <t>01.11.2016-31.03.2021</t>
  </si>
  <si>
    <t>27273.80</t>
  </si>
  <si>
    <t>5903.74</t>
  </si>
  <si>
    <t>596.60</t>
  </si>
  <si>
    <t>№2-429/2021 от 07.04.2021</t>
  </si>
  <si>
    <t>Плеев Александр Егорович</t>
  </si>
  <si>
    <t>01.01.2018-31.03.2021</t>
  </si>
  <si>
    <t>10366.11</t>
  </si>
  <si>
    <t>1520.97</t>
  </si>
  <si>
    <t>207.32</t>
  </si>
  <si>
    <t>№2-725/2021 от 21.05.2021</t>
  </si>
  <si>
    <t>Бедикян Вартуш Владимировна</t>
  </si>
  <si>
    <t>01.10.2012-31.03.2021</t>
  </si>
  <si>
    <t>36120.45</t>
  </si>
  <si>
    <t>18852.07</t>
  </si>
  <si>
    <t>923.54</t>
  </si>
  <si>
    <t>№2-727/2021 от 21.05.2021</t>
  </si>
  <si>
    <t>договор рассрочки №23</t>
  </si>
  <si>
    <t>Мартиросян Ашот Ованесович</t>
  </si>
  <si>
    <t>01.07.2018-31.03.2021</t>
  </si>
  <si>
    <t>32844.43</t>
  </si>
  <si>
    <t>1101.64</t>
  </si>
  <si>
    <t>609.19</t>
  </si>
  <si>
    <t>№2-726/2021 от 21.05.2021</t>
  </si>
  <si>
    <t>Чермит Султан Хизирович</t>
  </si>
  <si>
    <t>01.01.2019-31.03.2021</t>
  </si>
  <si>
    <t>10450.0</t>
  </si>
  <si>
    <t>209.10</t>
  </si>
  <si>
    <t>№2-503/2021 от 12.04.2021</t>
  </si>
  <si>
    <t>Спирин Антон Сергеевич</t>
  </si>
  <si>
    <t>01.06.2019-31.03.2021</t>
  </si>
  <si>
    <t>5335.01</t>
  </si>
  <si>
    <t>2-504/2021 от 12.04.2021</t>
  </si>
  <si>
    <t>Лихолетов Андрей Викторович</t>
  </si>
  <si>
    <t>10.02.2016-11.10.2020</t>
  </si>
  <si>
    <t>13883.48</t>
  </si>
  <si>
    <t>1174.44</t>
  </si>
  <si>
    <t>300.47</t>
  </si>
  <si>
    <t>№2-708/2021 от 12.04.2021</t>
  </si>
  <si>
    <t>01.05.2015-31.03.2021</t>
  </si>
  <si>
    <t>53846.58</t>
  </si>
  <si>
    <t>17402.05</t>
  </si>
  <si>
    <t>1167.09</t>
  </si>
  <si>
    <t>№2-704/2021 от 12.04.2021</t>
  </si>
  <si>
    <t>Ксензова Любовь Олеговна</t>
  </si>
  <si>
    <t>01.04.2014-31.03.2021</t>
  </si>
  <si>
    <t>65927.46</t>
  </si>
  <si>
    <t>25482.40</t>
  </si>
  <si>
    <t>1467.88</t>
  </si>
  <si>
    <t>№2-426/2021 от 07.04.2021</t>
  </si>
  <si>
    <t>Бецкова Марина Витальевна</t>
  </si>
  <si>
    <t>01.05.2016 г.-31.03.2021</t>
  </si>
  <si>
    <t>17498.51</t>
  </si>
  <si>
    <t>14867.31</t>
  </si>
  <si>
    <t>583.48</t>
  </si>
  <si>
    <t>№2-707/2021 от 12.04.2021</t>
  </si>
  <si>
    <t>Бородинова Нина Михайловна</t>
  </si>
  <si>
    <t>01.04.14-28.02.21</t>
  </si>
  <si>
    <t>2-427/2021 от 07.04.2021</t>
  </si>
  <si>
    <t>Хрыкина Людмила Александровна</t>
  </si>
  <si>
    <t>01.06.13-30.11.20</t>
  </si>
  <si>
    <t>2-428/2021 от 07.04.2021</t>
  </si>
  <si>
    <t>Гнетова Елена Анатольевна</t>
  </si>
  <si>
    <t>01.01.2014-31.03.2021</t>
  </si>
  <si>
    <t>45433.82</t>
  </si>
  <si>
    <t>12068.83</t>
  </si>
  <si>
    <t>961.31</t>
  </si>
  <si>
    <t>№2-502/2021 от 12.04.2021</t>
  </si>
  <si>
    <t>50753.83</t>
  </si>
  <si>
    <t>8403.54</t>
  </si>
  <si>
    <t>985.71</t>
  </si>
  <si>
    <t>№2-705/2021 от 12.04.2021</t>
  </si>
  <si>
    <t>Титяева Елена Хаирбековна</t>
  </si>
  <si>
    <t>01.11.18-31.03.21</t>
  </si>
  <si>
    <t>26404.99</t>
  </si>
  <si>
    <t>1961.00</t>
  </si>
  <si>
    <t>524.12</t>
  </si>
  <si>
    <t>№2-865/2021 от 30.04.2021</t>
  </si>
  <si>
    <t>Прусова Елена Николаевна</t>
  </si>
  <si>
    <t>01.08.20-31.03.21</t>
  </si>
  <si>
    <t>12074.31</t>
  </si>
  <si>
    <t>394.43</t>
  </si>
  <si>
    <t>1180.64</t>
  </si>
  <si>
    <t>2-672/2021 от 18.05.2021</t>
  </si>
  <si>
    <t xml:space="preserve">частично оплачивают </t>
  </si>
  <si>
    <t>80784.94</t>
  </si>
  <si>
    <t>10640.70</t>
  </si>
  <si>
    <t>1471.38</t>
  </si>
  <si>
    <t>Тимченко Александр Анатольевич</t>
  </si>
  <si>
    <t>01.01.13-30.04.21</t>
  </si>
  <si>
    <t>35420.30</t>
  </si>
  <si>
    <t>11898.91</t>
  </si>
  <si>
    <t>809.79</t>
  </si>
  <si>
    <t>№2-569/2021 от 30.04.2021</t>
  </si>
  <si>
    <t>Свиридов Александр Дмитриевич</t>
  </si>
  <si>
    <t>01.09.20-30.04.21</t>
  </si>
  <si>
    <t>16322.18</t>
  </si>
  <si>
    <t>1430.44</t>
  </si>
  <si>
    <t>355.05</t>
  </si>
  <si>
    <t>№2-570/2021 от 30.04.2021</t>
  </si>
  <si>
    <t>Перепелицына Альбина Васильева</t>
  </si>
  <si>
    <t>01.11.20-27.04.21</t>
  </si>
  <si>
    <t>12282.77</t>
  </si>
  <si>
    <t>245.65</t>
  </si>
  <si>
    <t>2-673/2021 от 18.05.2021</t>
  </si>
  <si>
    <t>74269.36</t>
  </si>
  <si>
    <t>2204.83</t>
  </si>
  <si>
    <t>1247.11</t>
  </si>
  <si>
    <t>56303.72</t>
  </si>
  <si>
    <t>4446.09</t>
  </si>
  <si>
    <t>1011.24</t>
  </si>
  <si>
    <t>Смыкова Алина Андреевна</t>
  </si>
  <si>
    <t>01.11.16-28.02.21</t>
  </si>
  <si>
    <t>определение об отказе от 23.04.2021</t>
  </si>
  <si>
    <t>в исковое производсто</t>
  </si>
  <si>
    <t>Дьяченко Александр Федорович</t>
  </si>
  <si>
    <t>01.10.20-31.03.21</t>
  </si>
  <si>
    <t>Бабенко Клавдия Владимировна</t>
  </si>
  <si>
    <t>01.03.15-28.02.21</t>
  </si>
  <si>
    <t>2-5612/2021 от 28.04.2021</t>
  </si>
  <si>
    <t>Чайка Анна Мнацакановна</t>
  </si>
  <si>
    <t>01.11.2015-30.04.2021</t>
  </si>
  <si>
    <t>2-1122/2021 от 07.06.2021</t>
  </si>
  <si>
    <t>Ледяев Виктор Васильевич</t>
  </si>
  <si>
    <t>01.07.2017-31.05.2021</t>
  </si>
  <si>
    <t>2-851/2021 от 07.06.2021</t>
  </si>
  <si>
    <t>Мустафаев Руслан Рустамович</t>
  </si>
  <si>
    <t>01.10.2020-30.04.2021</t>
  </si>
  <si>
    <t>2-659/2021 от 07.06.2021</t>
  </si>
  <si>
    <t>Пономарева Анна Борисовна</t>
  </si>
  <si>
    <t>01.04.2019-31.05.2021</t>
  </si>
  <si>
    <t>определение об отказе в вынесении суд. Приказа от 05.07.2021</t>
  </si>
  <si>
    <t>взыскание в исковом порядке</t>
  </si>
  <si>
    <t>Кавалджян Валентина Левоновна</t>
  </si>
  <si>
    <t>01.11.2017-31.05.2021</t>
  </si>
  <si>
    <t>2-705/2021 от 18.07.2012</t>
  </si>
  <si>
    <t>Ленникова Анастасия Ивановна</t>
  </si>
  <si>
    <t>01.04.2018-31.05.2021</t>
  </si>
  <si>
    <t>2-1013/2021 от 07.07.2021</t>
  </si>
  <si>
    <t>Кудрин Владимир Владимирович</t>
  </si>
  <si>
    <t>01.06.2019-31.05.2021</t>
  </si>
  <si>
    <t>2-1302/2021 от 09.07.2021</t>
  </si>
  <si>
    <t>Калинина Ольга Владимировна</t>
  </si>
  <si>
    <t>01.06.2020-30.06.2021</t>
  </si>
  <si>
    <t>2-774/2021 от 05.07.2021</t>
  </si>
  <si>
    <t>Татаренко Наталья Валентиновна</t>
  </si>
  <si>
    <t>01.08.20-31.05.21</t>
  </si>
  <si>
    <t>848.63</t>
  </si>
  <si>
    <t>2-1304/2021 от 09.07.2021</t>
  </si>
  <si>
    <t>Белоусов Игорь Владиславович</t>
  </si>
  <si>
    <t>01.02.21-31.05.21</t>
  </si>
  <si>
    <t>5846.50</t>
  </si>
  <si>
    <t>103.26</t>
  </si>
  <si>
    <t>2-775/2021 от 05.07.2021</t>
  </si>
  <si>
    <t>Китко Виктория Николаевна</t>
  </si>
  <si>
    <t>01.07.19-31.05.21</t>
  </si>
  <si>
    <t>6612.46</t>
  </si>
  <si>
    <t>595.80</t>
  </si>
  <si>
    <t>2-1015,2021 от 07.07.2021</t>
  </si>
  <si>
    <t>Приказ отзван 21.12.2021 в связи с добровольной оплатой</t>
  </si>
  <si>
    <t>Пархоменко Валерий Михайлович</t>
  </si>
  <si>
    <t>01.06.17-31.05.21</t>
  </si>
  <si>
    <t>28971.68</t>
  </si>
  <si>
    <t>5230.14</t>
  </si>
  <si>
    <t>613.02</t>
  </si>
  <si>
    <t>2-776/2021 от 05.07.2021</t>
  </si>
  <si>
    <t>Шиманский Святослав Владимирович</t>
  </si>
  <si>
    <t>01.02.2019-31.05.2021</t>
  </si>
  <si>
    <t>56167.01</t>
  </si>
  <si>
    <t>2392.37</t>
  </si>
  <si>
    <t>978.39</t>
  </si>
  <si>
    <t>2-956/2021 от 05.07.2021</t>
  </si>
  <si>
    <t>договор рассрочки</t>
  </si>
  <si>
    <t>Осадчий Александр Николаевич</t>
  </si>
  <si>
    <t>01.10.19-31.05.21</t>
  </si>
  <si>
    <t>35292.66</t>
  </si>
  <si>
    <t>1490.69</t>
  </si>
  <si>
    <t>651.75</t>
  </si>
  <si>
    <t>2-1305/2021 от 09.07.2021</t>
  </si>
  <si>
    <t>Коробенков Владимир Евстигнеевич</t>
  </si>
  <si>
    <t>01.12.18-31.05.21</t>
  </si>
  <si>
    <t>9001.20</t>
  </si>
  <si>
    <t>3645.20</t>
  </si>
  <si>
    <t>252.93</t>
  </si>
  <si>
    <t>ОТМЕНЕН 13.07.2021</t>
  </si>
  <si>
    <t>Королева Татьяна Владимировна</t>
  </si>
  <si>
    <t>01.09.2018-30.06.2021</t>
  </si>
  <si>
    <t>определение об отмене с/п от 30.06.2021</t>
  </si>
  <si>
    <t>Искрук Вера Анатольевна</t>
  </si>
  <si>
    <t>01.03.2017-31.03.2021</t>
  </si>
  <si>
    <t>16903.05</t>
  </si>
  <si>
    <t>10074.60</t>
  </si>
  <si>
    <t>504.05</t>
  </si>
  <si>
    <t>№2-728/2021 от 21.05.2021</t>
  </si>
  <si>
    <t>01.09.2019-30.06.2021</t>
  </si>
  <si>
    <t>2-1035/2021 от 09.07.2021</t>
  </si>
  <si>
    <t>Карагозян Андроник Карапетови</t>
  </si>
  <si>
    <t>01.01.2021-30.06.2021</t>
  </si>
  <si>
    <t>2-825/2021 от 09.07.2021</t>
  </si>
  <si>
    <t>Величко Светлана Федоровна</t>
  </si>
  <si>
    <t>01.09.2016-30.06.2021</t>
  </si>
  <si>
    <t>74239.84</t>
  </si>
  <si>
    <t>19257.42</t>
  </si>
  <si>
    <t>751.23</t>
  </si>
  <si>
    <t>2-1034/2021 от 09.07.2021</t>
  </si>
  <si>
    <t>договор рассрочки№86 от 16.09.2021</t>
  </si>
  <si>
    <t>Величко Елена Федоровна</t>
  </si>
  <si>
    <t>01.09.2021-30.06.2021</t>
  </si>
  <si>
    <t>2-1036/2021 от 09.07.2021</t>
  </si>
  <si>
    <t>договор рассрочки №86 от 16.09.2021</t>
  </si>
  <si>
    <t>01.02.2015-30.06.2021</t>
  </si>
  <si>
    <t>15740.86</t>
  </si>
  <si>
    <t>17577.73</t>
  </si>
  <si>
    <t>599.78</t>
  </si>
  <si>
    <t>2-1303/2021 от 09.07.2021</t>
  </si>
  <si>
    <t>Михайлова Анжела Михайловна</t>
  </si>
  <si>
    <t>01.05.2021-30.06.2021</t>
  </si>
  <si>
    <t>2-1107/2021 от 09.07.2021</t>
  </si>
  <si>
    <t>Оруженко Виктория Александровна</t>
  </si>
  <si>
    <t>01.06.2019-30.06.2021</t>
  </si>
  <si>
    <t>2-1014/2021 от 07.07.2021</t>
  </si>
  <si>
    <t>Обрященко Милана Нарековна</t>
  </si>
  <si>
    <t>01.01.2016-30.06.2021</t>
  </si>
  <si>
    <t>39068.72</t>
  </si>
  <si>
    <t>9927.63</t>
  </si>
  <si>
    <t>834.94</t>
  </si>
  <si>
    <t>2-1803/2021 от31.08.2021</t>
  </si>
  <si>
    <t>Обрященко Людмила  Валерьевна</t>
  </si>
  <si>
    <t>2-1802/2021 от 31.08.2021</t>
  </si>
  <si>
    <t>Обрященко Тамерлан Низимжонович</t>
  </si>
  <si>
    <t>2-1805/2021 от 31.08.2021</t>
  </si>
  <si>
    <t>Гусева Вера Александровна</t>
  </si>
  <si>
    <t>18866.52</t>
  </si>
  <si>
    <t>23697.87</t>
  </si>
  <si>
    <t>738.46</t>
  </si>
  <si>
    <t>2-1077/2021 от 20.07.2021</t>
  </si>
  <si>
    <t>Чубенко Михаил Иванович</t>
  </si>
  <si>
    <t>19.07.2018-16.10.2018</t>
  </si>
  <si>
    <t>определение о отмене судебного прикаща от 19.07.2021</t>
  </si>
  <si>
    <t>взыскание в исковом производстве</t>
  </si>
  <si>
    <t>Книжник Сергей Сергеевич</t>
  </si>
  <si>
    <t>01.12.2018-30.06.2021</t>
  </si>
  <si>
    <t>35748.84</t>
  </si>
  <si>
    <t>3715.31</t>
  </si>
  <si>
    <t>691.96</t>
  </si>
  <si>
    <t>2-1804/2021 от 31.08.2021</t>
  </si>
  <si>
    <t>Стешенко Оксана Вячеславовна</t>
  </si>
  <si>
    <t>01.04.2019-30.06.2021</t>
  </si>
  <si>
    <t>12875.50</t>
  </si>
  <si>
    <t>1012.11</t>
  </si>
  <si>
    <t>277.75</t>
  </si>
  <si>
    <t>2-1137/2021 от 20.07.2021</t>
  </si>
  <si>
    <t>Смирнова Ольга Юрьевна</t>
  </si>
  <si>
    <t>демонтаж</t>
  </si>
  <si>
    <t>Глубокова Ирина Владимировна</t>
  </si>
  <si>
    <t>определение об отмене с/п.</t>
  </si>
  <si>
    <t>несанкционированное и долг</t>
  </si>
  <si>
    <t>№2-2305/2021 от 26.10.2021</t>
  </si>
  <si>
    <t>Гладкова В.В./Кононевич В.Г.</t>
  </si>
  <si>
    <t>2-1839/2021 от 28.10.2021</t>
  </si>
  <si>
    <t>приказ отменен. Взыскание в исковом производстве</t>
  </si>
  <si>
    <t>Балберина Инна брисовна</t>
  </si>
  <si>
    <t>№ 2-1936/2021 от 15.11.2021</t>
  </si>
  <si>
    <t>Яковлева Елена Александровна</t>
  </si>
  <si>
    <t>ОТМЕНЕН 28.12.2021</t>
  </si>
  <si>
    <t>13.11.2017-30.11.2021</t>
  </si>
  <si>
    <t>01.01.2017-30.11.2021</t>
  </si>
  <si>
    <t>№ 2-2071/2021 от22.12.2021 ОТМЕНЕН 10.02.2022</t>
  </si>
  <si>
    <t>Береза Елена  Николаевна</t>
  </si>
  <si>
    <t>01.11.2016-30.11.2021</t>
  </si>
  <si>
    <t>№ 2-2070/2021от 22.12.2021 ОТМЕНЕН 19.01.2022</t>
  </si>
  <si>
    <t>01.08.2017-30.11.2021</t>
  </si>
  <si>
    <t>№ 2 - 1789/2021 от 16.12.2021</t>
  </si>
  <si>
    <t>23.12.2021 почтой</t>
  </si>
  <si>
    <t>Гусев Анатолий Игоревич</t>
  </si>
  <si>
    <t>01.04.2019-30.11.2021</t>
  </si>
  <si>
    <t>№2-1841/2021 от 17.12.2021</t>
  </si>
  <si>
    <t>Оплата в полном объеме 29.12.2021</t>
  </si>
  <si>
    <t>01.08.2015-30.11.2021</t>
  </si>
  <si>
    <t>№ 2-1839/2021 от 17.12.2021</t>
  </si>
  <si>
    <t xml:space="preserve">Пени рассчитаны неверно. По распоряжению Кузнеовой Е.А. приказ отзван. 11.03.22 Должник добровольно погасил 3623,63 </t>
  </si>
  <si>
    <t>Заявление возвращено 09.01.2022</t>
  </si>
  <si>
    <t>01.12.2012-30.11.2021</t>
  </si>
  <si>
    <t>№ 2-1838/2021 от 17.12.2021</t>
  </si>
  <si>
    <t>01.04.2021-30.11.2021</t>
  </si>
  <si>
    <t>а</t>
  </si>
  <si>
    <t>Основание</t>
  </si>
  <si>
    <t>Сумма за нарушение, отключение</t>
  </si>
  <si>
    <t>№ дела</t>
  </si>
  <si>
    <t>Исполнительный лист</t>
  </si>
  <si>
    <t>Бландов Сергей Александрович</t>
  </si>
  <si>
    <t>с/у 120</t>
  </si>
  <si>
    <t>определение об отмене с/п</t>
  </si>
  <si>
    <t>2-162/2021 от 17.03.2021</t>
  </si>
  <si>
    <t>ВС № 098713703 от 20.04.2021</t>
  </si>
  <si>
    <t>Жбанов Алексей Сергеевич</t>
  </si>
  <si>
    <t>с/у 132</t>
  </si>
  <si>
    <t>2-190/2021 от 04.03.2021 заочное</t>
  </si>
  <si>
    <t>ВС № 098669617 от 12.05.2021</t>
  </si>
  <si>
    <t>Степкин Александр Владимирович</t>
  </si>
  <si>
    <t>несанкционированное</t>
  </si>
  <si>
    <t>2-204/2021 от 10.03.2021 заочное</t>
  </si>
  <si>
    <t>ВС № 098713697 от 13.05.2021</t>
  </si>
  <si>
    <t>райсуд</t>
  </si>
  <si>
    <t>2-344/2021 от 02.03.2020 мировое</t>
  </si>
  <si>
    <t>мировое соглашение</t>
  </si>
  <si>
    <t>Забунян Смбат Ашотович</t>
  </si>
  <si>
    <t>с/у 123</t>
  </si>
  <si>
    <t>2-408/2021 от 30.03.2021</t>
  </si>
  <si>
    <t>ВС № 098704560 от 10.06.2021</t>
  </si>
  <si>
    <t>Блоха Кристина Александровна</t>
  </si>
  <si>
    <t>с/у 122</t>
  </si>
  <si>
    <t>отключение</t>
  </si>
  <si>
    <t>2-251/2021 от 05.04.2021</t>
  </si>
  <si>
    <t>ВС № 098675056 от 24.05.2021</t>
  </si>
  <si>
    <t>Дудукчан Карапет Маносович</t>
  </si>
  <si>
    <t>Гончаров Михаил Александрович и Гончарова Оксана Николаевна</t>
  </si>
  <si>
    <t>несенкционированное+отключение</t>
  </si>
  <si>
    <t>2-276/2021 от 14.04.2021</t>
  </si>
  <si>
    <t>ВС № 098675057 № 098675058 от 24.05.2021</t>
  </si>
  <si>
    <t>Галлянуров Нагим Ревалович</t>
  </si>
  <si>
    <t>2-530/2021 от 19.05.2021</t>
  </si>
  <si>
    <t>с/у 121</t>
  </si>
  <si>
    <t>Авджян Амаяк Георгиевич, Терзян Роза Минасовна, Авджян Георгий Амаякович, Авджян Маргарита Амаяковна</t>
  </si>
  <si>
    <t>с/у 252</t>
  </si>
  <si>
    <t>2-432/2021 от 12.05.2021</t>
  </si>
  <si>
    <t>13291.25</t>
  </si>
  <si>
    <t>2-447/2021 от 13.05.2021</t>
  </si>
  <si>
    <t>ВС №098675156 от 13.05.2021</t>
  </si>
  <si>
    <t>Потапова Инна Николаевна</t>
  </si>
  <si>
    <t>Саакян Ускуй Сергеевна</t>
  </si>
  <si>
    <t>2-570/2021</t>
  </si>
  <si>
    <t>мировое соглашение с рассрочкой до 30.04.2022</t>
  </si>
  <si>
    <t>Азизова Дильбар  Исраиловна</t>
  </si>
  <si>
    <t>самовольное, отключение</t>
  </si>
  <si>
    <t>коммерция</t>
  </si>
  <si>
    <t>Арустамян Камо Рафаелович</t>
  </si>
  <si>
    <t>2-865/2021</t>
  </si>
  <si>
    <t>мировое соглашение на 23000 р. ОПЛАЧЕНО</t>
  </si>
  <si>
    <t>Джелотян Анна Федоровна</t>
  </si>
  <si>
    <t>2-646/2021 от 05.07.2021</t>
  </si>
  <si>
    <t>Горинская</t>
  </si>
  <si>
    <t>Купченко Сергей Анатольевич</t>
  </si>
  <si>
    <t>2-837/2021 от 08.07.2021</t>
  </si>
  <si>
    <t>2-643/2021 от 05.07.2021</t>
  </si>
  <si>
    <t>долги</t>
  </si>
  <si>
    <t>68403.45</t>
  </si>
  <si>
    <t>29338.19</t>
  </si>
  <si>
    <t>3132.35</t>
  </si>
  <si>
    <t>2-829/21 от 16.06.2021</t>
  </si>
  <si>
    <t>2-1503/2021</t>
  </si>
  <si>
    <t xml:space="preserve">мировое с рассрочкой до 31.03.2023 </t>
  </si>
  <si>
    <t>2-1558/2021</t>
  </si>
  <si>
    <t>Владимирцева Аэлита Эдуардовна</t>
  </si>
  <si>
    <t>самоволное</t>
  </si>
  <si>
    <t>№ 2-1812/2021-205</t>
  </si>
  <si>
    <t>Вид заявления</t>
  </si>
  <si>
    <t>1</t>
  </si>
  <si>
    <t>26888</t>
  </si>
  <si>
    <t>Покатилова Ольга Айгарамовна</t>
  </si>
  <si>
    <t>приказ</t>
  </si>
  <si>
    <t>01.11.17-07.11.19</t>
  </si>
  <si>
    <t>2-7/2020 от 09.01.2020</t>
  </si>
  <si>
    <t>28.01.2020</t>
  </si>
  <si>
    <t>Авджиян Г.С.</t>
  </si>
  <si>
    <t>2</t>
  </si>
  <si>
    <t>Архипова Л.В. Архипова А.В. Ильяшенко М.Р.</t>
  </si>
  <si>
    <t>иск по несанкционированному</t>
  </si>
  <si>
    <t>2-321/2020 от 01.06.2020</t>
  </si>
  <si>
    <t>31.07.2020</t>
  </si>
  <si>
    <t>87649/20/23024-ип, 87648/20/23024-ип, 87650/20/23024-ип</t>
  </si>
  <si>
    <t>Жуков Александр Иванович</t>
  </si>
  <si>
    <t>2-645/2020 от 29.04.2020</t>
  </si>
  <si>
    <t>оплачено 08.06.2020 07.20 взыск.30,02р</t>
  </si>
  <si>
    <t>4</t>
  </si>
  <si>
    <t>Фисько Сергей Викторович</t>
  </si>
  <si>
    <t>01.06.18-31.03.20</t>
  </si>
  <si>
    <t>2-821/2020 от 30.04.2020</t>
  </si>
  <si>
    <t>07.20 взыск 31925,59р</t>
  </si>
  <si>
    <t>5</t>
  </si>
  <si>
    <t>Чиж Анна Александровна</t>
  </si>
  <si>
    <t>01.01.18-30.04.20</t>
  </si>
  <si>
    <t>рассрочка на всю сумму приказа сроком до 31.12.20</t>
  </si>
  <si>
    <t>Аникеева Оксана Куркеновна</t>
  </si>
  <si>
    <t>01.11.17-30.04.20</t>
  </si>
  <si>
    <t>2-689/2020 от 20.05.2020</t>
  </si>
  <si>
    <t>29.07.2020 № 84205/20/23024-ИП</t>
  </si>
  <si>
    <t>08.20 - 387,91</t>
  </si>
  <si>
    <t>7</t>
  </si>
  <si>
    <t>2-967/2020 от 28.05.2020</t>
  </si>
  <si>
    <t>84594/20/23024-ИП от 30.07.2020 окончено 27.10.2020. Взыскано 0,00. Приказ возвращен.</t>
  </si>
  <si>
    <t>Тозлиян Андрей Артемович</t>
  </si>
  <si>
    <t>2-271/2020 от 29.05.2020</t>
  </si>
  <si>
    <t>05.08.2020 № 87108/20/23024-ИП</t>
  </si>
  <si>
    <t>А</t>
  </si>
  <si>
    <t>Тамоян Ирина Расмиковна</t>
  </si>
  <si>
    <t>01.08.18-30.04.20</t>
  </si>
  <si>
    <t>2-966/2020 от 28.05.2020</t>
  </si>
  <si>
    <t>84203/20/23024-ип</t>
  </si>
  <si>
    <t>07.12.20 исп.производство окончено в связи с взысканием</t>
  </si>
  <si>
    <t>Бажанова тамара Дмитриевна</t>
  </si>
  <si>
    <t>01.01.19-30.04.20</t>
  </si>
  <si>
    <t>2-1163/2020 от 02.06.2020</t>
  </si>
  <si>
    <t>ПОГАШЕНО:  08.20- 251,79 из ФССП, 09.20 - 11928,51 ФССП</t>
  </si>
  <si>
    <t>2-720/2020 от 29.05.2020</t>
  </si>
  <si>
    <t>87031/20/23024-ип от 03.08.20</t>
  </si>
  <si>
    <t>Окончено 13.11.2020. Взыскано0,00. Приказ возвращен.</t>
  </si>
  <si>
    <t>Вепрев Анатолий Васильевич</t>
  </si>
  <si>
    <t>01.09.18-30.04.20</t>
  </si>
  <si>
    <t>2-719/2020 от 29.05.2020</t>
  </si>
  <si>
    <t>погашено, исполнительное производство прекращено</t>
  </si>
  <si>
    <t>76\7,76</t>
  </si>
  <si>
    <t>2-1312/2020 от 15.06.2020</t>
  </si>
  <si>
    <t>ИП от 12.08.2020 прекращено 12.10.2020. Взыскано 0,00. Приказ возвращен.</t>
  </si>
  <si>
    <t>Сергеева Наталия Алексеевна</t>
  </si>
  <si>
    <t>2-808/2020 от 11.06.2020</t>
  </si>
  <si>
    <t>частичное погашение -оплата 4 т.р.</t>
  </si>
  <si>
    <t>Кочян Владимир Аршакович</t>
  </si>
  <si>
    <t>2-840/2020 от 11.06.2020</t>
  </si>
  <si>
    <t>Тарасян Роберт Иванович</t>
  </si>
  <si>
    <t>01.08.18-31.05.20</t>
  </si>
  <si>
    <t>2-1146/2020</t>
  </si>
  <si>
    <t>09.20 - взыскано 766,14</t>
  </si>
  <si>
    <t>Паршин Евгений Владимирович</t>
  </si>
  <si>
    <t>01.07.18-31.05.20</t>
  </si>
  <si>
    <t>2-1144/2020 от 19.06.2020</t>
  </si>
  <si>
    <t>Антонова Тамара Сергеевна</t>
  </si>
  <si>
    <t>2-1363/2020 от 18.06.2020</t>
  </si>
  <si>
    <t>Плохуто Евгений Викторович</t>
  </si>
  <si>
    <t>01.02.18-31.05.20</t>
  </si>
  <si>
    <t>2-1145/2020 от  19.06.2020</t>
  </si>
  <si>
    <t>Медяник Любовь Ивановна</t>
  </si>
  <si>
    <t>2-1048/2020 от 25.06.2020</t>
  </si>
  <si>
    <t>09.20 - 30,0</t>
  </si>
  <si>
    <t>ИП от 20.08.2020 прекращено 30.04.2021. Взыскано 0,00. Приказ возвращен.</t>
  </si>
  <si>
    <t>Поползухина Инга Ивановна</t>
  </si>
  <si>
    <t>01.09.18-31.05.20</t>
  </si>
  <si>
    <t>2-867/2020 от 15.07.2020</t>
  </si>
  <si>
    <t>09.20 - 120,72</t>
  </si>
  <si>
    <t>Береза Елена Николаевна</t>
  </si>
  <si>
    <t>01.07.19-31.05.20</t>
  </si>
  <si>
    <t>218.13</t>
  </si>
  <si>
    <t>2-868/2020 от 17.07.2020</t>
  </si>
  <si>
    <t>09.20 - 4235,76</t>
  </si>
  <si>
    <t>Перепелицына Альбина Васильевна</t>
  </si>
  <si>
    <t>2-1043/2020 от 08.06.20</t>
  </si>
  <si>
    <t>ПОГАШЕНО: 09.20- 24883,71</t>
  </si>
  <si>
    <t>Усикова Вера Александровна</t>
  </si>
  <si>
    <t>01.10.18-30.04.20</t>
  </si>
  <si>
    <t>2-1201/2020 от 07.07.2020</t>
  </si>
  <si>
    <t>02.09.2020 № 95624/20/23024-ИП</t>
  </si>
  <si>
    <t>2-1200/2020 от 07.07.2020</t>
  </si>
  <si>
    <t>02.09.2020 № 95623/20/23024-ИП</t>
  </si>
  <si>
    <t>ИП окончено 31.05.2021. Взысконо 697,73. Приказ возвращен.</t>
  </si>
  <si>
    <t>Синдецкая Тамара Викторовна</t>
  </si>
  <si>
    <t>2-1509/2020 от 10.07.2020</t>
  </si>
  <si>
    <t>Судебныйприказ отозван 14.01.2021, в связи с заключением договора рассрочки. Приказ возвращен 16.03.2022.</t>
  </si>
  <si>
    <t>01.09.17-31.05.20</t>
  </si>
  <si>
    <t>№ 2-923/2020 от 06.07.2020</t>
  </si>
  <si>
    <t>24.08.2020 № 93080/20/23024-ИП</t>
  </si>
  <si>
    <t>Гончарова Анна Витальена</t>
  </si>
  <si>
    <t>№ 2-924/2020 от 06.07.2020</t>
  </si>
  <si>
    <t>Кучко Антонина Викторовна</t>
  </si>
  <si>
    <t>01.01.19-01.06.20</t>
  </si>
  <si>
    <t>2-1508/2020 от 10.07.2020</t>
  </si>
  <si>
    <t>рассрочка на всю сумму приказа</t>
  </si>
  <si>
    <t>Туркова Татьяна Викторовна</t>
  </si>
  <si>
    <t>икс</t>
  </si>
  <si>
    <t>11.10.18-22.01.20</t>
  </si>
  <si>
    <t>2-357/2020 от 15.07.2020</t>
  </si>
  <si>
    <t>107336/20/23024-ип от 07.10.2020</t>
  </si>
  <si>
    <t>Орлов Павел Олегович</t>
  </si>
  <si>
    <t>01.11.17-30.06.20</t>
  </si>
  <si>
    <t>2-968/2020 от 13.07.2020</t>
  </si>
  <si>
    <t>02.09.2020 № 95621/20/23024-ИП</t>
  </si>
  <si>
    <t>Аршакян Аршалуйс Осиповна</t>
  </si>
  <si>
    <t>01.09.18-30.06.20</t>
  </si>
  <si>
    <t>№ 2-1004/2020 от 10.07.2020</t>
  </si>
  <si>
    <t>11.09.2020 № 99244/20/23024-ИП</t>
  </si>
  <si>
    <t>Ратай Олег Валентинович</t>
  </si>
  <si>
    <t>01.01.18-31.05.20</t>
  </si>
  <si>
    <t>2-1381/2020 от 13.07.2020</t>
  </si>
  <si>
    <t>Демьяненко Татьяна Ивановна</t>
  </si>
  <si>
    <t>01.09.17-30.06.20</t>
  </si>
  <si>
    <t>2-1686/2020 от 24.07.2020</t>
  </si>
  <si>
    <t>Овсепян Сергей Левонович</t>
  </si>
  <si>
    <t>01.07.17-30.06.20</t>
  </si>
  <si>
    <t>2-1687/2020 от 24.07.2020</t>
  </si>
  <si>
    <t>долг оплачен без пени и госпошлины</t>
  </si>
  <si>
    <t>Калайджан Анаида Абеловна</t>
  </si>
  <si>
    <t>01.12.18-30.06.20</t>
  </si>
  <si>
    <t>2-1683/2020 от 24.07.2020</t>
  </si>
  <si>
    <t>рассрочка</t>
  </si>
  <si>
    <t>Бесперстова Александра Владимировна</t>
  </si>
  <si>
    <t>2-1423/2020 от 27.07.2020</t>
  </si>
  <si>
    <t>07.10.2020 № 107629/20/23024-ИП</t>
  </si>
  <si>
    <t>Разенко Вера Ивановна</t>
  </si>
  <si>
    <t>2-1019/2020 от 22.07.2020</t>
  </si>
  <si>
    <t>определение от 16.12.20 №2-1019/2020 об отмене судебного приказа</t>
  </si>
  <si>
    <t>41</t>
  </si>
  <si>
    <t>6997</t>
  </si>
  <si>
    <t>Мельник Наталья Александровна</t>
  </si>
  <si>
    <t>01.05.19-30.06.20</t>
  </si>
  <si>
    <t>227,56</t>
  </si>
  <si>
    <t>2-1018/2020 от 22.07.2020</t>
  </si>
  <si>
    <t>19.08.2020</t>
  </si>
  <si>
    <t>02.09.2020 № 95619/20/23024-ИП</t>
  </si>
  <si>
    <t>42</t>
  </si>
  <si>
    <t>3015</t>
  </si>
  <si>
    <t>01.07.17-06.12.19</t>
  </si>
  <si>
    <t>200</t>
  </si>
  <si>
    <t>определение об отмене</t>
  </si>
  <si>
    <t>подготовить иск</t>
  </si>
  <si>
    <t>43</t>
  </si>
  <si>
    <t>9111</t>
  </si>
  <si>
    <t>Дандлишвили Тенгиз Бесикович</t>
  </si>
  <si>
    <t>01.02.18-30.05.20</t>
  </si>
  <si>
    <t>2-821/2020 от 18.07.2020</t>
  </si>
  <si>
    <t>92164/20/23024</t>
  </si>
  <si>
    <t>постановление об окончании ИП - не погашена госошлина и пеня</t>
  </si>
  <si>
    <t>44</t>
  </si>
  <si>
    <t>3208</t>
  </si>
  <si>
    <t>Кузнецова Елена Александровна</t>
  </si>
  <si>
    <t>01.06.17-31.07.20</t>
  </si>
  <si>
    <t>896,34</t>
  </si>
  <si>
    <t>2-1684/2020 от 24.07.2020</t>
  </si>
  <si>
    <t>12.11.2020</t>
  </si>
  <si>
    <t>129448/20/23024-ип от 09.12.20</t>
  </si>
  <si>
    <t>Абдулина Л.М.</t>
  </si>
  <si>
    <t>45</t>
  </si>
  <si>
    <t>3318</t>
  </si>
  <si>
    <t>Павленко Алексей Николаевич</t>
  </si>
  <si>
    <t>208,72</t>
  </si>
  <si>
    <t>2-1451/2020 от 30.07.2020</t>
  </si>
  <si>
    <t>107626/20/23024-ип от 06.10.2020</t>
  </si>
  <si>
    <t>46</t>
  </si>
  <si>
    <t>28066</t>
  </si>
  <si>
    <t>Сидорова Светлана Владимировна</t>
  </si>
  <si>
    <t>01.05.18-30.06.20</t>
  </si>
  <si>
    <t>211,78</t>
  </si>
  <si>
    <t>2-1041/2020 от 27.07.2020</t>
  </si>
  <si>
    <t>18.12.200</t>
  </si>
  <si>
    <t>47</t>
  </si>
  <si>
    <t>26095</t>
  </si>
  <si>
    <t>01.08.17-30.06.20</t>
  </si>
  <si>
    <t>569,95</t>
  </si>
  <si>
    <t>2-1685/2020 от 24.07.2020</t>
  </si>
  <si>
    <t>48</t>
  </si>
  <si>
    <t>9004</t>
  </si>
  <si>
    <t>Пономарева Елена Александровна</t>
  </si>
  <si>
    <t>898,42</t>
  </si>
  <si>
    <t>2-1452/2020 от 30.07.2020</t>
  </si>
  <si>
    <t>49</t>
  </si>
  <si>
    <t>27512</t>
  </si>
  <si>
    <t>Тишина Дарья Олеговна</t>
  </si>
  <si>
    <t>1170,00</t>
  </si>
  <si>
    <t>2-1040/2020 от 27.07.2020</t>
  </si>
  <si>
    <t>23.09.2020</t>
  </si>
  <si>
    <t>50</t>
  </si>
  <si>
    <t>13000</t>
  </si>
  <si>
    <t>Языджян Любовь Михайловна</t>
  </si>
  <si>
    <t>01.03.19-30.06.20</t>
  </si>
  <si>
    <t>424,0</t>
  </si>
  <si>
    <t>определение об отмене судебного приказа 2-1450/2020 от 10.08.2020</t>
  </si>
  <si>
    <t>51</t>
  </si>
  <si>
    <t>5809</t>
  </si>
  <si>
    <t>431,26</t>
  </si>
  <si>
    <t>2-1616/2020 от 03.08.2020</t>
  </si>
  <si>
    <t>16.09.2020</t>
  </si>
  <si>
    <t>07.10.2020 № 107633/20/23024-ИП</t>
  </si>
  <si>
    <t>107633/20/23024-ИП от 07.10.2020 прекращено 28.12.2020. Взыскано 0,00. Приказ возвращен.</t>
  </si>
  <si>
    <t>52</t>
  </si>
  <si>
    <t>27676</t>
  </si>
  <si>
    <t>Цыбулько Светлана Алексеевна</t>
  </si>
  <si>
    <t>466,94</t>
  </si>
  <si>
    <t>2-1837/2020 от 04.08.2020</t>
  </si>
  <si>
    <t>53</t>
  </si>
  <si>
    <t>3507</t>
  </si>
  <si>
    <t>Ерохина Зоя Сетраковна</t>
  </si>
  <si>
    <t>01.10.17-30.06.20</t>
  </si>
  <si>
    <t>880,15</t>
  </si>
  <si>
    <t>2-1836/2020 от 04.08.2020</t>
  </si>
  <si>
    <t>129451/20/23024-ип от 09.12.20</t>
  </si>
  <si>
    <t>54</t>
  </si>
  <si>
    <t>1543</t>
  </si>
  <si>
    <t>Сергиенко Ирина Владимировна</t>
  </si>
  <si>
    <t>202,65</t>
  </si>
  <si>
    <t>2-1617/2020 от 03.08.2020</t>
  </si>
  <si>
    <t>107625/20/23024-ип от 06.10.2020</t>
  </si>
  <si>
    <t>55</t>
  </si>
  <si>
    <t>4584</t>
  </si>
  <si>
    <t>Качилова Галина Владимировна</t>
  </si>
  <si>
    <t>1120,82</t>
  </si>
  <si>
    <t>2-1618/2020 от 03.08.2020</t>
  </si>
  <si>
    <t>56</t>
  </si>
  <si>
    <t>11184</t>
  </si>
  <si>
    <t>Толстова Евгения Григорьевна</t>
  </si>
  <si>
    <t>1170,71</t>
  </si>
  <si>
    <t>2-1835/2020 от 04.08.2020</t>
  </si>
  <si>
    <t>129450/20/23024-пи от 09.12.20</t>
  </si>
  <si>
    <t>57</t>
  </si>
  <si>
    <t>27786</t>
  </si>
  <si>
    <t>Перервин Юрий Владимирович</t>
  </si>
  <si>
    <t>01.07.18-31.07.20</t>
  </si>
  <si>
    <t>422,00</t>
  </si>
  <si>
    <t>2-1886/2020 от 07.08.2020</t>
  </si>
  <si>
    <t>129447/20/23024-ип от 09.12.20</t>
  </si>
  <si>
    <t>58</t>
  </si>
  <si>
    <t>718,18</t>
  </si>
  <si>
    <t>2-1648/2020 от 11.08.2020</t>
  </si>
  <si>
    <t>13.10.2020</t>
  </si>
  <si>
    <t>123768/20/23024-ип от 16.11.2020</t>
  </si>
  <si>
    <t>59</t>
  </si>
  <si>
    <t>65555</t>
  </si>
  <si>
    <t>Тимошина Оксана Анатольевна</t>
  </si>
  <si>
    <t>21.04.19-01.08.20</t>
  </si>
  <si>
    <t>1181</t>
  </si>
  <si>
    <t>2-1685/2020 от 17.08.2020</t>
  </si>
  <si>
    <t>07.10.2020 № 107630/20/23024-ИП</t>
  </si>
  <si>
    <t>60</t>
  </si>
  <si>
    <t>7438</t>
  </si>
  <si>
    <t>Шишкина Наталья Григорьевна</t>
  </si>
  <si>
    <t>01.08.17-31.08.20</t>
  </si>
  <si>
    <t>2-1157/2020 от 14.08.2020</t>
  </si>
  <si>
    <t>18.12.2020</t>
  </si>
  <si>
    <t>61</t>
  </si>
  <si>
    <t>6544598</t>
  </si>
  <si>
    <t>Иванова Ольга Сергеевна</t>
  </si>
  <si>
    <t>01.11.19-31.08.20</t>
  </si>
  <si>
    <t>301</t>
  </si>
  <si>
    <t>2-1158/2020 от 14.08.2020</t>
  </si>
  <si>
    <t>62</t>
  </si>
  <si>
    <t>7532</t>
  </si>
  <si>
    <t>Крючков Алексей Алексеевич</t>
  </si>
  <si>
    <t>2-2255/2020 от 01.09.2020</t>
  </si>
  <si>
    <t>129465/20/23024-ип от 09.12.20</t>
  </si>
  <si>
    <t>63</t>
  </si>
  <si>
    <t>4002</t>
  </si>
  <si>
    <t>Лукин Сергей Николаевич</t>
  </si>
  <si>
    <t>01.03.18-31.07.20</t>
  </si>
  <si>
    <t>2-2256/2020 от 01.09.2020</t>
  </si>
  <si>
    <t>129443/20/23024-ип от 09.12.20</t>
  </si>
  <si>
    <t>64</t>
  </si>
  <si>
    <t>11651</t>
  </si>
  <si>
    <t>Филиппов Леонид Аркадьевич</t>
  </si>
  <si>
    <t>261,4</t>
  </si>
  <si>
    <t>2-2257/2020 от 01.09.2020</t>
  </si>
  <si>
    <t>65</t>
  </si>
  <si>
    <t>11989</t>
  </si>
  <si>
    <t>Коломейченко Ольга Игоревна</t>
  </si>
  <si>
    <t>01.02.20-31.07.20</t>
  </si>
  <si>
    <t>482,96</t>
  </si>
  <si>
    <t>2-1792/2020 от 24.08.2020</t>
  </si>
  <si>
    <t>108068/20/23024-ип от 08.10.2020</t>
  </si>
  <si>
    <t>66</t>
  </si>
  <si>
    <t>13254</t>
  </si>
  <si>
    <t>Афанасьева Эльмира Акоповна</t>
  </si>
  <si>
    <t>620,22</t>
  </si>
  <si>
    <t>2-1630/2020 от 21.09.2020</t>
  </si>
  <si>
    <t>112736/20/23024-ИП от 13.10.20</t>
  </si>
  <si>
    <t xml:space="preserve">Отозвано 13.07.2021 в связи с заключением рассрочки </t>
  </si>
  <si>
    <t>67</t>
  </si>
  <si>
    <t>13370</t>
  </si>
  <si>
    <t>877,04</t>
  </si>
  <si>
    <t>27965/21/23024 от 19.07.2021</t>
  </si>
  <si>
    <t>Окончено 19.07.2021. Взыскано 9,68. Приказ возвращен.</t>
  </si>
  <si>
    <t>68</t>
  </si>
  <si>
    <t>584</t>
  </si>
  <si>
    <t>Афонин Анатолий Михайлович</t>
  </si>
  <si>
    <t>иск по самовольному</t>
  </si>
  <si>
    <t>09.17-06.20 самовольное подключение к канализации</t>
  </si>
  <si>
    <t>10000</t>
  </si>
  <si>
    <t>мировое соглашение на 300 000 р</t>
  </si>
  <si>
    <t>госпошлина 17394,45</t>
  </si>
  <si>
    <t>69</t>
  </si>
  <si>
    <t>409</t>
  </si>
  <si>
    <t>Анисюта Елена Ивановна</t>
  </si>
  <si>
    <t>01.05.19-01.08.20</t>
  </si>
  <si>
    <t>2-1235/2020 о  28.08.2020</t>
  </si>
  <si>
    <t>123766/20/23024-ип от 17.11.2020</t>
  </si>
  <si>
    <t>70</t>
  </si>
  <si>
    <t>6544587</t>
  </si>
  <si>
    <t>01.12.18-31.08.20</t>
  </si>
  <si>
    <t>574,8</t>
  </si>
  <si>
    <t>№ 2-1277/2020 от 04.09.2020</t>
  </si>
  <si>
    <t>21.10.2020</t>
  </si>
  <si>
    <t>126432/20/23024-ип от 25.11.20</t>
  </si>
  <si>
    <t>71</t>
  </si>
  <si>
    <t>2239</t>
  </si>
  <si>
    <t>Гладкова Ирина Владимировна</t>
  </si>
  <si>
    <t>01.05.19-31.08.20</t>
  </si>
  <si>
    <t>№ 2-1882/2020 от 07.09.2020</t>
  </si>
  <si>
    <t>123765/20/23024-ип от 16.11.2020</t>
  </si>
  <si>
    <t xml:space="preserve"> </t>
  </si>
  <si>
    <t>10291</t>
  </si>
  <si>
    <t>01.03.18-31.08.20</t>
  </si>
  <si>
    <t>1731,13</t>
  </si>
  <si>
    <t>определение об отмене от 16.09.2020</t>
  </si>
  <si>
    <t>определение от отмене от 16.09.2020</t>
  </si>
  <si>
    <t>73</t>
  </si>
  <si>
    <t>628251</t>
  </si>
  <si>
    <t>Курилович Елена Николаевна</t>
  </si>
  <si>
    <t>01.12.17-31.08.21</t>
  </si>
  <si>
    <t>452,24</t>
  </si>
  <si>
    <t>2-1449/2020 от 11.09.2020</t>
  </si>
  <si>
    <t>123767/20/23024-ип от 16.11.2020</t>
  </si>
  <si>
    <t>74</t>
  </si>
  <si>
    <t>28212</t>
  </si>
  <si>
    <t>Винокурова Евгения Олеговна</t>
  </si>
  <si>
    <t>01.10.19-31.08.20</t>
  </si>
  <si>
    <t>2-1450/2020 от 11.09.2020</t>
  </si>
  <si>
    <t>123764/20/23024-ип от 16.11.2020</t>
  </si>
  <si>
    <t>75</t>
  </si>
  <si>
    <t>26161</t>
  </si>
  <si>
    <t>Устьянцев Петр Тимофеевич</t>
  </si>
  <si>
    <t>01.04.17-31.08.20</t>
  </si>
  <si>
    <t>454,3</t>
  </si>
  <si>
    <t>2-2390/2020 от 18.09.2020</t>
  </si>
  <si>
    <t>26.01.2021</t>
  </si>
  <si>
    <t>76</t>
  </si>
  <si>
    <t>10333</t>
  </si>
  <si>
    <t>Жилина Надежда Васильевна</t>
  </si>
  <si>
    <t>01.09.17-31.08.20</t>
  </si>
  <si>
    <t>203,26</t>
  </si>
  <si>
    <t>№ 2-1927/2020 от 14.09.2020</t>
  </si>
  <si>
    <t>погасят до 01.12.2020, 01.10.2020-2000 оплатили</t>
  </si>
  <si>
    <t>77</t>
  </si>
  <si>
    <t>11248</t>
  </si>
  <si>
    <t>№ 2-1943/2020 от 16.09.2020</t>
  </si>
  <si>
    <t>78</t>
  </si>
  <si>
    <t>9077</t>
  </si>
  <si>
    <t>Прусова Елена Анатольевна</t>
  </si>
  <si>
    <t>01.08.17 - 31.07.20</t>
  </si>
  <si>
    <t>1035,09</t>
  </si>
  <si>
    <t>№ 2-1651/2020 от 10.08.2020</t>
  </si>
  <si>
    <t>07.10.2020 № 107637/20/23024</t>
  </si>
  <si>
    <t>79</t>
  </si>
  <si>
    <t>27216</t>
  </si>
  <si>
    <t>Доценко Кирилл Василь евич</t>
  </si>
  <si>
    <t>01.09.19-31.08.20</t>
  </si>
  <si>
    <t>№ 2-1399/2020 от 25.09.2020</t>
  </si>
  <si>
    <t>29.10.2020</t>
  </si>
  <si>
    <t>124703/20/23024-ип от 19.11.2020</t>
  </si>
  <si>
    <t>Основной долг погашен. Приставам направили на сумму пени и г.п., Зв. 21, 29 октября по поводу пени-не отвечают</t>
  </si>
  <si>
    <t>80</t>
  </si>
  <si>
    <t>Доценко Эвелина Васильевна</t>
  </si>
  <si>
    <t>№ 2-1400/2020 от 25.09.2020</t>
  </si>
  <si>
    <t>Основной долг погашен. Приставам направили на сумму пени и г.п.</t>
  </si>
  <si>
    <t>81</t>
  </si>
  <si>
    <t>2726</t>
  </si>
  <si>
    <t>Доценко Василий Александрович</t>
  </si>
  <si>
    <t>№ 2-1403/2020 от 25.09.2020</t>
  </si>
  <si>
    <t>82</t>
  </si>
  <si>
    <t>2015</t>
  </si>
  <si>
    <t>Рожкова Елена Васильевна</t>
  </si>
  <si>
    <t>01.02.16-05.09.20</t>
  </si>
  <si>
    <t>286,5</t>
  </si>
  <si>
    <t>№ 2-1401/2020 от 25.09.2020</t>
  </si>
  <si>
    <t>126429/20/23024-ИП от 24.11.20</t>
  </si>
  <si>
    <t>83</t>
  </si>
  <si>
    <t>10533</t>
  </si>
  <si>
    <t>Певнев Денис Александрович</t>
  </si>
  <si>
    <t>01.02.19-05.09.20</t>
  </si>
  <si>
    <t>определение об отмене судебного приказа 2-1402/2020 от 02.10.2020</t>
  </si>
  <si>
    <t>84</t>
  </si>
  <si>
    <t>1112</t>
  </si>
  <si>
    <t>01.10.17-09.09.20</t>
  </si>
  <si>
    <t>841,39</t>
  </si>
  <si>
    <t>определение от 21.10.2020 об отмене судебного приказа № 2-1985/2020</t>
  </si>
  <si>
    <t>85</t>
  </si>
  <si>
    <t>1747</t>
  </si>
  <si>
    <t>01.01.16-31.08.20</t>
  </si>
  <si>
    <t>507,67</t>
  </si>
  <si>
    <t>2-2438/2020 от 29.,09.2020</t>
  </si>
  <si>
    <t>129446/20/23024-ип от 09.12.20</t>
  </si>
  <si>
    <t>86</t>
  </si>
  <si>
    <t>4994</t>
  </si>
  <si>
    <t>Козырева Наталья Владимировна</t>
  </si>
  <si>
    <t>01.07.18-31.08.20</t>
  </si>
  <si>
    <t>2-2437/2020 от 29.09.2020</t>
  </si>
  <si>
    <t>129445/20/23024-ип от 09.12.20</t>
  </si>
  <si>
    <t>87</t>
  </si>
  <si>
    <t>25359</t>
  </si>
  <si>
    <t>Кваша Екатерина Анатольевна</t>
  </si>
  <si>
    <t>571,47</t>
  </si>
  <si>
    <t>№ 2-1493/2020 от 22.09.2020</t>
  </si>
  <si>
    <t>124701/20/23024-ип от 20.11.20</t>
  </si>
  <si>
    <t>88</t>
  </si>
  <si>
    <t>9703</t>
  </si>
  <si>
    <t>Щербакова Светлана Александровна</t>
  </si>
  <si>
    <t>01.04.19-31.08.20</t>
  </si>
  <si>
    <t>956,46</t>
  </si>
  <si>
    <t>2-1984/2020 от 25.09.2020</t>
  </si>
  <si>
    <t>89</t>
  </si>
  <si>
    <t>25030</t>
  </si>
  <si>
    <t>Мартиросян Алла Ивановна</t>
  </si>
  <si>
    <t>277,72</t>
  </si>
  <si>
    <t>2-1983/2020 от 25.09.2020</t>
  </si>
  <si>
    <t>26.01.2020</t>
  </si>
  <si>
    <t>90</t>
  </si>
  <si>
    <t>20825</t>
  </si>
  <si>
    <t>513,10</t>
  </si>
  <si>
    <t>124700/20/23024-ИП от 20.11.2020</t>
  </si>
  <si>
    <t>Окончено 23.03.2021. Взыскано 16.87. Приказ возвращен.</t>
  </si>
  <si>
    <t>91</t>
  </si>
  <si>
    <t>22228</t>
  </si>
  <si>
    <t>Колобов Андрей Николаевич</t>
  </si>
  <si>
    <t>507,68</t>
  </si>
  <si>
    <t>№ 2-1601/2020 от 28.09.2020</t>
  </si>
  <si>
    <t>126428/20/23024-ИП от 25.11.20</t>
  </si>
  <si>
    <t>92</t>
  </si>
  <si>
    <t>6551</t>
  </si>
  <si>
    <t>Олейников Сергей Георгиевич</t>
  </si>
  <si>
    <t>по 31.08.20</t>
  </si>
  <si>
    <t>364,11</t>
  </si>
  <si>
    <t>№ 2-1431/2020  от 30.09.2020</t>
  </si>
  <si>
    <t>30.10.2020</t>
  </si>
  <si>
    <t>128993/20/23024-ип от 03.12.2020</t>
  </si>
  <si>
    <t>93</t>
  </si>
  <si>
    <t>27982</t>
  </si>
  <si>
    <t>Кузьмина Сируш Шаликовна</t>
  </si>
  <si>
    <t>680,87</t>
  </si>
  <si>
    <t>2-2436/2020 от 29.09.2020</t>
  </si>
  <si>
    <t>129444/20/23024-ип от 09.12.20</t>
  </si>
  <si>
    <t>94</t>
  </si>
  <si>
    <t>22207</t>
  </si>
  <si>
    <t>01.10.18-30.09.20</t>
  </si>
  <si>
    <t>1228,95</t>
  </si>
  <si>
    <t>2-2156/2020 от 09.10.2020</t>
  </si>
  <si>
    <t>95</t>
  </si>
  <si>
    <t>1027</t>
  </si>
  <si>
    <t>Мелконян Епрем Альбертович</t>
  </si>
  <si>
    <t>01.01.19-30.09.20</t>
  </si>
  <si>
    <t>621,74</t>
  </si>
  <si>
    <t>2-2157/2020 от 09.10.2020</t>
  </si>
  <si>
    <t>96</t>
  </si>
  <si>
    <t>8459</t>
  </si>
  <si>
    <t>Петренко Ольга Семеновна</t>
  </si>
  <si>
    <t>01.05.15-30.09.20</t>
  </si>
  <si>
    <t>939,86</t>
  </si>
  <si>
    <t>2-2158/2020 от 09.10.2020</t>
  </si>
  <si>
    <t>97</t>
  </si>
  <si>
    <t>12302</t>
  </si>
  <si>
    <t>Авдалян Зада Тосунович</t>
  </si>
  <si>
    <t>01.07.17-30.09.20</t>
  </si>
  <si>
    <t>220,17</t>
  </si>
  <si>
    <t>№ 2-1663/2020 от 05.10.2020</t>
  </si>
  <si>
    <t>124702/2020/23024-ип от 19.11.2020</t>
  </si>
  <si>
    <t>98</t>
  </si>
  <si>
    <t>13165</t>
  </si>
  <si>
    <t>01.01.14-30.09.20</t>
  </si>
  <si>
    <t>1104,99</t>
  </si>
  <si>
    <t>2-1934/2020 от 12.10.2020</t>
  </si>
  <si>
    <t>99</t>
  </si>
  <si>
    <t>13143</t>
  </si>
  <si>
    <t>Ароян Лиана Вардгесовна</t>
  </si>
  <si>
    <t>01.06.16-30.09.20</t>
  </si>
  <si>
    <t>863,58</t>
  </si>
  <si>
    <t>2-1935/2020 от 12.10.2020</t>
  </si>
  <si>
    <t>09.12.2020</t>
  </si>
  <si>
    <t>100</t>
  </si>
  <si>
    <t>26265</t>
  </si>
  <si>
    <t>Дряхлова Елена Владимировна</t>
  </si>
  <si>
    <t>01.10.17-30.09.20</t>
  </si>
  <si>
    <t>200,10</t>
  </si>
  <si>
    <t>№ 2-1697/2020 от 12.10.2020</t>
  </si>
  <si>
    <t>09.11.2020</t>
  </si>
  <si>
    <t>128994/20/23024-ип от 03.12.2020</t>
  </si>
  <si>
    <t>101</t>
  </si>
  <si>
    <t>714</t>
  </si>
  <si>
    <t>Бакин Андрей Владимирович</t>
  </si>
  <si>
    <t>01.09.19-30.09.20</t>
  </si>
  <si>
    <t>2-2769/2020 от 16.10.2020</t>
  </si>
  <si>
    <t>26.10.2020</t>
  </si>
  <si>
    <t>102</t>
  </si>
  <si>
    <t>20991</t>
  </si>
  <si>
    <t>Калужина Елена Валерьевна</t>
  </si>
  <si>
    <t>01.11.15-30.09.20</t>
  </si>
  <si>
    <t>347,80</t>
  </si>
  <si>
    <t>2-2203/2020 от 16.10.2020</t>
  </si>
  <si>
    <t>103</t>
  </si>
  <si>
    <t>7520</t>
  </si>
  <si>
    <t>Алимова Нателла Кямилевна</t>
  </si>
  <si>
    <t>01.01.18-30.09.20</t>
  </si>
  <si>
    <t>2-2202/2020 от 16.10.2020</t>
  </si>
  <si>
    <t>104</t>
  </si>
  <si>
    <t>6923</t>
  </si>
  <si>
    <t>14.03.19-30.09.20</t>
  </si>
  <si>
    <t>802,67</t>
  </si>
  <si>
    <t>2-1552/2020 от 12.10.2020</t>
  </si>
  <si>
    <t>105</t>
  </si>
  <si>
    <t>13376</t>
  </si>
  <si>
    <t>Калайджан Руслан Гаврилович</t>
  </si>
  <si>
    <t>01.02.2017-31.08.2020</t>
  </si>
  <si>
    <t>2-1624/2020 от 21.10.2020</t>
  </si>
  <si>
    <t>106</t>
  </si>
  <si>
    <t>2985</t>
  </si>
  <si>
    <t>Ковалева Валентина Игоревна</t>
  </si>
  <si>
    <t>01.02.2019-30.09.2020</t>
  </si>
  <si>
    <t>220,19</t>
  </si>
  <si>
    <t>2-2909/2020</t>
  </si>
  <si>
    <t>24.02.2021</t>
  </si>
  <si>
    <t>107</t>
  </si>
  <si>
    <t>26077</t>
  </si>
  <si>
    <t>Карагульян Эрик Семенович</t>
  </si>
  <si>
    <t>01.06.2020-08.09.2020</t>
  </si>
  <si>
    <t>2-1906/2020 от 21.10.20</t>
  </si>
  <si>
    <t>108</t>
  </si>
  <si>
    <t>22078</t>
  </si>
  <si>
    <t>Коломыц Каринэ Ашотовна</t>
  </si>
  <si>
    <t>01.09.2019-30.06.2020</t>
  </si>
  <si>
    <t>2-1905/2020 от 21.10.2020</t>
  </si>
  <si>
    <t>135167/20/23024-ИП от 21.12.2020</t>
  </si>
  <si>
    <t>109</t>
  </si>
  <si>
    <t>24225</t>
  </si>
  <si>
    <t>Зайцева Валентина Викторовна</t>
  </si>
  <si>
    <t>01.02.19-30.09.20</t>
  </si>
  <si>
    <t>2-2226/2020 от 29.10.2020</t>
  </si>
  <si>
    <t>110</t>
  </si>
  <si>
    <t>25955</t>
  </si>
  <si>
    <t>Березуцкая Елена Геннадьевна</t>
  </si>
  <si>
    <t>01.06.20-30.09.20</t>
  </si>
  <si>
    <t>2-1983/2020 от 29.10.2020</t>
  </si>
  <si>
    <t>135169/20/23024-Ип от 21.12.2020</t>
  </si>
  <si>
    <t>111</t>
  </si>
  <si>
    <t>57505</t>
  </si>
  <si>
    <t>Забунян Елена Агоповна</t>
  </si>
  <si>
    <t>01.06.19-30.10.20</t>
  </si>
  <si>
    <t>2-1984/2020 от 29.10.2020</t>
  </si>
  <si>
    <t>112</t>
  </si>
  <si>
    <t>26720</t>
  </si>
  <si>
    <t>Худоян Норик Амоевич</t>
  </si>
  <si>
    <t>01.08.19-31.10.20</t>
  </si>
  <si>
    <t>2-1985/2020 от 29.10.2020</t>
  </si>
  <si>
    <t>113</t>
  </si>
  <si>
    <t>288</t>
  </si>
  <si>
    <t>Алексанова Валентина Константиновна</t>
  </si>
  <si>
    <t>230,84</t>
  </si>
  <si>
    <t>2-3443/2020 от 27.11.2020</t>
  </si>
  <si>
    <t>114</t>
  </si>
  <si>
    <t>5042</t>
  </si>
  <si>
    <t>01.12.19-30.10.20</t>
  </si>
  <si>
    <t>441,79</t>
  </si>
  <si>
    <t>2-2522/2020 от 20.11.2020</t>
  </si>
  <si>
    <t>115</t>
  </si>
  <si>
    <t>7299</t>
  </si>
  <si>
    <t>Разбоева Татьяна Викторовна</t>
  </si>
  <si>
    <t>01.09.18-31.10.20</t>
  </si>
  <si>
    <t>2-1671/2020 от 29.10.2020</t>
  </si>
  <si>
    <t>116</t>
  </si>
  <si>
    <t>21218</t>
  </si>
  <si>
    <t>Мкрдичян Дарья Мамриковна</t>
  </si>
  <si>
    <t>242,64</t>
  </si>
  <si>
    <t>2-2072/2020 от 06.11.2020</t>
  </si>
  <si>
    <t>117</t>
  </si>
  <si>
    <t>25008</t>
  </si>
  <si>
    <t>01.05.17-31.10.20</t>
  </si>
  <si>
    <t>493,8</t>
  </si>
  <si>
    <t>определение от 24.11.2020 об отмене судебного приказа № 2-3291/2020</t>
  </si>
  <si>
    <t>118</t>
  </si>
  <si>
    <t>1006</t>
  </si>
  <si>
    <t>01.06.18-31.10.20</t>
  </si>
  <si>
    <t>970,0</t>
  </si>
  <si>
    <t>2-2663/2020 от 24.11.2020</t>
  </si>
  <si>
    <t>119</t>
  </si>
  <si>
    <t>18293</t>
  </si>
  <si>
    <t>01.10.15-31.10.20</t>
  </si>
  <si>
    <t>416</t>
  </si>
  <si>
    <t>2-2401/2020 от 10.11.2020</t>
  </si>
  <si>
    <t>120</t>
  </si>
  <si>
    <t>5994</t>
  </si>
  <si>
    <t>Кюлян Жирайр Хачикович</t>
  </si>
  <si>
    <t>01.07.19-31.10.20</t>
  </si>
  <si>
    <t>2-1773/2020 от 09.11.2020</t>
  </si>
  <si>
    <t>121</t>
  </si>
  <si>
    <t>11823</t>
  </si>
  <si>
    <t>Харьковский Валерий Валентинович</t>
  </si>
  <si>
    <t>01.08.16-06.06.20</t>
  </si>
  <si>
    <t>2-2630/2020 от 24.11.2020</t>
  </si>
  <si>
    <t>122</t>
  </si>
  <si>
    <t>2998</t>
  </si>
  <si>
    <t>Куцевалов Алексей Тимофеевич</t>
  </si>
  <si>
    <t>01.05.19-31.10.20</t>
  </si>
  <si>
    <t>2-2662/2020 от 24.11.2020</t>
  </si>
  <si>
    <t>погашено</t>
  </si>
  <si>
    <t>123</t>
  </si>
  <si>
    <t>1636</t>
  </si>
  <si>
    <t>Гайтян Саркис Саркисович</t>
  </si>
  <si>
    <t>01.03.18-31.10.20</t>
  </si>
  <si>
    <t>2-1778/2020 от 09.11.2020</t>
  </si>
  <si>
    <t>124</t>
  </si>
  <si>
    <t>Гайтян Сабрина Саркисовна</t>
  </si>
  <si>
    <t>2-1777/2020 от 09.11.2020</t>
  </si>
  <si>
    <t>125</t>
  </si>
  <si>
    <t>Гайтян Каролина Саркисовна</t>
  </si>
  <si>
    <t>2-1776/2020 от 09.11.2020</t>
  </si>
  <si>
    <t>126</t>
  </si>
  <si>
    <t>Гайтян Иоланта Саркисовна</t>
  </si>
  <si>
    <t>2-1775/2020 от 09.11.2020</t>
  </si>
  <si>
    <t>127</t>
  </si>
  <si>
    <t>Гайтян Оксана Кеворковна</t>
  </si>
  <si>
    <t>2-1774/2020 от 09.11.2020</t>
  </si>
  <si>
    <t>128</t>
  </si>
  <si>
    <t>26336</t>
  </si>
  <si>
    <t>Ширикова Елена Владимировна</t>
  </si>
  <si>
    <t>01.08.20-31.10.20</t>
  </si>
  <si>
    <t>2-2068/2020 от 06.11.2020</t>
  </si>
  <si>
    <t>135165/20/23024-ИП от 21.12.2020</t>
  </si>
  <si>
    <t>129</t>
  </si>
  <si>
    <t>23553</t>
  </si>
  <si>
    <t>Пепеляева Наталья Леонидовна</t>
  </si>
  <si>
    <t>01.12.18-31.10.20</t>
  </si>
  <si>
    <t>2-2071/2020 от 06.11.2020</t>
  </si>
  <si>
    <t>130</t>
  </si>
  <si>
    <t>23686</t>
  </si>
  <si>
    <t>2-3444/2020</t>
  </si>
  <si>
    <t>131</t>
  </si>
  <si>
    <t>20986</t>
  </si>
  <si>
    <t>01.09.17-31.10.20</t>
  </si>
  <si>
    <t>482,57</t>
  </si>
  <si>
    <t>2-2081/2020 от 12.11.2020</t>
  </si>
  <si>
    <t>135168/20/23024-ИП от 21.12.2020</t>
  </si>
  <si>
    <t>132</t>
  </si>
  <si>
    <t>13252</t>
  </si>
  <si>
    <t>Эксузян Оганес Станиславович</t>
  </si>
  <si>
    <t>01.11.18-31.10.20</t>
  </si>
  <si>
    <t>267,14</t>
  </si>
  <si>
    <t>2-2507/2020 от 23.11.2020</t>
  </si>
  <si>
    <t>ИТОГО</t>
  </si>
  <si>
    <t xml:space="preserve">  </t>
  </si>
  <si>
    <t>2707</t>
  </si>
  <si>
    <t>Иванова Анна Левоновна</t>
  </si>
  <si>
    <t>№ 2-351/2019 от 26.04.2019 г</t>
  </si>
  <si>
    <t>Торуа К.С.</t>
  </si>
  <si>
    <t>5140</t>
  </si>
  <si>
    <t>Елин Андрей Робертович</t>
  </si>
  <si>
    <t>№ 2-377/2019 от 25.04.2019 г</t>
  </si>
  <si>
    <t>07.08.2019 г</t>
  </si>
  <si>
    <t>3</t>
  </si>
  <si>
    <t>13426</t>
  </si>
  <si>
    <t>Терзян Альберт Давидович</t>
  </si>
  <si>
    <t>№ 2-457/2019 от 21.05.2019 г</t>
  </si>
  <si>
    <t>08.08.2019 г</t>
  </si>
  <si>
    <t>28235</t>
  </si>
  <si>
    <t>Яровой Сергей Анатольевич</t>
  </si>
  <si>
    <t>21984</t>
  </si>
  <si>
    <t>Утюмова Ольга Владимировна</t>
  </si>
  <si>
    <t>№ 2-608/2019 от 26.04.2019</t>
  </si>
  <si>
    <t>05.20 -646,90р 06.20-1066,85 07.20-609,95</t>
  </si>
  <si>
    <t>6</t>
  </si>
  <si>
    <t>8345</t>
  </si>
  <si>
    <t>Батурина Наталья Георгиевна</t>
  </si>
  <si>
    <t>№ 2-378/2019 от 25.04.2019 г</t>
  </si>
  <si>
    <t>оплачено частично, остаток долга на 30.09.19 г - 4701,80</t>
  </si>
  <si>
    <t>23329</t>
  </si>
  <si>
    <t>Банщикова Светлана Юрьвна</t>
  </si>
  <si>
    <t>8</t>
  </si>
  <si>
    <t>16113</t>
  </si>
  <si>
    <t>Ильина Валентина Сергеевна</t>
  </si>
  <si>
    <t>№ 5-578/2019  от 06.05.2019 г</t>
  </si>
  <si>
    <t xml:space="preserve">05.20-3610,66р 07.20-7221,33   </t>
  </si>
  <si>
    <t>9</t>
  </si>
  <si>
    <t>15172</t>
  </si>
  <si>
    <t>№ 2-579/2019 от 06.05.2019 г</t>
  </si>
  <si>
    <t>58532/19/23024-ИП от 08.08.2019</t>
  </si>
  <si>
    <t>Окончено 15.11.2019. Взыскано 0,00. приказ возвращен.</t>
  </si>
  <si>
    <t>10</t>
  </si>
  <si>
    <t>20584</t>
  </si>
  <si>
    <t>Цатурян Людмила Александровна</t>
  </si>
  <si>
    <t>№ 2-580/2019 от 06.05.2019 г</t>
  </si>
  <si>
    <t>11</t>
  </si>
  <si>
    <t>60281</t>
  </si>
  <si>
    <t>Скляров Сергей Александрович</t>
  </si>
  <si>
    <t>№ 2-581/2019 от 06.05.2019 г</t>
  </si>
  <si>
    <t>Возврат ФССП без исполнения</t>
  </si>
  <si>
    <t>12</t>
  </si>
  <si>
    <t>60349</t>
  </si>
  <si>
    <t>№ 2-585/2019 от 06.05.2019 г</t>
  </si>
  <si>
    <t>08.08.2019</t>
  </si>
  <si>
    <t>13</t>
  </si>
  <si>
    <t>26 493, 90</t>
  </si>
  <si>
    <t>№ 2-727/2019 от 27.05.2019 г</t>
  </si>
  <si>
    <t>14</t>
  </si>
  <si>
    <t>Канищева Людмила Алексеевна</t>
  </si>
  <si>
    <t>№ 2-728/2019 от 27.05.2019</t>
  </si>
  <si>
    <t>оплачено частично, остаток долга на 30.09.19 - 4 821,8</t>
  </si>
  <si>
    <t>15</t>
  </si>
  <si>
    <t>Томилова Наталья Анатольевна</t>
  </si>
  <si>
    <t>№ 2-729/2019 от 27.05.2019</t>
  </si>
  <si>
    <t>оплачено частично, остаток долга на 30.09.19 - 7 694,05</t>
  </si>
  <si>
    <t>16</t>
  </si>
  <si>
    <t>Легеза Сергей Геннадьевич</t>
  </si>
  <si>
    <t>№ 2-730/2019 от 27.05.2019 г</t>
  </si>
  <si>
    <t>оплачено частично, остаток долга на 30.09.19 - 3 255, 41</t>
  </si>
  <si>
    <t>17</t>
  </si>
  <si>
    <t>Горгадзе Элдари Давидович</t>
  </si>
  <si>
    <t>№ 2-731/2019 от 27.05.2019</t>
  </si>
  <si>
    <t xml:space="preserve">отменен </t>
  </si>
  <si>
    <t>18</t>
  </si>
  <si>
    <t>Ворошилова Ирина Васильевна</t>
  </si>
  <si>
    <t>№ 2-732/2019 от 27.05.2019 г</t>
  </si>
  <si>
    <t>19</t>
  </si>
  <si>
    <t>Муляев Александр Евгеньевич</t>
  </si>
  <si>
    <t>№ 2-733/2019 от 27.05.2019 г</t>
  </si>
  <si>
    <t>оплачено апрель 2021</t>
  </si>
  <si>
    <t>20</t>
  </si>
  <si>
    <t>Шатохина Ирина Сергеевна</t>
  </si>
  <si>
    <t>определение от 10.06.2019 г № 2-735/2019</t>
  </si>
  <si>
    <t>ОТМЕНЕН СУД ПРИКАЗ</t>
  </si>
  <si>
    <t>21</t>
  </si>
  <si>
    <t>Мариненко Валерий Викторович</t>
  </si>
  <si>
    <t>№ 2-734/2019 от 27.05.2019 г</t>
  </si>
  <si>
    <t>отлачено</t>
  </si>
  <si>
    <t>22</t>
  </si>
  <si>
    <t>Магдесян Альберт Сергеевич</t>
  </si>
  <si>
    <t>№ 2-736/2019 от 27.05.2019 г</t>
  </si>
  <si>
    <t>взыскано</t>
  </si>
  <si>
    <t>23</t>
  </si>
  <si>
    <t>Ветров Василий Вячеславович</t>
  </si>
  <si>
    <t>№2-778/2019  от 05.07.2019</t>
  </si>
  <si>
    <t>24</t>
  </si>
  <si>
    <t>Лысакова Ольга Олеговна</t>
  </si>
  <si>
    <t>№2-777/2019  от 05.07.2019</t>
  </si>
  <si>
    <t>25</t>
  </si>
  <si>
    <t>Шишкин Владимир Михайлович</t>
  </si>
  <si>
    <t xml:space="preserve"> №2-776/2019 от 05.07. 2019</t>
  </si>
  <si>
    <t>26</t>
  </si>
  <si>
    <t xml:space="preserve">Делигевурян Роберт Мисакович </t>
  </si>
  <si>
    <t>№ 2-1222/2019 от 05.07.2019 г</t>
  </si>
  <si>
    <t>27</t>
  </si>
  <si>
    <t>14534</t>
  </si>
  <si>
    <t>Бурсов Петр Владимирович</t>
  </si>
  <si>
    <t>№ 2-1708/2019 от 26.08.2019 г</t>
  </si>
  <si>
    <t>28</t>
  </si>
  <si>
    <t>13934</t>
  </si>
  <si>
    <t>Рякина Татьяна Петровна</t>
  </si>
  <si>
    <t>№ 2-1705/2019 от 26.08.2019 г</t>
  </si>
  <si>
    <t>29</t>
  </si>
  <si>
    <t>30</t>
  </si>
  <si>
    <t>36487</t>
  </si>
  <si>
    <t>№ 2-947/2019 от 16.08.2019 г</t>
  </si>
  <si>
    <t>87498/19/23024-ИП от 03.06.2020</t>
  </si>
  <si>
    <t>Окончено 03.06.2020. Взыскано 337,24. Приказ возвращен.</t>
  </si>
  <si>
    <t>31</t>
  </si>
  <si>
    <t>Боровских Любовь Андреевна</t>
  </si>
  <si>
    <t>№2-1588/2019 от 22.11.2019</t>
  </si>
  <si>
    <t>32</t>
  </si>
  <si>
    <t>24503</t>
  </si>
  <si>
    <t>№ 2-1701/2019 от 19.11.2019 г.</t>
  </si>
  <si>
    <t>ИП от 14.01.2020 прекращено 28.04.2021. Взыскано 3088,48. Приказ возвращен.</t>
  </si>
  <si>
    <t>33</t>
  </si>
  <si>
    <t>15486</t>
  </si>
  <si>
    <t>34</t>
  </si>
  <si>
    <t>27951</t>
  </si>
  <si>
    <t>Малюга Екатерина Александровна</t>
  </si>
  <si>
    <t>8402, 79</t>
  </si>
  <si>
    <t>7677</t>
  </si>
  <si>
    <t>Горд еева Анастасия Вячеславовна</t>
  </si>
  <si>
    <t>Апшеронск, ул. Пролетарская, д.182, кв. 13</t>
  </si>
  <si>
    <t>исковое заявление</t>
  </si>
  <si>
    <t>30.01.18</t>
  </si>
  <si>
    <t xml:space="preserve">Соколова И. А. </t>
  </si>
  <si>
    <t>Мировое соглашение</t>
  </si>
  <si>
    <t>10297</t>
  </si>
  <si>
    <t>Смирнова Вера Сергеевна</t>
  </si>
  <si>
    <t>Апшеронск, ул. Ленина, д. 29, кв. 40</t>
  </si>
  <si>
    <t>№ 2-211/2018 от 05.03.2018</t>
  </si>
  <si>
    <t>28.04.2018</t>
  </si>
  <si>
    <t>Сеферян Л. А.</t>
  </si>
  <si>
    <t>постановление об окончании исп произ-ва, от 25.05.2018 отсутствие у должника имущества</t>
  </si>
  <si>
    <t>Апшеронск, ул. Ленина, д.33, кв.36</t>
  </si>
  <si>
    <t>№ 2-238/2018 от 04.04.2018</t>
  </si>
  <si>
    <t>25.04.2018</t>
  </si>
  <si>
    <t>1449</t>
  </si>
  <si>
    <t>Букатова Елена Михайловна</t>
  </si>
  <si>
    <t>Апшеронск, ул. Ленина, д. 29, кв. 18</t>
  </si>
  <si>
    <t>№ 2-210/2018 от 05.03.2018</t>
  </si>
  <si>
    <t>3962</t>
  </si>
  <si>
    <t>Золотухина Людмила Александровна</t>
  </si>
  <si>
    <t>Апшеронск, ул. Ленина, д. 29, кв.2</t>
  </si>
  <si>
    <t>№ 2-209/2018 от 05.03.2018</t>
  </si>
  <si>
    <t>Даракчан Вартеван Арсенович</t>
  </si>
  <si>
    <t>г. Апшеронск, ул. Краснооктябрьская, 4</t>
  </si>
  <si>
    <t>3000                   2200-выписка</t>
  </si>
  <si>
    <t>15.03.2018</t>
  </si>
  <si>
    <t>оплачено (взаиморасчет)</t>
  </si>
  <si>
    <t>14777</t>
  </si>
  <si>
    <t>Волгин Алексей Михайлович</t>
  </si>
  <si>
    <t>Хадыженск ул. Ленина, д. 127</t>
  </si>
  <si>
    <t>погасили задолж.</t>
  </si>
  <si>
    <t>25631</t>
  </si>
  <si>
    <t>Кононенко Валентина Николаевна</t>
  </si>
  <si>
    <t>ст. Ширванская, ул. Речная, д.8</t>
  </si>
  <si>
    <t>26.04.2018</t>
  </si>
  <si>
    <t xml:space="preserve">Гончаров А. С. </t>
  </si>
  <si>
    <t>заявление о возвращении исп документа от 25.05.18 № 246</t>
  </si>
  <si>
    <t>7551</t>
  </si>
  <si>
    <t>Баль Юрий Викторович</t>
  </si>
  <si>
    <t>Апшеронск, ул., Буденного, д. 1, кв. 4</t>
  </si>
  <si>
    <t>13487</t>
  </si>
  <si>
    <t>Календжян Карлен Карапетович</t>
  </si>
  <si>
    <t>ст. Кабардинская, ул. Ленина, д.28</t>
  </si>
  <si>
    <t>15383.84</t>
  </si>
  <si>
    <t>№ 2-151/2018 от 22.08.2018</t>
  </si>
  <si>
    <t>19.04.2018</t>
  </si>
  <si>
    <t>Горинская Г. В.</t>
  </si>
  <si>
    <t>13316</t>
  </si>
  <si>
    <t>хут. Спасов, ул. Хадыженское шоссе, д. 132</t>
  </si>
  <si>
    <t>№ 2-220/2018 от 09.04.2018</t>
  </si>
  <si>
    <t>определение об отмене судебного приказа от 12.04.2018</t>
  </si>
  <si>
    <t>28360</t>
  </si>
  <si>
    <t>хут. Спасов, ул. Хадыженское шоссе, д. 130А</t>
  </si>
  <si>
    <t>09.04.2018</t>
  </si>
  <si>
    <t>11273</t>
  </si>
  <si>
    <t>Янушевский Александр Владимирович</t>
  </si>
  <si>
    <t>Апшеронск, ул. Ленина, д. 31, кв. 44</t>
  </si>
  <si>
    <t>№ 2-385/2018 от 25.04.2018</t>
  </si>
  <si>
    <t>7225</t>
  </si>
  <si>
    <t>Михайлова Ольга Геннадьевна</t>
  </si>
  <si>
    <t xml:space="preserve">Апшеронск, ул. Трудовая, д. 15, кв. 2, </t>
  </si>
  <si>
    <t>№ -466/2018 от 10.05.2018</t>
  </si>
  <si>
    <t>23.05.2018</t>
  </si>
  <si>
    <t>8769</t>
  </si>
  <si>
    <t>Анденок Лидия Александровна</t>
  </si>
  <si>
    <t>Апшеронск, п. Привокзальный, д. 6, кв. 48</t>
  </si>
  <si>
    <t>№ 2-446/2018 от 19.04.2018</t>
  </si>
  <si>
    <t>28.06.2018</t>
  </si>
  <si>
    <t>635</t>
  </si>
  <si>
    <t>Бабич Галина Сергеевна</t>
  </si>
  <si>
    <t>Апшеронск, п. Транспортный, д. 11, кв. 2</t>
  </si>
  <si>
    <t>№ 2-465/2018 от 19.04.2018</t>
  </si>
  <si>
    <t>29.06.2018</t>
  </si>
  <si>
    <t>11432</t>
  </si>
  <si>
    <t>Ульянкин Виталий Викторович</t>
  </si>
  <si>
    <t>Апшеронск, п. Транспортный, д. 13, кв. 23</t>
  </si>
  <si>
    <t>№ 2-656/2018 от 09.06.2018</t>
  </si>
  <si>
    <t>460</t>
  </si>
  <si>
    <t>г. Апшеронск, ул. Краснознаменная, д.16, кв. 12</t>
  </si>
  <si>
    <t>№ 2-564/2018 от 16.05.2018</t>
  </si>
  <si>
    <t>02.07.2018</t>
  </si>
  <si>
    <t>18409</t>
  </si>
  <si>
    <t>Пеньков Николай Стефанович</t>
  </si>
  <si>
    <t>г.Хадыженск, ул. Садовая, д. 24, кв. 48</t>
  </si>
  <si>
    <t>№ 2-470/2018 от 11.05.2018</t>
  </si>
  <si>
    <t>02.08.2018</t>
  </si>
  <si>
    <t>оплачено 14 188, 33 остаток долга на 30.09. 19 - 1733,87</t>
  </si>
  <si>
    <t>2994</t>
  </si>
  <si>
    <t>Депельян Рубен Владимирович</t>
  </si>
  <si>
    <t>г. Апшеронс, ул. Ккраснооктяябрсая, д. 6</t>
  </si>
  <si>
    <t>Кузнецова Е.А.</t>
  </si>
  <si>
    <t>заключено мировое соглашение</t>
  </si>
  <si>
    <t>2469</t>
  </si>
  <si>
    <t>Горецкий Роман Юрьевич</t>
  </si>
  <si>
    <t>Апшеронск, ул. Ворошилова, д.224</t>
  </si>
  <si>
    <t>№ 2-669/2018 от 04.06.2018</t>
  </si>
  <si>
    <t>24.07.2018</t>
  </si>
  <si>
    <t>постановление об окончании исп произ-ва, от 29.10.2018 отсутствие у должника имущества</t>
  </si>
  <si>
    <t>25617</t>
  </si>
  <si>
    <t>Рязанов Валерий Алексеевич</t>
  </si>
  <si>
    <t>Ст. Тверская ул. Центральная, д.67, кв. 7</t>
  </si>
  <si>
    <t>№ 2-723/2018 от 19.06.2018</t>
  </si>
  <si>
    <t>30.06.2018</t>
  </si>
  <si>
    <t>8615</t>
  </si>
  <si>
    <t>Плахотная Людмила Сергеевна</t>
  </si>
  <si>
    <t>Апшеронск, ул. Добролюбова, д. 25</t>
  </si>
  <si>
    <t>№ 2-724/2018 от 19.06.2018</t>
  </si>
  <si>
    <t>06.09.2018</t>
  </si>
  <si>
    <t>245</t>
  </si>
  <si>
    <t>Акопов Георгий Владимирович</t>
  </si>
  <si>
    <t>Апшеронск ул. Краснознаменная, д. 16, кв. 9</t>
  </si>
  <si>
    <t>№ 2-668/2018 от 04.06.2018</t>
  </si>
  <si>
    <t>судебный приказ отменен определением от 03.07.2018</t>
  </si>
  <si>
    <t>16222</t>
  </si>
  <si>
    <t>Пленкина Валерия Николаевна</t>
  </si>
  <si>
    <t>Хадыженск ул. Рабочая, ул. Рабочая 100, кв. 2</t>
  </si>
  <si>
    <t>№ 2-618/2018 от 08.06.2018</t>
  </si>
  <si>
    <t>08.06.2018</t>
  </si>
  <si>
    <t>13133</t>
  </si>
  <si>
    <t>Крюков Никола Николаевич</t>
  </si>
  <si>
    <t>хут. Красная Горка, ул. Красногорская, д. 72</t>
  </si>
  <si>
    <t>№ 2-617/2018 от 08.06.2018</t>
  </si>
  <si>
    <t>08.08.2018</t>
  </si>
  <si>
    <t>оплачено частично</t>
  </si>
  <si>
    <t>13195</t>
  </si>
  <si>
    <t>Малхасян Карине Арутюновна</t>
  </si>
  <si>
    <t>хут. Красная Горка, ул. Красногорская, д. 1</t>
  </si>
  <si>
    <t>№ 2-616/2018 от 08.06.2018</t>
  </si>
  <si>
    <t>потстановление об окончании и возвращении ИД взыскателю</t>
  </si>
  <si>
    <t>13161</t>
  </si>
  <si>
    <t>хут. Красная Горка, ул. Красногорская, д. 12</t>
  </si>
  <si>
    <t>№ 2-615/2018 от 08.06.2018</t>
  </si>
  <si>
    <t>оплачено полностью</t>
  </si>
  <si>
    <t>5299</t>
  </si>
  <si>
    <t>Королева Вера Михайловна</t>
  </si>
  <si>
    <t>г. Апшеронск, ул. Осипенко, д. 51</t>
  </si>
  <si>
    <t>26.06.2018</t>
  </si>
  <si>
    <t>15.11.2018</t>
  </si>
  <si>
    <t>Сеферян Л. А</t>
  </si>
  <si>
    <t>6872</t>
  </si>
  <si>
    <t>Матвиенко Елена Михайловна</t>
  </si>
  <si>
    <t>Апшеронск, ул. Тихая, д. 149, кв.3</t>
  </si>
  <si>
    <t>№ 2-833/2018 от 23.07.2018</t>
  </si>
  <si>
    <t>29.08.2018</t>
  </si>
  <si>
    <t>Апшеронск, ул. Ворошилова, д. 1, кв. 6</t>
  </si>
  <si>
    <t>№ 2-832/2018 от 28.06.2018</t>
  </si>
  <si>
    <t>23.08.2018</t>
  </si>
  <si>
    <t>Постановление об окончании и возвращении ИД взыскателю от 25.09.2018 (отсутствие имущества)</t>
  </si>
  <si>
    <t>7521</t>
  </si>
  <si>
    <t>Нагорняк Наталья Николаевна</t>
  </si>
  <si>
    <t>Апшеронск, ул. Осипенко, д. 78</t>
  </si>
  <si>
    <t>11024, 11</t>
  </si>
  <si>
    <t>23283</t>
  </si>
  <si>
    <t>ст. Тверская, п. Южный, д. 1, кв. 8</t>
  </si>
  <si>
    <t>№ 2-905/2018 от 29.06.2018</t>
  </si>
  <si>
    <t>27.11.2018</t>
  </si>
  <si>
    <t>Постановление об окончании и возвращении ИД взыскателю от 21.12.2018 (отсутствие имущества)</t>
  </si>
  <si>
    <t>Макин Валерий Евстегнеевич</t>
  </si>
  <si>
    <t>г. Апшеронск, ул. Первомайская, д. 24</t>
  </si>
  <si>
    <t>35</t>
  </si>
  <si>
    <t>25682</t>
  </si>
  <si>
    <t>Вереютина Ирина Александровна</t>
  </si>
  <si>
    <t>г. Апшеронск. ул. Привокзальная, д.30, кв. 19</t>
  </si>
  <si>
    <t>36</t>
  </si>
  <si>
    <t>1696</t>
  </si>
  <si>
    <t xml:space="preserve">Вдовиченко Нина Ивановна </t>
  </si>
  <si>
    <t>г. Апшеронск, пер. Крайникова, д. 15, кв. 1</t>
  </si>
  <si>
    <t>№ 2-889/2018 от 13.08.2018</t>
  </si>
  <si>
    <t>оплачено 1 000 р</t>
  </si>
  <si>
    <t>37</t>
  </si>
  <si>
    <t>12992</t>
  </si>
  <si>
    <t>Яготинов Николай Дмитриевич</t>
  </si>
  <si>
    <t>г. Апшеронск, ул. Ленина, д. 13, кв. 15</t>
  </si>
  <si>
    <t>05.07.2018</t>
  </si>
  <si>
    <t>38</t>
  </si>
  <si>
    <t>5050</t>
  </si>
  <si>
    <t xml:space="preserve">Чебан Ольга Тимофеевна </t>
  </si>
  <si>
    <t>г. Апшеронск, ул. Кооперативная, д. 6, кв.28</t>
  </si>
  <si>
    <t>№ 2-912/2018 от 22.08.2018</t>
  </si>
  <si>
    <t>39</t>
  </si>
  <si>
    <t>3352</t>
  </si>
  <si>
    <t>Евдокимов Борис Николаевич</t>
  </si>
  <si>
    <t>г. Апшеронск, ул. Кузнечная, д. 47, кв. 2</t>
  </si>
  <si>
    <t>№ 2-906/2018 от 15.08.2018</t>
  </si>
  <si>
    <t>40</t>
  </si>
  <si>
    <t>1506</t>
  </si>
  <si>
    <t>Копцева Надежда Анатольевна</t>
  </si>
  <si>
    <t>г. Апшеронск, ул. Профсоюзная, д. 62, кв. 28</t>
  </si>
  <si>
    <t>№ 2-927/2018 от 30.08.2018</t>
  </si>
  <si>
    <t>10.09.2018</t>
  </si>
  <si>
    <t>3826</t>
  </si>
  <si>
    <t>Маилян Елена Давыдовна</t>
  </si>
  <si>
    <t>г. Апшеронск, ул. Пролетарская, д. 182, кв. 9</t>
  </si>
  <si>
    <t>20.07.2018</t>
  </si>
  <si>
    <t>27795</t>
  </si>
  <si>
    <t>Бабаков Роман Николаевич</t>
  </si>
  <si>
    <t>г. Апшеронск, ул. Титова, д. 4, кв. 2 (мкр. Грэс 7, кв. 24)</t>
  </si>
  <si>
    <t>№ 2-928/2018 от 30.08.2018</t>
  </si>
  <si>
    <t>Зайцева Валентина Викторована</t>
  </si>
  <si>
    <t>г. Хадыженск, ул. Промысловая, д. 24 А, кв. 12</t>
  </si>
  <si>
    <t>№ 2-914/2018 от 30.07.2018</t>
  </si>
  <si>
    <t>31.08.2018</t>
  </si>
  <si>
    <t>18149</t>
  </si>
  <si>
    <t>г. Хадыженск, ул. Промысловая, д. 2 , кв. 24</t>
  </si>
  <si>
    <t>№ 2-915/218 от 30.07.2018</t>
  </si>
  <si>
    <t>Постановление об окончании и возвращении ИД взыскателю от 25.10.2018 (отсутствие имущества)</t>
  </si>
  <si>
    <t>8971</t>
  </si>
  <si>
    <t>Пригодин Михаил Иванович</t>
  </si>
  <si>
    <t>Апшеронск, ул. Комарова, д. 52, кв. 4</t>
  </si>
  <si>
    <t>25.07.2018</t>
  </si>
  <si>
    <t>Постановление об окончании и возвращении ИД взыскателю от 26.07.2019 (отсутствие имущества)</t>
  </si>
  <si>
    <t>г. Апшеронск, ул. Комарова, д. 78, кв. 60</t>
  </si>
  <si>
    <t>приказ на период с 01.12.2015  по 30.06.2018</t>
  </si>
  <si>
    <t>взыскано 866,42 рубля на 30.09.2019</t>
  </si>
  <si>
    <t>26931</t>
  </si>
  <si>
    <t>Чегринова Мария Владимировна</t>
  </si>
  <si>
    <t>с. Черниговское, ул. Садовая, д. 1</t>
  </si>
  <si>
    <t>Торуа К.С</t>
  </si>
  <si>
    <t>Постановление об окончании и возвращении ИД взыскателю от 30.04.2019 (отсутствие имущества)</t>
  </si>
  <si>
    <t>27825</t>
  </si>
  <si>
    <t>Мухина Валентина Валентиновна</t>
  </si>
  <si>
    <t>г. Апшеронск, ул. Северная, д. 11</t>
  </si>
  <si>
    <t>31.07.2018</t>
  </si>
  <si>
    <t>13117</t>
  </si>
  <si>
    <t>Мартиросян Андроник Ованесович</t>
  </si>
  <si>
    <t>х. Красная Горка, ул. Красногорская, д. 150</t>
  </si>
  <si>
    <t>№ 2-986/2018 от 13.08.2018</t>
  </si>
  <si>
    <t>04.09.2018</t>
  </si>
  <si>
    <t xml:space="preserve">Сеферян Л. А. </t>
  </si>
  <si>
    <t>9896</t>
  </si>
  <si>
    <t>Семенко Роман Владимирович</t>
  </si>
  <si>
    <t>г. Апшеронск, ул. Ленина, д. 65, кв. 8</t>
  </si>
  <si>
    <t>09.08.2018</t>
  </si>
  <si>
    <t xml:space="preserve">оплачено 1 000  </t>
  </si>
  <si>
    <t>9049</t>
  </si>
  <si>
    <t>Протопова Раиса Васильевна</t>
  </si>
  <si>
    <t>г. Апшеронск, ул. Ленина,  д. 12, кв. 24</t>
  </si>
  <si>
    <t>взыскано 32 156,57 рублей остаток на 30.09.19 - 5 120, 81</t>
  </si>
  <si>
    <t>14404</t>
  </si>
  <si>
    <t>Трапизанян Вадим Саркисович</t>
  </si>
  <si>
    <t>г. Хадыхенск, ул. Механическая, д. 9, кв. 18</t>
  </si>
  <si>
    <t>№ 2-1006/2018 от 21.08.2018</t>
  </si>
  <si>
    <t>17.09.2018</t>
  </si>
  <si>
    <t>1032</t>
  </si>
  <si>
    <t>Береза Елена Анатольевна</t>
  </si>
  <si>
    <t>г. Апшеронск, ул. Рабочая, д. 31, кв. 22</t>
  </si>
  <si>
    <t>13.08.2018</t>
  </si>
  <si>
    <t>Определение об отмене суд. Приказа</t>
  </si>
  <si>
    <t>7210</t>
  </si>
  <si>
    <t>Бенцова Марина Михайловна</t>
  </si>
  <si>
    <t>г. Апшеронск, ул. Комарова, д. 105, кв.  63</t>
  </si>
  <si>
    <t>17.08.2018</t>
  </si>
  <si>
    <t>9422</t>
  </si>
  <si>
    <t>Рубанов Дмитрий Юрьевич</t>
  </si>
  <si>
    <t>г.  Апшеронск, Комарова, д. 9</t>
  </si>
  <si>
    <t>3868</t>
  </si>
  <si>
    <t>Звонская  Ольга Николаевна</t>
  </si>
  <si>
    <t>г. Апшеронск, ул. Комарова, д. 50, кв. 16</t>
  </si>
  <si>
    <t>постановление об окончании исп произ-ва, от 20.03.2019 отсутствие у должника имущества</t>
  </si>
  <si>
    <t>13120</t>
  </si>
  <si>
    <t>Богомазенко Любовь Владимировна</t>
  </si>
  <si>
    <t>хут. Красная Горка, ул. Нефтяная, д. 10</t>
  </si>
  <si>
    <t>оплачено 11 324</t>
  </si>
  <si>
    <t>9030</t>
  </si>
  <si>
    <t>Проничева Елена Федоровна</t>
  </si>
  <si>
    <t xml:space="preserve"> г. Апшеронск, ул. Ленина, д. 41, кв. 33</t>
  </si>
  <si>
    <t>17.082018</t>
  </si>
  <si>
    <t>оплачено 20 521</t>
  </si>
  <si>
    <t>12208</t>
  </si>
  <si>
    <t>Перервина Анастасия Юрьевна</t>
  </si>
  <si>
    <t>г. Апшеронск, ул. Комарова, д. 78, кв. 69</t>
  </si>
  <si>
    <t>Сеферян  Л.А.</t>
  </si>
  <si>
    <t>23248</t>
  </si>
  <si>
    <t>Чеботарева Сирануш михайловна</t>
  </si>
  <si>
    <t>с. Черниговское, ул. 1 Мая, д.49</t>
  </si>
  <si>
    <t>постановление об окончании исп произ-ва от 17.07.2019, отсутствие у должника имущества</t>
  </si>
  <si>
    <t>2732</t>
  </si>
  <si>
    <t>Пиценко Евгений Михайлович</t>
  </si>
  <si>
    <t>Апшеронск, ул. Комарова, д. 78, кв. 4</t>
  </si>
  <si>
    <t>постановление об окончании исп произ-ва от 30.04.2019, отсутствие у должника имущества</t>
  </si>
  <si>
    <t>11821</t>
  </si>
  <si>
    <t>Паршин Евгений</t>
  </si>
  <si>
    <t>Апшеронск, ул. Ленина, д. 41, кв. 104</t>
  </si>
  <si>
    <t>2299</t>
  </si>
  <si>
    <t>Булаева Татьяна Геннадьевна</t>
  </si>
  <si>
    <t>Апшеронск, ул. Ленина, д.41, кв. 39</t>
  </si>
  <si>
    <t>8135</t>
  </si>
  <si>
    <t>Ряпосов Валерий Георгиевич</t>
  </si>
  <si>
    <t>Апшеронск, ул. Комарова, д. 78, кв. 62</t>
  </si>
  <si>
    <t>Апшеронск, ул. Ленина, д. 41, кв. 40</t>
  </si>
  <si>
    <t>13285</t>
  </si>
  <si>
    <t>хут. Красная Горка, ул. Веселая, д. 6</t>
  </si>
  <si>
    <t>25015</t>
  </si>
  <si>
    <t>Демерчан Гурген Александрович</t>
  </si>
  <si>
    <t>пос. Новые Поляны, ул. Школьная, д. 12</t>
  </si>
  <si>
    <t>22.08.2018</t>
  </si>
  <si>
    <t>постановление об окончании и возвращении ИД взыскателю от 15.01.2019 г (отсутствие имущества у должника)</t>
  </si>
  <si>
    <t>оплатил 2000</t>
  </si>
  <si>
    <t>25552</t>
  </si>
  <si>
    <t>Авджукян Геворк Самвелович</t>
  </si>
  <si>
    <t>ст. Тверская, ул. Центральная, д. 62</t>
  </si>
  <si>
    <t>оплачено 09.2018</t>
  </si>
  <si>
    <t>23346</t>
  </si>
  <si>
    <t>Кундокчан Сирануш Григоровна</t>
  </si>
  <si>
    <t>ст. Тверская, ул. Октябрьская, д. 26</t>
  </si>
  <si>
    <t>5949</t>
  </si>
  <si>
    <t>Белозеров Михаил Васильевич</t>
  </si>
  <si>
    <t>Апшеронск, ул. Ленина, д. 54,кв. 1</t>
  </si>
  <si>
    <t>26373</t>
  </si>
  <si>
    <t>Садоев Хдр Усубович</t>
  </si>
  <si>
    <t>ст. Нефтяная, ул. Кирова, д. 15</t>
  </si>
  <si>
    <t>72</t>
  </si>
  <si>
    <t>22129</t>
  </si>
  <si>
    <t>Легкова Наталья Александровна</t>
  </si>
  <si>
    <t>пос. Новые Поляны, ул. Чапаева, д. 12</t>
  </si>
  <si>
    <t>определение об отмене судебного приказа</t>
  </si>
  <si>
    <t>24430</t>
  </si>
  <si>
    <t>Егоян Лева Амоякович</t>
  </si>
  <si>
    <t>п. Нефтегорск, ул. Селезнева, д. 28</t>
  </si>
  <si>
    <t>оплачено 1 500</t>
  </si>
  <si>
    <t>25595</t>
  </si>
  <si>
    <t>Авдалян Рустам Асадович</t>
  </si>
  <si>
    <t>ст. Нефтяная, ул. Заводская, д. 39</t>
  </si>
  <si>
    <t>3933</t>
  </si>
  <si>
    <t>Давиденко Любовь Сергеевна</t>
  </si>
  <si>
    <t>Апшеронск ул. Рабочая, д. 31, кв. 24</t>
  </si>
  <si>
    <t>определение об отмене суд. Приказа</t>
  </si>
  <si>
    <t>3122</t>
  </si>
  <si>
    <t>Пирогова Ирина Владимировна</t>
  </si>
  <si>
    <t>Апшеронск, ул. Комарова, д. 78, кв. 123</t>
  </si>
  <si>
    <t>окончание исполнительного производства в связи с тем что с 2009 года не является собственником указанного домовладения</t>
  </si>
  <si>
    <t>28316</t>
  </si>
  <si>
    <t>Елагин Виктор Викторович</t>
  </si>
  <si>
    <t>Апшеронск, ул. Ленина, д. 245, кор. 1, кв. 2</t>
  </si>
  <si>
    <t>10844</t>
  </si>
  <si>
    <t xml:space="preserve">Туркова Татьяна Викторовна </t>
  </si>
  <si>
    <t>Апшеронск, ул. Зорге, д. 26</t>
  </si>
  <si>
    <t>140</t>
  </si>
  <si>
    <t>Ашикарьян Лиана Вячеславовна</t>
  </si>
  <si>
    <t>Апшеронск, ул. Рабочая, д. 31, кв. 5</t>
  </si>
  <si>
    <t>22932</t>
  </si>
  <si>
    <t>Колесниченко Надежда Филипповна</t>
  </si>
  <si>
    <t>п. Нефтегорск, ул. Пролетарская, д. 16, кв. 2</t>
  </si>
  <si>
    <t>22099</t>
  </si>
  <si>
    <t>п. Нефтегорск, ул. Пролетарская, д. 42</t>
  </si>
  <si>
    <t>оплачено 11 768,17</t>
  </si>
  <si>
    <t>24431</t>
  </si>
  <si>
    <t>Прокопенко Сергей Георгиевич</t>
  </si>
  <si>
    <t>п. Нефтегорск, ул. Селезнева, д. 31</t>
  </si>
  <si>
    <t>24422</t>
  </si>
  <si>
    <t>Алексеев Юрий Евгеньевич</t>
  </si>
  <si>
    <t>п. Нефтегорск, ул. Селезнева, д. 7</t>
  </si>
  <si>
    <t>25080</t>
  </si>
  <si>
    <t>Сабурова Ольга Викторовна</t>
  </si>
  <si>
    <t>п. Нефтегорск, ул. Селезнева, д. 7а</t>
  </si>
  <si>
    <t>она не собственник, договор купли-продажи от 2013 года</t>
  </si>
  <si>
    <t>21220</t>
  </si>
  <si>
    <t>Алексеева Анастасия Викторовна</t>
  </si>
  <si>
    <t>п. Нефтегорск, ул. Пушкина, д. 16</t>
  </si>
  <si>
    <t>Сеферян Л. К.</t>
  </si>
  <si>
    <t>23114</t>
  </si>
  <si>
    <t>Схиладзе Лили Алешевна</t>
  </si>
  <si>
    <t>г. Апшеронск пер. Базовый 26 кв. 7</t>
  </si>
  <si>
    <t>17 992, 81</t>
  </si>
  <si>
    <t>№ 2-1645/2017 от 15.12.2017 г</t>
  </si>
  <si>
    <t>02.02.2018</t>
  </si>
  <si>
    <t>2929</t>
  </si>
  <si>
    <t>Дегтярев Анатолий Васильевич</t>
  </si>
  <si>
    <t>г. Апшеронск ул. Калинина 129 кв. 4</t>
  </si>
  <si>
    <t>№ 2-1126/2017 от 18.12.2017 г</t>
  </si>
  <si>
    <t>г. Апшеронск ул. Комарова 78 кв. 104</t>
  </si>
  <si>
    <t>№ 2-1442/2017 от 29.11.2017 г</t>
  </si>
  <si>
    <t>г. Апшеронск п. ГРЭС д.7 кв.5</t>
  </si>
  <si>
    <t>33 241, 78</t>
  </si>
  <si>
    <t>№ 2-1443/2017 от 29.11.2017</t>
  </si>
  <si>
    <t>5683</t>
  </si>
  <si>
    <t>Крючков Александр Павлович</t>
  </si>
  <si>
    <t>г. Апшеронск ул. Целинная 34</t>
  </si>
  <si>
    <t>29.11.2017 г № 2-1448/2017</t>
  </si>
  <si>
    <t>3603</t>
  </si>
  <si>
    <t>Жежель Евгений Александрович</t>
  </si>
  <si>
    <t>г. Апшеронск ул. Ворошилова 159</t>
  </si>
  <si>
    <t>№ 2-1239/2017 от 10.01.2018</t>
  </si>
  <si>
    <t>8120</t>
  </si>
  <si>
    <t>Остриков Николай Васильевич</t>
  </si>
  <si>
    <t>г. Апшеронск ул. Тихая 60</t>
  </si>
  <si>
    <t>№ 2-1124/2017 от 14.12.2017 г</t>
  </si>
  <si>
    <t>оплачено 10 431</t>
  </si>
  <si>
    <t>1394</t>
  </si>
  <si>
    <t>Брижова Евгения Владимировна</t>
  </si>
  <si>
    <t>г. Апшеронск ул. Целинная 16</t>
  </si>
  <si>
    <t>№ 2-1342/2017 от 17.11.2018 г</t>
  </si>
  <si>
    <t>05.02.2018</t>
  </si>
  <si>
    <t>исполнительное производство окончено, сумма взыскана</t>
  </si>
  <si>
    <t>8463</t>
  </si>
  <si>
    <t>Петренко Геннадий Николаевич</t>
  </si>
  <si>
    <t>г. Апшеронск ул. Промысловая д.28 кв.1</t>
  </si>
  <si>
    <t>№ 2-1123/2017 от 07.12.2017 г</t>
  </si>
  <si>
    <t>Крамаренко Светлана Анатольевна</t>
  </si>
  <si>
    <t>г. Хадыженск ул. Рабочая 90 кв. 2</t>
  </si>
  <si>
    <t>№ 2-869/2017 от 04.09.2017 г</t>
  </si>
  <si>
    <t>оплачено 3 869, 49 рублей, долг на 30.09.2019 - 17 320,31</t>
  </si>
  <si>
    <t>2318</t>
  </si>
  <si>
    <t>Атакян Валентина Юрьевна</t>
  </si>
  <si>
    <t>г. Апшеронск ул. Дзержинского 4</t>
  </si>
  <si>
    <t>4 757, 96</t>
  </si>
  <si>
    <t>№ 2-1169/2017 от 13.10.2017</t>
  </si>
  <si>
    <t>12.01.2018</t>
  </si>
  <si>
    <t>997</t>
  </si>
  <si>
    <t>Баутина Наталья Валерьевна</t>
  </si>
  <si>
    <t>г. Апшеронск п. ГРЭС д. 5 кв. 50</t>
  </si>
  <si>
    <t>№ 2-1345/2017 от 17.11.2017</t>
  </si>
  <si>
    <t>15.01.2018</t>
  </si>
  <si>
    <t>5822</t>
  </si>
  <si>
    <t>Азизова Наталья Анатольевна</t>
  </si>
  <si>
    <t>г. Апшеронск п. ГРЭС д. 5 кв. 52</t>
  </si>
  <si>
    <t>№ 2-1344/2017 от 17.11.2017</t>
  </si>
  <si>
    <t xml:space="preserve">оплачено </t>
  </si>
  <si>
    <t>26024</t>
  </si>
  <si>
    <t xml:space="preserve">Безносюк Надежда Гавриловна </t>
  </si>
  <si>
    <t>г. Апшеронск ул. Репина 123</t>
  </si>
  <si>
    <t>№ 2-1343/2017 от 17.11.2017</t>
  </si>
  <si>
    <t>1292</t>
  </si>
  <si>
    <t>Дога Ирина Николаевна</t>
  </si>
  <si>
    <t>г. Апшеронск ул. Привокзальная д.4 кв. 1</t>
  </si>
  <si>
    <t>№ 2-1445/2017 от 29.11.2017</t>
  </si>
  <si>
    <t>31.01.2018</t>
  </si>
  <si>
    <t>2719</t>
  </si>
  <si>
    <t>Ерицян Володя Андроникович</t>
  </si>
  <si>
    <t>г. Апшеронск ул. Комарова 72 Б</t>
  </si>
  <si>
    <t>3 112, 02</t>
  </si>
  <si>
    <t>№ 2-1171/2017 от 13.10.2017</t>
  </si>
  <si>
    <t>11.01.2018</t>
  </si>
  <si>
    <t>Рыбалка Екатерина Михайловна</t>
  </si>
  <si>
    <t>г. Хадыженск ул. Аэродромная д.5/4 кв. 12</t>
  </si>
  <si>
    <t>№ 2-747/2017 от 01.08.2017</t>
  </si>
  <si>
    <t>12.02.2018</t>
  </si>
  <si>
    <t>Постановление об окончании и возвращении ИД взыскателю от 29.10.2018 (отсутсвие имущества)</t>
  </si>
  <si>
    <t>17451</t>
  </si>
  <si>
    <t>Озеров Анатолий Иванович</t>
  </si>
  <si>
    <t>г. Хадыженск ул. Грушовая д. 46 кв. 3</t>
  </si>
  <si>
    <t>№ 2-748/2017 от 01.08.2017</t>
  </si>
  <si>
    <t>оплачено 5089,75 остаток долга на 30.09.19 г - 4 118, 48</t>
  </si>
  <si>
    <t>Липатова Людмила Николаевна</t>
  </si>
  <si>
    <t>г. Апшеронск ул. Комарова д.5 кв. 10</t>
  </si>
  <si>
    <t>№ 2-704/2017 от 12.07.2017</t>
  </si>
  <si>
    <t>Коваленко Татьяна Владимировна</t>
  </si>
  <si>
    <t>г. Апшеронск ул. Ворошилова д. 276 кв. 2</t>
  </si>
  <si>
    <t>7 480, 73</t>
  </si>
  <si>
    <t>№ 2-1326/2017 от 15.12.2017</t>
  </si>
  <si>
    <t>10313</t>
  </si>
  <si>
    <t>Смолкина Евгения Владимировна</t>
  </si>
  <si>
    <t>г. Апшеронск ул. Деповская д.3</t>
  </si>
  <si>
    <t>28 572, 49</t>
  </si>
  <si>
    <t>№ 2-1351/2017 от 20.12.2017</t>
  </si>
  <si>
    <t>Клюев Валерий Григорьевич</t>
  </si>
  <si>
    <t>г. Апшеронск ул. Советская д. 105а</t>
  </si>
  <si>
    <t>№ 2-1350/2017 от 20.12.2017</t>
  </si>
  <si>
    <t>12069</t>
  </si>
  <si>
    <t>Олейник Светлана Ивановна</t>
  </si>
  <si>
    <t>г. Апшеронск ул. Беляева д. 12 кв. 44</t>
  </si>
  <si>
    <t>№ 2-1325/2017 от 15.12.2017</t>
  </si>
  <si>
    <t>Просянок Полина Александровна</t>
  </si>
  <si>
    <t>г. Апшеронск ул. Советская 15</t>
  </si>
  <si>
    <t>№ 2-1309/2017 от 20.12.2017</t>
  </si>
  <si>
    <t>14809</t>
  </si>
  <si>
    <t>Геворгян Оганес Григорьевич</t>
  </si>
  <si>
    <t>г. Хадыженск ул. Школьная 18</t>
  </si>
  <si>
    <t>№ 2-870/2017 от 04.09.2017</t>
  </si>
  <si>
    <t>г. Хадыженск ул. Аэродромная 73</t>
  </si>
  <si>
    <t>№ 2-871/2017 от 04.09.2017</t>
  </si>
  <si>
    <t>постановление об окончании и возвращении ИД взскателю от 16.08.2018 г (отсутствие имущества у должника)</t>
  </si>
  <si>
    <t>17917</t>
  </si>
  <si>
    <t>Ярошевич Галина Кузьминична</t>
  </si>
  <si>
    <t>Хадыженск ул. Промысловая д. 25</t>
  </si>
  <si>
    <t>№ 2-746/2017 от 01.08.2017</t>
  </si>
  <si>
    <t>08.09.2017</t>
  </si>
  <si>
    <t>постановление об окончании и возвращении ИД взскателю от 30.11.2018 г (отсутствие имущества у должника)</t>
  </si>
  <si>
    <t>Шутко Оксана Юрьевна</t>
  </si>
  <si>
    <t>г. Хадыженск ул. Аэродромная д.5/3 кв. 14</t>
  </si>
  <si>
    <t>№ 2-745/2017 от 01.08.2017</t>
  </si>
  <si>
    <t>постановление об окончании и возвращении ИД взыскателю от 15.08.2018 г (отсутствие имущества у должника)</t>
  </si>
  <si>
    <t>17254</t>
  </si>
  <si>
    <t>Левченко Таисия Ивановна</t>
  </si>
  <si>
    <t>хадыженск пер. Слесарный 7</t>
  </si>
  <si>
    <t>№ 2-744/2017 от 01.08.2017</t>
  </si>
  <si>
    <t>Диулина Татьяна Викторовна</t>
  </si>
  <si>
    <t>г. Апшеронск ул. Пролетарская д. 196 кв. 25</t>
  </si>
  <si>
    <t>№ 2-784/2017 от 16.11.2017</t>
  </si>
  <si>
    <t>торуа К.С</t>
  </si>
  <si>
    <t>постановление СПИ об окончании ИП от 30.08.2018, сумма взыскана</t>
  </si>
  <si>
    <t>745</t>
  </si>
  <si>
    <t>Балаян Амир Ваганович</t>
  </si>
  <si>
    <t>г. Апшеронск ул. Деповская 70</t>
  </si>
  <si>
    <t>№ 2-876/2017 от 04.12.2017</t>
  </si>
  <si>
    <t>23819</t>
  </si>
  <si>
    <t>Ильинов Михаил Иванович</t>
  </si>
  <si>
    <t>г. Апшеронск ул. Лесная 61</t>
  </si>
  <si>
    <t>№ 2-727/2017 от 03.11.2017</t>
  </si>
  <si>
    <t>3157</t>
  </si>
  <si>
    <t>Науменко Александр Васильевич</t>
  </si>
  <si>
    <t>г. Апшеронск ул. Нахимова 2</t>
  </si>
  <si>
    <t>№ 2-728/2017 от 03.11.2017</t>
  </si>
  <si>
    <t>оплачено 5000, долг на 30.09.19 - 56 436, 5</t>
  </si>
  <si>
    <t>1242</t>
  </si>
  <si>
    <t>Блохова Мария Федоровна</t>
  </si>
  <si>
    <t>г. Апшеронск ул. Комсомольская 106</t>
  </si>
  <si>
    <t>№ 2-726/2017 от 03.11.2017</t>
  </si>
  <si>
    <t>4110</t>
  </si>
  <si>
    <t>Иващенко Любовь Алексеевна</t>
  </si>
  <si>
    <t>г. Апшеронск ул. Николенская 104</t>
  </si>
  <si>
    <t>№ 2-725/2017 от 03.11.2017</t>
  </si>
  <si>
    <t>Дата направления заявления в суд, № с/у</t>
  </si>
  <si>
    <t>Дата получения исполнительного документа</t>
  </si>
  <si>
    <t>Дата предъявления в ССП, дата возбуждения исполн. производства</t>
  </si>
  <si>
    <t>Взыскано, руб.</t>
  </si>
  <si>
    <t>11220</t>
  </si>
  <si>
    <t>Торосян Ардаш Вачикович</t>
  </si>
  <si>
    <t>Апшеронск ул. Дзержинского 42</t>
  </si>
  <si>
    <t>иск</t>
  </si>
  <si>
    <t>20.01.2017 с/у 123</t>
  </si>
  <si>
    <t>возврат заявления</t>
  </si>
  <si>
    <t>Гончаров А.С.</t>
  </si>
  <si>
    <t xml:space="preserve">Определение о возврате заявления </t>
  </si>
  <si>
    <t>4552</t>
  </si>
  <si>
    <t>Каспшакова Медина Алиевна</t>
  </si>
  <si>
    <t>Апшеронск ул. Партизанская 29/1</t>
  </si>
  <si>
    <t>2045</t>
  </si>
  <si>
    <t>Гайдамака Софья Георгиевна</t>
  </si>
  <si>
    <t>Апшеронск ул. Тихая 2/2</t>
  </si>
  <si>
    <t>06.02.2017 с/у 120</t>
  </si>
  <si>
    <t>Черниговская ул. Садовая 1</t>
  </si>
  <si>
    <t>06.02.2017 с/у 122</t>
  </si>
  <si>
    <t>10388</t>
  </si>
  <si>
    <t>Парада Жанна Владиславовна</t>
  </si>
  <si>
    <t>Апшеронск ул. Комарова 78/121</t>
  </si>
  <si>
    <t>06.02.2017 с/у 123</t>
  </si>
  <si>
    <t>Козырева Зинаида Ивановна</t>
  </si>
  <si>
    <t>Апшеронск ул. Комарова 78/60</t>
  </si>
  <si>
    <t>06.02.2017 с/у123</t>
  </si>
  <si>
    <t>5145</t>
  </si>
  <si>
    <t>Циркунова Анастасия Сергеевна</t>
  </si>
  <si>
    <t>Апшеронск ул. Комарова 78/124</t>
  </si>
  <si>
    <t>23307</t>
  </si>
  <si>
    <t>Ермалаева Наталья Владимировна</t>
  </si>
  <si>
    <t>Черниговская ул. Пролетарская 61</t>
  </si>
  <si>
    <t>Повторно 14.03.2017 с/у 123</t>
  </si>
  <si>
    <t>03.07.2017</t>
  </si>
  <si>
    <t>04.07.2017</t>
  </si>
  <si>
    <t>оплачено в полном объеме через ФССП 06.10.2017</t>
  </si>
  <si>
    <t>Повторно 14.03.2017 с/у 120</t>
  </si>
  <si>
    <t>13.06.2017</t>
  </si>
  <si>
    <t>оплачено добровольно июль 2017г.</t>
  </si>
  <si>
    <t>Хадыженск пер. Слесарный 7</t>
  </si>
  <si>
    <t>30.03.2017 с/у 121</t>
  </si>
  <si>
    <t>чегринова Мария Владимировна</t>
  </si>
  <si>
    <t>05.05.2017 с/у122</t>
  </si>
  <si>
    <t>27.06.2017</t>
  </si>
  <si>
    <t>28.06.2017</t>
  </si>
  <si>
    <t>5003</t>
  </si>
  <si>
    <t>Колбахов Сергей Михайлович</t>
  </si>
  <si>
    <t>Апшеронск ул. Нахимова д. 48</t>
  </si>
  <si>
    <t>26.05.2017 с/у 252</t>
  </si>
  <si>
    <t>9893</t>
  </si>
  <si>
    <t xml:space="preserve">Семенкина Наталья Алексеевна </t>
  </si>
  <si>
    <t>Апшеронск ул. Лесозаводская д. 54</t>
  </si>
  <si>
    <t>11749</t>
  </si>
  <si>
    <t>Хаваева Валентина Владимировна</t>
  </si>
  <si>
    <t>Апшеронск ул. Привокзальная д. 22 кв. 1</t>
  </si>
  <si>
    <t>26.05.2017 с/у 123</t>
  </si>
  <si>
    <t>Апшеронск ул. Тихая 149 кв. 3</t>
  </si>
  <si>
    <t>26.05.2017 с/у 120</t>
  </si>
  <si>
    <t>19.07.2017</t>
  </si>
  <si>
    <t>рассрочка от 17.07.2017</t>
  </si>
  <si>
    <t>3920</t>
  </si>
  <si>
    <t>Козина Лена Рафаеловна</t>
  </si>
  <si>
    <t>Апшеронск ул. Советская д. 79</t>
  </si>
  <si>
    <t>31.07.2017</t>
  </si>
  <si>
    <t>801</t>
  </si>
  <si>
    <t>Баринов Игорь Юрьевич</t>
  </si>
  <si>
    <t>Апшеронск пер. Крайникова д. 3</t>
  </si>
  <si>
    <t>18447</t>
  </si>
  <si>
    <t>Белобородова Елена Евгеньевна</t>
  </si>
  <si>
    <t>Хадыженск ул. Первомайская д. 16</t>
  </si>
  <si>
    <t>06.07.2017 с/у 121</t>
  </si>
  <si>
    <t>19.09.2017</t>
  </si>
  <si>
    <t>19895</t>
  </si>
  <si>
    <t>Хадыженск ул Галкина д. 6</t>
  </si>
  <si>
    <t>60318</t>
  </si>
  <si>
    <t>Радушевская виктория Николаевна</t>
  </si>
  <si>
    <t>Хадыженск ул. Суздальская д. 12</t>
  </si>
  <si>
    <t>оплачено через ФССП октябрь 2017г.</t>
  </si>
  <si>
    <t>Хадыженск ул. Первомайская д. 41</t>
  </si>
  <si>
    <t>15598</t>
  </si>
  <si>
    <t>Хадыженск ул. Хуторская д. 13</t>
  </si>
  <si>
    <t>14702</t>
  </si>
  <si>
    <t>Майфат Елена Александровна</t>
  </si>
  <si>
    <t>Хадыженск ул. Первомайская д . 122 кв. 1</t>
  </si>
  <si>
    <t>7115</t>
  </si>
  <si>
    <t>Мартиросян Нарек Егишович</t>
  </si>
  <si>
    <t>Апшеронск ул. Лесная д . 205</t>
  </si>
  <si>
    <t>03.07.2017 с/у 120</t>
  </si>
  <si>
    <t>21.08.2017</t>
  </si>
  <si>
    <t>9912</t>
  </si>
  <si>
    <t>Апшеронск ул. Комарова д. 50 кв. 10</t>
  </si>
  <si>
    <t>03.07.2017 с/у 123</t>
  </si>
  <si>
    <t>13.04.2018</t>
  </si>
  <si>
    <t>16.04.2018</t>
  </si>
  <si>
    <t>10727</t>
  </si>
  <si>
    <t>Вертикова Виктория Александровна</t>
  </si>
  <si>
    <t>Апшеронск ул. Курченко д. 41</t>
  </si>
  <si>
    <t>5009</t>
  </si>
  <si>
    <t>Богаевская Наталья Алесандровна</t>
  </si>
  <si>
    <t>Апшеронск ул. Жуковского д . 12</t>
  </si>
  <si>
    <t>24998</t>
  </si>
  <si>
    <t>Карпова Наталья Николаевна</t>
  </si>
  <si>
    <t>Апшеронск ул Заводская д .16а кв 19</t>
  </si>
  <si>
    <t>27.06.2017 с/у 252</t>
  </si>
  <si>
    <t>56794</t>
  </si>
  <si>
    <t>Носкова Светлана Александровна</t>
  </si>
  <si>
    <t>Черниговская ул. 8Марта д. 7 кв. 1</t>
  </si>
  <si>
    <t>27.06.2017 с/у 122</t>
  </si>
  <si>
    <t>03.08.2017</t>
  </si>
  <si>
    <t>31.08.2017 отзыв заявления ФССП</t>
  </si>
  <si>
    <t>22279</t>
  </si>
  <si>
    <t>Бурдакова Элла Эллиновна</t>
  </si>
  <si>
    <t>Черниговская ул. Амбулаторная д .8</t>
  </si>
  <si>
    <t>22248</t>
  </si>
  <si>
    <t>Крюкова Ирина Владимировна</t>
  </si>
  <si>
    <t>Черниговская ул. Мира 40</t>
  </si>
  <si>
    <t>14.09.2017</t>
  </si>
  <si>
    <t>18.09.2017</t>
  </si>
  <si>
    <t>25932</t>
  </si>
  <si>
    <t>Иванилов Александр Викторович</t>
  </si>
  <si>
    <t>Николаенко ул. Ломоносова д. 24 кв. 2</t>
  </si>
  <si>
    <t>27.06.2017 с/у 120</t>
  </si>
  <si>
    <t>оплачено в полном объеме через ФССП 06.11.2017</t>
  </si>
  <si>
    <t>24683</t>
  </si>
  <si>
    <t>Мартояс Алеся Александровна</t>
  </si>
  <si>
    <t>Нефтегорск ул. Волосевича д. 25</t>
  </si>
  <si>
    <t>22900</t>
  </si>
  <si>
    <t>Оськина Ольга Александровна</t>
  </si>
  <si>
    <t>Нефтегорск ул. Физкультурная д. 9</t>
  </si>
  <si>
    <t>23612</t>
  </si>
  <si>
    <t>Пугачев Алексей Николаевич</t>
  </si>
  <si>
    <t>Нефтяная ул. Февральская д. 5</t>
  </si>
  <si>
    <t>26267</t>
  </si>
  <si>
    <t>Гачьян Андрей Арминакович</t>
  </si>
  <si>
    <t>Нефтяная ул. Комсомольская д. 2А</t>
  </si>
  <si>
    <t>Взыскано 5000р (акт сверки 18.09.2017)</t>
  </si>
  <si>
    <t>5530</t>
  </si>
  <si>
    <t>Московченко Анастасия Михайловна</t>
  </si>
  <si>
    <t>Апшеронск ул. Поселковая д. 43</t>
  </si>
  <si>
    <t>802.53</t>
  </si>
  <si>
    <t>03.07.2017 с/у 252</t>
  </si>
  <si>
    <t>6318</t>
  </si>
  <si>
    <t>Пузанков Борис Владимирович</t>
  </si>
  <si>
    <t>Апшеронск ул. Ворошилова д. 237</t>
  </si>
  <si>
    <t>7031</t>
  </si>
  <si>
    <t>Мельниченко Елена Александровна</t>
  </si>
  <si>
    <t>Апшеронск ул. Лесная д . 41</t>
  </si>
  <si>
    <t>оплачено добровольно в полном объеме август 2017</t>
  </si>
  <si>
    <t>24295</t>
  </si>
  <si>
    <t>Кураленко Галина Мухадиновна</t>
  </si>
  <si>
    <t>Хадыженск ул. Промысловая д. 133</t>
  </si>
  <si>
    <t>18020</t>
  </si>
  <si>
    <t>Наумова Наталья Михайловна</t>
  </si>
  <si>
    <t>Хадыженск ул. Школьная д. 36 кв. 1</t>
  </si>
  <si>
    <t>19102</t>
  </si>
  <si>
    <t>Санко Наталья Ивановна</t>
  </si>
  <si>
    <t>Хадыженск ул. Кирова д. 152 кв. 3</t>
  </si>
  <si>
    <t>6004.32</t>
  </si>
  <si>
    <t>окончание исполнительного производства</t>
  </si>
  <si>
    <t>03.07.2017 с/у 122</t>
  </si>
  <si>
    <t>Апшеронск ул. Тихая д. 2 кв. 2</t>
  </si>
  <si>
    <t>Хадыженск ул. Грушовая д. 46 кв. 3</t>
  </si>
  <si>
    <t>27.07.2017 с/у 121</t>
  </si>
  <si>
    <t>09.02.2018</t>
  </si>
  <si>
    <t>2822</t>
  </si>
  <si>
    <t>Гусс Александр Августинович</t>
  </si>
  <si>
    <t>Апшеронск пер. Новый д 2 кв. 5</t>
  </si>
  <si>
    <t>27.07.2017 с/у 120</t>
  </si>
  <si>
    <t>10.10.2017</t>
  </si>
  <si>
    <t>11.10.2017</t>
  </si>
  <si>
    <t>360</t>
  </si>
  <si>
    <t>Свиридова Елена Александровна</t>
  </si>
  <si>
    <t>Апшеронск ул. Поселковая д. 63</t>
  </si>
  <si>
    <t>27.07.2017 с/у 252</t>
  </si>
  <si>
    <t>20.09.2017</t>
  </si>
  <si>
    <t>22486</t>
  </si>
  <si>
    <t>Болотова Светлана Юрьевна</t>
  </si>
  <si>
    <t>Апшеронск ул. Баумана д. 6</t>
  </si>
  <si>
    <t>оплачено сверка октябрь 2017</t>
  </si>
  <si>
    <t>9527</t>
  </si>
  <si>
    <t>Дианов Николай Юрьевич</t>
  </si>
  <si>
    <t>Апшеронск ул. Социалистическая д. 84</t>
  </si>
  <si>
    <t>11700</t>
  </si>
  <si>
    <t>Гамова Анастасия Владимировна</t>
  </si>
  <si>
    <t>Апшеронск ул. Щорса д. 6</t>
  </si>
  <si>
    <t>2139</t>
  </si>
  <si>
    <t>Гасанова Валентина Александровна</t>
  </si>
  <si>
    <t>Апшеронск ул. Пролетарская д. 190 кв. 34</t>
  </si>
  <si>
    <t>60323</t>
  </si>
  <si>
    <t>Хадыженск ул. Аэродромная д. 5/4 кв. 12</t>
  </si>
  <si>
    <t>20.07.2017 с/у 121</t>
  </si>
  <si>
    <t>60351</t>
  </si>
  <si>
    <t>Хадыженск ул. Аэродромная д. 5/3 кв. 14</t>
  </si>
  <si>
    <t>28246</t>
  </si>
  <si>
    <t>Зелендинова Татьянна Юрьевна</t>
  </si>
  <si>
    <t>Апшеронск ул. Ленина д. 245/1 кв. 28</t>
  </si>
  <si>
    <t>20.07.2017 с/у 120</t>
  </si>
  <si>
    <t>4937</t>
  </si>
  <si>
    <t>Козаченко Сергей Григорьевич</t>
  </si>
  <si>
    <t>Апшеронск ул. Есенина д. 16</t>
  </si>
  <si>
    <t>3943</t>
  </si>
  <si>
    <t>Дандлишвили Любовь Ивановна</t>
  </si>
  <si>
    <t>Апшеронск ул. Ленина д. 82А</t>
  </si>
  <si>
    <t>8884</t>
  </si>
  <si>
    <t>Карапетян Оксана Владимировна</t>
  </si>
  <si>
    <t>Апшеронск ул. Щорса д. 29</t>
  </si>
  <si>
    <t>20.07.2017 с/у 252</t>
  </si>
  <si>
    <t>9401</t>
  </si>
  <si>
    <t>Романовский Андрей Викторович</t>
  </si>
  <si>
    <t>Апшеронскул. Кубанская д . 10</t>
  </si>
  <si>
    <t>оплачено добровольно 22.08.2017</t>
  </si>
  <si>
    <t>9917</t>
  </si>
  <si>
    <t>Никиточкин Михаил Владимирович</t>
  </si>
  <si>
    <t>Апшеронск ул. Оборонная д. 2</t>
  </si>
  <si>
    <t>16.10.2017</t>
  </si>
  <si>
    <t>26015</t>
  </si>
  <si>
    <t>Побоженко Сергей Викторович</t>
  </si>
  <si>
    <t>Апшеронск пер. Щорса 18а</t>
  </si>
  <si>
    <t>8961</t>
  </si>
  <si>
    <t>Марченко Ирина Викторовна</t>
  </si>
  <si>
    <t>Апшеронск ул. Пролетарская д. 118 кв. 6</t>
  </si>
  <si>
    <t>12884</t>
  </si>
  <si>
    <t>Шемякина Елена Николаевна</t>
  </si>
  <si>
    <t>Апшеронск ул. Исполкомовская д . 12</t>
  </si>
  <si>
    <t>20.07.2017 с/у 123</t>
  </si>
  <si>
    <t>12690</t>
  </si>
  <si>
    <t>Шепилов Юрий Владимирович</t>
  </si>
  <si>
    <t>Апшеронск ул. Выгонная 81</t>
  </si>
  <si>
    <t>оплачено добровольно в полном объеме сентябрь 2017г.</t>
  </si>
  <si>
    <t>7806</t>
  </si>
  <si>
    <t>Ястребова Жанна Викторовна</t>
  </si>
  <si>
    <t>Апшеронск ул. Заболотнева д. 13</t>
  </si>
  <si>
    <t>Щепелева Надежда Филипповна</t>
  </si>
  <si>
    <t>Апшеронск ул Пролетарская д . 118 кв. 8</t>
  </si>
  <si>
    <t>отзыв у приставов 12.02.2018 г.</t>
  </si>
  <si>
    <t>11411</t>
  </si>
  <si>
    <t>Удовиченко Галина Михайловна</t>
  </si>
  <si>
    <t>Апшеронск ул Ленина 41 кв 84</t>
  </si>
  <si>
    <t>01.10.2017</t>
  </si>
  <si>
    <t>рассрочка от 10.06.2017</t>
  </si>
  <si>
    <t>9136</t>
  </si>
  <si>
    <t>Пухаева Софья Тихоновна</t>
  </si>
  <si>
    <t>Апшеронск ул Ленина 41 кв 35</t>
  </si>
  <si>
    <t>8332</t>
  </si>
  <si>
    <t>Певнева Надежда Анатольевна</t>
  </si>
  <si>
    <t>Апшеронск ул Баумана 24</t>
  </si>
  <si>
    <t>9832</t>
  </si>
  <si>
    <t>Новосельцева Людмила Викторовна</t>
  </si>
  <si>
    <t>Апшеронск ул Ленина 197</t>
  </si>
  <si>
    <t>Апшеронск ул Соцгородок 14 кв 4</t>
  </si>
  <si>
    <t>21.08.2017 с/у 252</t>
  </si>
  <si>
    <t>16922</t>
  </si>
  <si>
    <t>Крамаренко Светлана Юрьевна</t>
  </si>
  <si>
    <t>Хадыженск ул Рабочая 90 кв 3</t>
  </si>
  <si>
    <t>24.08.2017 с/у 121</t>
  </si>
  <si>
    <t>10303</t>
  </si>
  <si>
    <t>Смирнова Марина Геннадьевна</t>
  </si>
  <si>
    <t>Апшеронск пер. ФЗО д. 20</t>
  </si>
  <si>
    <t>Апшеронск ул Советская д 5</t>
  </si>
  <si>
    <t>21.08.2017 с/у 120</t>
  </si>
  <si>
    <t>15.11.2017</t>
  </si>
  <si>
    <t>16.11.2017</t>
  </si>
  <si>
    <t>26710</t>
  </si>
  <si>
    <t>Щербина Алексей Григорьевич</t>
  </si>
  <si>
    <t>Апшеронск пер. Кащеевой 17</t>
  </si>
  <si>
    <t>Приказ от 25.08.2017 № 2-542/2017 отменен 31.08.2017</t>
  </si>
  <si>
    <t>Хадыженск ул Школьная 18</t>
  </si>
  <si>
    <t>17831</t>
  </si>
  <si>
    <t>Хадыженск ул Аэродромная 73</t>
  </si>
  <si>
    <t>24332</t>
  </si>
  <si>
    <t>Емельянов Сергей Евгеньевич</t>
  </si>
  <si>
    <t>Хадыженск ул Российская 34</t>
  </si>
  <si>
    <t>13089</t>
  </si>
  <si>
    <t>Бородина Надежда Вартановна</t>
  </si>
  <si>
    <t>Апшеронск пер. Коммунаров 5 кв 2</t>
  </si>
  <si>
    <t>11.08.2017 с/у 252</t>
  </si>
  <si>
    <t>10112</t>
  </si>
  <si>
    <t>Синицкая Антонина Владимировна</t>
  </si>
  <si>
    <t>Апшеронск ул Калинина 4</t>
  </si>
  <si>
    <t>11.08.2017 с/у 120</t>
  </si>
  <si>
    <t>рассрочка от 23.10.2017</t>
  </si>
  <si>
    <t>7152</t>
  </si>
  <si>
    <t>Миронова Галина Борисовна</t>
  </si>
  <si>
    <t>Апшеронск ул Гравийная 20</t>
  </si>
  <si>
    <t>11.08.2017 с/у 123</t>
  </si>
  <si>
    <t>1423</t>
  </si>
  <si>
    <t>Михайленко Оксана Викторовна</t>
  </si>
  <si>
    <t>Апшеронск ул 9 Января 176</t>
  </si>
  <si>
    <t>рассрочка от .06.2017</t>
  </si>
  <si>
    <t>11445</t>
  </si>
  <si>
    <t>Бережная Ольга Васильевна</t>
  </si>
  <si>
    <t>Апшеронск ул Нахимова 23</t>
  </si>
  <si>
    <t>договор рассрочки (отзыв ФССП)</t>
  </si>
  <si>
    <t>11227</t>
  </si>
  <si>
    <t>Торуа Вахтанг Иосифович</t>
  </si>
  <si>
    <t>Апшеронск ул. Коммунальная 38</t>
  </si>
  <si>
    <t>Чухова Наталья Николаевна</t>
  </si>
  <si>
    <t>Апшеронск ул. Краснознаменная 18 кв 8</t>
  </si>
  <si>
    <t>8448</t>
  </si>
  <si>
    <t>Пескова Наталья Николаевна</t>
  </si>
  <si>
    <t>Апшеронск ул Энгельса 7</t>
  </si>
  <si>
    <t>21.08.2017 с/у 123</t>
  </si>
  <si>
    <t>22227</t>
  </si>
  <si>
    <t>Лаптина Екатерина Викторовна</t>
  </si>
  <si>
    <t>Черниговская ул Заводская 9</t>
  </si>
  <si>
    <t>21.08.2017 с/у 122</t>
  </si>
  <si>
    <t>новый собственник задолженность отсутствует</t>
  </si>
  <si>
    <t>7266</t>
  </si>
  <si>
    <t>Мишурова Наталья Ивановна</t>
  </si>
  <si>
    <t>Апшеронск ул Комарова 78 кв 124а</t>
  </si>
  <si>
    <t>27900</t>
  </si>
  <si>
    <t>Лубянова Виктория Ивановна</t>
  </si>
  <si>
    <t>Апшеронск ул Подлесная 226</t>
  </si>
  <si>
    <t>25992</t>
  </si>
  <si>
    <t>Ашикарян Валентина Михайловна</t>
  </si>
  <si>
    <t>Новые Поляны ул Клубная 13</t>
  </si>
  <si>
    <t>2729</t>
  </si>
  <si>
    <t>Обрященко Людмила Валерьевна</t>
  </si>
  <si>
    <t>Апшеронск ул Комарова 78 кв 88</t>
  </si>
  <si>
    <t>14.09.2017 с/у 123</t>
  </si>
  <si>
    <t>13.11.2017</t>
  </si>
  <si>
    <t>14.11.2017</t>
  </si>
  <si>
    <t>5697</t>
  </si>
  <si>
    <t>Кубракова Светлана Анатольевна</t>
  </si>
  <si>
    <t>Апшеронск ул Ленина 33 кв 6</t>
  </si>
  <si>
    <t>14.09.2017 с/у 120</t>
  </si>
  <si>
    <t>2820</t>
  </si>
  <si>
    <t>Гуслякова Регина Георгиевна</t>
  </si>
  <si>
    <t>Апшеронск ул Подлесная 191</t>
  </si>
  <si>
    <t>14.09.2017 с/у 122</t>
  </si>
  <si>
    <t>27.10.2017</t>
  </si>
  <si>
    <t>30.10.2017</t>
  </si>
  <si>
    <t>2867</t>
  </si>
  <si>
    <t>Апшеронск ул Энгельса 9</t>
  </si>
  <si>
    <t>Апшеронск ул Клубная 16 кв 6</t>
  </si>
  <si>
    <t>20.09.2017 с/у 120</t>
  </si>
  <si>
    <t>23265</t>
  </si>
  <si>
    <t>Симанцов Сергей Владимирович</t>
  </si>
  <si>
    <t>Черниговское ул Гагарина 4 кв 2</t>
  </si>
  <si>
    <t>20.09.2017 с/у 122</t>
  </si>
  <si>
    <t>7931</t>
  </si>
  <si>
    <t>Апшеронск ул Гравийная 1 кв 1</t>
  </si>
  <si>
    <t>30.09.2017 с/у 123</t>
  </si>
  <si>
    <t>21103</t>
  </si>
  <si>
    <t>Дьяченко Елена Алексеевна</t>
  </si>
  <si>
    <t>Апшеронск ул Белинского 9</t>
  </si>
  <si>
    <t>09.17 с/у 252</t>
  </si>
  <si>
    <t>5821</t>
  </si>
  <si>
    <t>Кукотов Валерий Владимирович</t>
  </si>
  <si>
    <t>Апшеронск ул Комсомольская 139 кв 5</t>
  </si>
  <si>
    <t>14.09.2017 с/у 252</t>
  </si>
  <si>
    <t>1797</t>
  </si>
  <si>
    <t>Владимирова Ольга Сергеевна</t>
  </si>
  <si>
    <t>Апшеронск ул Свердлова 3</t>
  </si>
  <si>
    <t>3670</t>
  </si>
  <si>
    <t>Жуков Евгений Иванович</t>
  </si>
  <si>
    <t>Апшеронск ул Лесная 133</t>
  </si>
  <si>
    <t>11819</t>
  </si>
  <si>
    <t>Апшеронск ул Ленина 41 кв 76</t>
  </si>
  <si>
    <t>27594</t>
  </si>
  <si>
    <t>Апшеронск ул Комсомольская 133 кв 7</t>
  </si>
  <si>
    <t>12590</t>
  </si>
  <si>
    <t>Ковтун Олеся Николаевна</t>
  </si>
  <si>
    <t>Апшеронск ул Поселковая 97</t>
  </si>
  <si>
    <t>рассрочка от 17.10.2017</t>
  </si>
  <si>
    <t>22532</t>
  </si>
  <si>
    <t>Коннова Анастасия Вячеславовна</t>
  </si>
  <si>
    <t>Апшеронск ул Ленина 245 кв 29</t>
  </si>
  <si>
    <t>26718</t>
  </si>
  <si>
    <t>Агинян Гарник Левонович</t>
  </si>
  <si>
    <t>Тверская ул Ленинградская 73а</t>
  </si>
  <si>
    <t>Гладкова Людмила Владимировна</t>
  </si>
  <si>
    <t>Апшеронск ул Ворошилова 1 кв 84</t>
  </si>
  <si>
    <t>возвращ. Иполнит. Документа в связи с отсутствием имущества</t>
  </si>
  <si>
    <t>8104</t>
  </si>
  <si>
    <t>Остапенко Юлия Валерьевна</t>
  </si>
  <si>
    <t>Апшеронск ул Серова 42</t>
  </si>
  <si>
    <t>4676</t>
  </si>
  <si>
    <t>Калашникова Ольга Олеговна</t>
  </si>
  <si>
    <t>Апшеронск ул Осипенко 73</t>
  </si>
  <si>
    <t>04.12.2017</t>
  </si>
  <si>
    <t>договор рассрочки от 28.09.2017</t>
  </si>
  <si>
    <t>Апшеронск ул Промысловая 28 кв 1</t>
  </si>
  <si>
    <t>30.09.2017 с/у 120</t>
  </si>
  <si>
    <t>30.01.2018</t>
  </si>
  <si>
    <t>Апшеронск ул Тихая 60</t>
  </si>
  <si>
    <t>30.01.3018</t>
  </si>
  <si>
    <t>Апшеронск ул Дзержинского 4</t>
  </si>
  <si>
    <t>247</t>
  </si>
  <si>
    <t>Акопян Сирануш Амбарцумовна</t>
  </si>
  <si>
    <t>Апшеронск ул Лесная 74</t>
  </si>
  <si>
    <t>30.09.2017 с/у 252</t>
  </si>
  <si>
    <t>Апшеронск ул Калинина 129 кв 4</t>
  </si>
  <si>
    <t>10.10.2017 с/у 120</t>
  </si>
  <si>
    <t>2842</t>
  </si>
  <si>
    <t>Давитадзе Вардо Вахтановна</t>
  </si>
  <si>
    <t>Апшеронск ул Ленина 4 кв 13</t>
  </si>
  <si>
    <t>11416</t>
  </si>
  <si>
    <t>Апшеронск ул Вокзальная 11 кв 2</t>
  </si>
  <si>
    <t>10.10.2017 с/у 123</t>
  </si>
  <si>
    <t>ст Тверская п. Южный 1 кв 8</t>
  </si>
  <si>
    <t>10.01.2018</t>
  </si>
  <si>
    <t>27197</t>
  </si>
  <si>
    <t>Ерицян Володя Андраникович</t>
  </si>
  <si>
    <t>Апшеронск ул Комарова 72б</t>
  </si>
  <si>
    <t>Островерхов В.В.</t>
  </si>
  <si>
    <t>Апшеронск ул. Нахимова д. 49</t>
  </si>
  <si>
    <t>Науменко А.В.</t>
  </si>
  <si>
    <t>Апшеронск ул. Нахимова д. 2</t>
  </si>
  <si>
    <t>26.02.2018</t>
  </si>
  <si>
    <t>27.02.2018</t>
  </si>
  <si>
    <t>Ильинов М.И.</t>
  </si>
  <si>
    <t>Апшеронск ул Лесная 61</t>
  </si>
  <si>
    <t>Болохова М.Ф.</t>
  </si>
  <si>
    <t>Апшеронск ул. Комсомольская д. 106</t>
  </si>
  <si>
    <t>Иващенко Л.А.</t>
  </si>
  <si>
    <t>Апшеронск ул. Николенская, д. 104</t>
  </si>
  <si>
    <t>Брижова Е.В.</t>
  </si>
  <si>
    <t>Апшеронск ул. Целинная д. 16</t>
  </si>
  <si>
    <t xml:space="preserve">Безносюк Н.Г. </t>
  </si>
  <si>
    <t>Апшеронск ул. Репина д. 123</t>
  </si>
  <si>
    <t>Азизова Н.А.</t>
  </si>
  <si>
    <t>Апшеронск ул. Грэс д. 5 кв. 52</t>
  </si>
  <si>
    <t>Баутина Н.В.</t>
  </si>
  <si>
    <t>Апшеронск ул. Грэс д. 5 кв . 50</t>
  </si>
  <si>
    <t>Ковалева О.С.</t>
  </si>
  <si>
    <t>Нефтегорск ул. Советская д. 90 кв . 3</t>
  </si>
  <si>
    <t>рассрочка от 10.11.17</t>
  </si>
  <si>
    <t>Щербина А.В.</t>
  </si>
  <si>
    <t>Апшеронск ул. 9 января д. 63 ( Нахимова д. 10)</t>
  </si>
  <si>
    <t>133</t>
  </si>
  <si>
    <t xml:space="preserve">Савенко Л.Н. </t>
  </si>
  <si>
    <t>Апшеронск ул. Тихая д. 75</t>
  </si>
  <si>
    <t>134</t>
  </si>
  <si>
    <t>Ерохина З.С.</t>
  </si>
  <si>
    <t>Апшеронск ул Комарова 78 кв 104</t>
  </si>
  <si>
    <t>21.11.2017</t>
  </si>
  <si>
    <t>135</t>
  </si>
  <si>
    <t>Герченова Т.С.</t>
  </si>
  <si>
    <t>Апшеронск пер Красный 4 кв 1</t>
  </si>
  <si>
    <t>рассрочка от 01.11.17</t>
  </si>
  <si>
    <t>136</t>
  </si>
  <si>
    <t>Кузьмина С.Ш.</t>
  </si>
  <si>
    <t>Апшеронск мкр Грэс д 7 кв 5</t>
  </si>
  <si>
    <t>137</t>
  </si>
  <si>
    <t>Крючков А.П.</t>
  </si>
  <si>
    <t>Апшеронск ул Целинная 34</t>
  </si>
  <si>
    <t>138</t>
  </si>
  <si>
    <t>Давидян А.К.</t>
  </si>
  <si>
    <t>Апшеронск ул Исполкомовская 49</t>
  </si>
  <si>
    <t>Перерсчет по показанием ПУ,  оплата задолженности в полном размере</t>
  </si>
  <si>
    <t>139</t>
  </si>
  <si>
    <t>Апшеронск ул привокзальная 4а кв 1</t>
  </si>
  <si>
    <t>Жежель Е.А.</t>
  </si>
  <si>
    <t>Апшеронск ул Ворошилова 159</t>
  </si>
  <si>
    <t>141</t>
  </si>
  <si>
    <t>Конник Н.П.</t>
  </si>
  <si>
    <t>Апшеронск ул Ленина 31 кв 78</t>
  </si>
  <si>
    <t>Оплачено 27.11.2017</t>
  </si>
  <si>
    <t>142</t>
  </si>
  <si>
    <t>Квотченко Л.Б.</t>
  </si>
  <si>
    <t>Апшеронск ул красноармейская 16</t>
  </si>
  <si>
    <t>143</t>
  </si>
  <si>
    <t>22059</t>
  </si>
  <si>
    <t>Васильев Денис Александрович</t>
  </si>
  <si>
    <t>Апшеронск ул. Высоцкого, д. 4</t>
  </si>
  <si>
    <t>144</t>
  </si>
  <si>
    <t>4803</t>
  </si>
  <si>
    <t>Апшеронск, Советская, д. 105А</t>
  </si>
  <si>
    <t>11.12.2017</t>
  </si>
  <si>
    <t>14.02.2018</t>
  </si>
  <si>
    <t>15.02.2018</t>
  </si>
  <si>
    <t>145</t>
  </si>
  <si>
    <t>Апшеронск ул. Деповская, д. 3</t>
  </si>
  <si>
    <t>146</t>
  </si>
  <si>
    <t>7447</t>
  </si>
  <si>
    <t>Апшеронск, ул. Советская, 15</t>
  </si>
  <si>
    <t>147</t>
  </si>
  <si>
    <t>4886</t>
  </si>
  <si>
    <t>Апшеронск ул. Ворошилова, д. 276, кв. 2</t>
  </si>
  <si>
    <t>148</t>
  </si>
  <si>
    <t>23064</t>
  </si>
  <si>
    <t>Пацейко Лидия Васильевна</t>
  </si>
  <si>
    <t>Апшеронск, ул. Ворошилова, д. 43</t>
  </si>
  <si>
    <t>долг погашен</t>
  </si>
  <si>
    <t>149</t>
  </si>
  <si>
    <t>7168</t>
  </si>
  <si>
    <t>Мирошниченко Ольга Федоровна</t>
  </si>
  <si>
    <t>Апшеронск ул. Железнодорожная, д. 59</t>
  </si>
  <si>
    <t>150</t>
  </si>
  <si>
    <t>1149</t>
  </si>
  <si>
    <t>Чамян Гаянэ Дживановна</t>
  </si>
  <si>
    <t>Апшеронск, ул. Советская, д. 22</t>
  </si>
  <si>
    <t xml:space="preserve">нет подключения </t>
  </si>
  <si>
    <t>151</t>
  </si>
  <si>
    <t>Апшеронск, ул. Беляева, д. 12, кв. 44</t>
  </si>
  <si>
    <t>152</t>
  </si>
  <si>
    <t>Апшеронск, пер. Базовый, д. 26, кв . 7</t>
  </si>
  <si>
    <t>153</t>
  </si>
  <si>
    <t>9732</t>
  </si>
  <si>
    <t>Апшеронск, ул. Беляева, д. 19</t>
  </si>
  <si>
    <t>154</t>
  </si>
  <si>
    <t>Апшеронск, ул. Деповская, д. 70</t>
  </si>
  <si>
    <t>155</t>
  </si>
  <si>
    <t>4780</t>
  </si>
  <si>
    <t>Климов Павел Дмитриевич</t>
  </si>
  <si>
    <t>апшеронск ул социалистическая 59</t>
  </si>
  <si>
    <t>156</t>
  </si>
  <si>
    <t>Апшеронск ул Ворошилова 1 кв 6</t>
  </si>
  <si>
    <t>157</t>
  </si>
  <si>
    <t>Реестр поданных заявлений на выдачу судебных приказов</t>
  </si>
  <si>
    <t>Дата получения судебного приказа</t>
  </si>
  <si>
    <t>349</t>
  </si>
  <si>
    <t>Долгова Кристина Александровна</t>
  </si>
  <si>
    <t>28.10.2015 с/у 121 повторно 22.12.2015 г.</t>
  </si>
  <si>
    <t>22.07.2016</t>
  </si>
  <si>
    <t>25.07.2016</t>
  </si>
  <si>
    <t>Соколова И.А.</t>
  </si>
  <si>
    <t>15.12.2016 г. окончание испол производства. Договор рассрочки</t>
  </si>
  <si>
    <t>281</t>
  </si>
  <si>
    <t>Скляров Сергей  Александрович</t>
  </si>
  <si>
    <t>окончено без исполнения 23,05,2017 (акт сверки от 18.09.2017)</t>
  </si>
  <si>
    <t>13965</t>
  </si>
  <si>
    <t>Веременников Сергей Владимирович</t>
  </si>
  <si>
    <t>Прекращено 26,11,2016 (акт сверки от 18.09.2017)</t>
  </si>
  <si>
    <t>161113</t>
  </si>
  <si>
    <t>1 81,51</t>
  </si>
  <si>
    <t>Взыскано 10402,13р (акт сверки от 18.09.2017)</t>
  </si>
  <si>
    <t>432</t>
  </si>
  <si>
    <t>Озеров Михаил Михайлович</t>
  </si>
  <si>
    <t>13.12.2016 г. об окончнии испол. производства (без исполнения)</t>
  </si>
  <si>
    <t>13749</t>
  </si>
  <si>
    <t>Анарбаева Тамара Тамдыбатыровна</t>
  </si>
  <si>
    <t>окончено без исполнения 08,06,2017 (акт сверки от 18.09.2017)</t>
  </si>
  <si>
    <t>16007</t>
  </si>
  <si>
    <t>Пономарева Нели Ивановна</t>
  </si>
  <si>
    <t>20808</t>
  </si>
  <si>
    <t>Немченко Михаил Витальевич</t>
  </si>
  <si>
    <t>оплачено через ФССП 31,08,2016г (акт сверки 18.09.2017)</t>
  </si>
  <si>
    <t>10672</t>
  </si>
  <si>
    <t>Горбань Валентина Михайловна</t>
  </si>
  <si>
    <t>22.12.2015 с/у 120</t>
  </si>
  <si>
    <t>погашено в добровольном порядке до вынесения приказа</t>
  </si>
  <si>
    <t>22.12.2015 с/у252</t>
  </si>
  <si>
    <t>18.07.2016 г.</t>
  </si>
  <si>
    <t>16.08.2017 взыскано ФССП в полном объеме пост от 23,12,2016</t>
  </si>
  <si>
    <t>11145</t>
  </si>
  <si>
    <t>22.12.2015 с/у 252</t>
  </si>
  <si>
    <t>окончено без исполнения 09,12,2016 (акт сверки от 18.09.2017)</t>
  </si>
  <si>
    <t>22.12.2015 г. с/у123</t>
  </si>
  <si>
    <t>08.06.2016 г.</t>
  </si>
  <si>
    <t>окончено без исполнения 27,12,2016 (акт сверки от 18.09.2017)</t>
  </si>
  <si>
    <t>17.03.2016 г.</t>
  </si>
  <si>
    <t>18.03.2016г.</t>
  </si>
  <si>
    <t>оплачено через ФССП 20,04,2016г (акт сверки 18.09.2017)</t>
  </si>
  <si>
    <t>1590</t>
  </si>
  <si>
    <t>Валькова Людмила  Григорьевна</t>
  </si>
  <si>
    <t>22.12.2015г. с/у № 123</t>
  </si>
  <si>
    <t xml:space="preserve">Взыскано 12318.40р (акт сверки от 18.09.2017) 07.20 взыск 3136,01 </t>
  </si>
  <si>
    <t>11988</t>
  </si>
  <si>
    <t>Хуторной Вячеслав Алексеевич</t>
  </si>
  <si>
    <t>с/у123 27.07.2016</t>
  </si>
  <si>
    <t>01.08.2016</t>
  </si>
  <si>
    <t>оплачено в добровольном порядке в августе 2016 г.</t>
  </si>
  <si>
    <t>11762</t>
  </si>
  <si>
    <t>Кравченко Татьяна Владимировна</t>
  </si>
  <si>
    <t>с/у252 27.07.2016</t>
  </si>
  <si>
    <t>12.08.2016</t>
  </si>
  <si>
    <t>отмена судебного акта в связи с возражениями должника</t>
  </si>
  <si>
    <t>12938</t>
  </si>
  <si>
    <t>Эксузян Елена Алексеевна</t>
  </si>
  <si>
    <t>11.10.2016</t>
  </si>
  <si>
    <t>11.10.2016 пост-е от 18.10.2016</t>
  </si>
  <si>
    <t>Взыскано 10093,67р (акт сверки от 18.09.2017)</t>
  </si>
  <si>
    <t>с/у252</t>
  </si>
  <si>
    <t>оплачено через ФССП 08,11,2016г (акт сверки 18.09.2017)</t>
  </si>
  <si>
    <t>с/у120</t>
  </si>
  <si>
    <t>оплачено через ФССП 27,12,2016г (акт сверки 18.09.2017)</t>
  </si>
  <si>
    <t>отмена судебного акта в связи с возражениеми должника</t>
  </si>
  <si>
    <t>7110</t>
  </si>
  <si>
    <t>Миненко Ирина Владимировна</t>
  </si>
  <si>
    <t>с/у 120 10.10.2016</t>
  </si>
  <si>
    <t>26.01.2017</t>
  </si>
  <si>
    <t>03.02.2017 пост-е от 07.02.2017</t>
  </si>
  <si>
    <t>ОТКЛЮЧЕНЫ 08.02.2017</t>
  </si>
  <si>
    <t>13160</t>
  </si>
  <si>
    <t>Касабян Анаида Михайловна</t>
  </si>
  <si>
    <t>с/у 121 10.10.2016</t>
  </si>
  <si>
    <t>02.02.2016</t>
  </si>
  <si>
    <t>рассрочка с 12.12.2016 по 10.12.2017 на сумму долга 31396р.</t>
  </si>
  <si>
    <t>22859</t>
  </si>
  <si>
    <t>Будник Валерия Васильевна</t>
  </si>
  <si>
    <t>с/у 123 10.10.2016</t>
  </si>
  <si>
    <t>26.12.2016</t>
  </si>
  <si>
    <t>12.01.2017 пост-я от 16.01.2017</t>
  </si>
  <si>
    <t>11.08.2017 возвращено без исполнения ФССП 19.04.2017</t>
  </si>
  <si>
    <t>5909</t>
  </si>
  <si>
    <t>Булат Вера Исидоровна</t>
  </si>
  <si>
    <t>31.03.2017 взыскано ФССП в полном объеме</t>
  </si>
  <si>
    <t>1816</t>
  </si>
  <si>
    <t>с/у 252 10.10.2016</t>
  </si>
  <si>
    <t>17.11.2016</t>
  </si>
  <si>
    <t>17.11.2016 пост-е от 24.11.2016</t>
  </si>
  <si>
    <t>17.11.2016 пост-е от 23.11.2016</t>
  </si>
  <si>
    <t>рассрочка от 08.02.2017 до 10.07.2017 на сумму долга, неустойку и гос.пошлину</t>
  </si>
  <si>
    <t>13118</t>
  </si>
  <si>
    <t>с/у 121 03.11.2016</t>
  </si>
  <si>
    <t>02.02.2017</t>
  </si>
  <si>
    <t>13162</t>
  </si>
  <si>
    <t>Кочконян Сусанна Левоновна</t>
  </si>
  <si>
    <t>17.02.2017отзыв судебного приказа</t>
  </si>
  <si>
    <t>13247</t>
  </si>
  <si>
    <t>Сахно Сергей Николаевич</t>
  </si>
  <si>
    <t>оплачено в добровольном порядке  2017г. (акт сверки 18.09.2017)</t>
  </si>
  <si>
    <t>516</t>
  </si>
  <si>
    <t>Арутюнов Геннадий Борисоич</t>
  </si>
  <si>
    <t>252 07.11.2016</t>
  </si>
  <si>
    <t>01.02.2017</t>
  </si>
  <si>
    <t>5915</t>
  </si>
  <si>
    <t>окончено без исполнения 23,06,2017 (акт сверки от 18.08.2017)</t>
  </si>
  <si>
    <t>7453</t>
  </si>
  <si>
    <t>Мусаева Жанна Мамадовна</t>
  </si>
  <si>
    <t>оплачена добровольно по декабрь включительно</t>
  </si>
  <si>
    <t>708,19</t>
  </si>
  <si>
    <t>120 07.11.2016</t>
  </si>
  <si>
    <t>01.02.2017 г.</t>
  </si>
  <si>
    <t>5007</t>
  </si>
  <si>
    <t>Осипова Жанна Олеговна</t>
  </si>
  <si>
    <t>123 07.11.2016</t>
  </si>
  <si>
    <t>4890</t>
  </si>
  <si>
    <t>Гришичкина Нина Петровна</t>
  </si>
  <si>
    <t>Отзыв 10.04.2017</t>
  </si>
  <si>
    <t>27408</t>
  </si>
  <si>
    <t>Щербаков Дмитрий Валерьевич</t>
  </si>
  <si>
    <t>120 20.10.2016</t>
  </si>
  <si>
    <t>19.04.2017</t>
  </si>
  <si>
    <t>окончено без исполнения 23,06,2017 (акт сверки от 18.09.2017)</t>
  </si>
  <si>
    <t>9165</t>
  </si>
  <si>
    <t>Язов ЕвгенийЮсупович</t>
  </si>
  <si>
    <t>13028</t>
  </si>
  <si>
    <t>Яковченко Наталья Константиновна</t>
  </si>
  <si>
    <t>РАССРОЧКА ОТ 30.12.2016 до 10.06.2017 только на сумму долга</t>
  </si>
  <si>
    <t>8694</t>
  </si>
  <si>
    <t>Подгорнов Олег Иванович</t>
  </si>
  <si>
    <t>взыскано 1010р (акт сверки от 18.09.2017)</t>
  </si>
  <si>
    <t>21474</t>
  </si>
  <si>
    <t>Папазян Арутюн Ашотович</t>
  </si>
  <si>
    <t>123 24.10.2016</t>
  </si>
  <si>
    <t>12.01.2017</t>
  </si>
  <si>
    <t>13275</t>
  </si>
  <si>
    <t>Тозлян Седа Сероповна</t>
  </si>
  <si>
    <t>121 25.10.2016</t>
  </si>
  <si>
    <t>ОПЛАЧЕНО в добровольном порядке в декабре 2016г. и январе 2017г.</t>
  </si>
  <si>
    <t>11348</t>
  </si>
  <si>
    <t>Тумков Григорий Николаевич</t>
  </si>
  <si>
    <t>252 28.10.2016</t>
  </si>
  <si>
    <t>05.12.2016</t>
  </si>
  <si>
    <t>РАССРОЧКА от 05.12.2016 до 10.07.2017 на сумму долга, неустойку и гос.пошлину</t>
  </si>
  <si>
    <t>24967</t>
  </si>
  <si>
    <t>Борисова (Мовян) Наталья Эдуардовна</t>
  </si>
  <si>
    <t>03.02.2017</t>
  </si>
  <si>
    <t>03.02.2017 пост-е от 10.02.2017</t>
  </si>
  <si>
    <t xml:space="preserve">15.12.2017 Постановлние об окончании ИП </t>
  </si>
  <si>
    <t>21675</t>
  </si>
  <si>
    <t>Авджян Агоп Данилович по Гагарина, 49</t>
  </si>
  <si>
    <t>122 23.11.2016</t>
  </si>
  <si>
    <t>09.02.2017</t>
  </si>
  <si>
    <t>03.05.2017</t>
  </si>
  <si>
    <t>РАССРОЧКА от 26.12.2016 не платили</t>
  </si>
  <si>
    <t>27456</t>
  </si>
  <si>
    <t>Авджян Агоп Данилович поГагарина, 58</t>
  </si>
  <si>
    <t>Каленжд</t>
  </si>
  <si>
    <t>06.04.2017</t>
  </si>
  <si>
    <t>РАССРОЧКА от 23.12.2016 не платитли</t>
  </si>
  <si>
    <t>21454</t>
  </si>
  <si>
    <t>23.03.2017</t>
  </si>
  <si>
    <t>РАССРОЧКА от 29.12.2016 до 10.06.2017 на сумму долга и гос.пошлину</t>
  </si>
  <si>
    <t>25864</t>
  </si>
  <si>
    <t>Язычан Азнив Амаяковна</t>
  </si>
  <si>
    <t>28.04.2017 взыскано ФССП в полном объеме</t>
  </si>
  <si>
    <t>24953</t>
  </si>
  <si>
    <t>Супрунова Нина Михайловна</t>
  </si>
  <si>
    <t>РАССРОЧКА от 30.12.2016 до 10.05.2017 только на сумму долга</t>
  </si>
  <si>
    <t>25301</t>
  </si>
  <si>
    <t>Садоев Джамал Мамудович</t>
  </si>
  <si>
    <t>рассрочка от 15.03.2017 до 10.08.2017 на сумму долга, неустойку и гос.пошлину</t>
  </si>
  <si>
    <t>25402</t>
  </si>
  <si>
    <t>Рзгоян Норайр Агидович</t>
  </si>
  <si>
    <t>25954</t>
  </si>
  <si>
    <t>Пегливаньян Самвел Гамазовч</t>
  </si>
  <si>
    <t>23645</t>
  </si>
  <si>
    <t>Парталян Юрий Хачикович</t>
  </si>
  <si>
    <t>оплачено в добровольном порядке в январе 2017г.</t>
  </si>
  <si>
    <t>25466</t>
  </si>
  <si>
    <t>Корнеева Ольга Александровна</t>
  </si>
  <si>
    <t>2840</t>
  </si>
  <si>
    <t>Айрапетян Артур Андреевич</t>
  </si>
  <si>
    <t>120 06.12.2016</t>
  </si>
  <si>
    <t>06.02.2017</t>
  </si>
  <si>
    <t>07.02.2017</t>
  </si>
  <si>
    <t>окончено без исполнения 26,06,2017 (акт сверки от 18.09.2017)</t>
  </si>
  <si>
    <t>11610</t>
  </si>
  <si>
    <t>Феоктистова Марина Владимировна</t>
  </si>
  <si>
    <t>оплачено через ФССП 27,06,2017г (акт сверки 18.09.2017)</t>
  </si>
  <si>
    <t>8445</t>
  </si>
  <si>
    <t>Попова Анна Витальевна</t>
  </si>
  <si>
    <t>8645</t>
  </si>
  <si>
    <t>23.01.2017</t>
  </si>
  <si>
    <t>оплачено через ФССП 30,08,2017г (акт сверки 18.09.2017)</t>
  </si>
  <si>
    <t>22218</t>
  </si>
  <si>
    <t>Бранфилова Нина Арутовна</t>
  </si>
  <si>
    <t>122 06.12.2016</t>
  </si>
  <si>
    <t>22340</t>
  </si>
  <si>
    <t>Варельджан Татьяна Борисовна</t>
  </si>
  <si>
    <t>Взыскано 2258,43р (акт сверки от 18.09.2017)</t>
  </si>
  <si>
    <t>3260</t>
  </si>
  <si>
    <t>Алексеев Игорь Владимирович</t>
  </si>
  <si>
    <t>05.05.2017</t>
  </si>
  <si>
    <t>11.05.2017</t>
  </si>
  <si>
    <t>21048</t>
  </si>
  <si>
    <t>Вартанян Сурен Ованесович</t>
  </si>
  <si>
    <t>25134</t>
  </si>
  <si>
    <t>Азизов Шаюсуп Шахзадаевич</t>
  </si>
  <si>
    <t xml:space="preserve">оплачено в добровольном порядке 15.12.2016 </t>
  </si>
  <si>
    <t>6533</t>
  </si>
  <si>
    <t>Мазур Валентина Андреевна</t>
  </si>
  <si>
    <t>С/у 123 26.12.2016</t>
  </si>
  <si>
    <t>22.02.2017</t>
  </si>
  <si>
    <t>перечислено ФССП в полном объеме  в марте 2017г.</t>
  </si>
  <si>
    <t>23723</t>
  </si>
  <si>
    <t>Каримов  Вячеслав Рамович</t>
  </si>
  <si>
    <t xml:space="preserve">рассрочка  </t>
  </si>
  <si>
    <t>23298</t>
  </si>
  <si>
    <t>Иванова Мария Александровна</t>
  </si>
  <si>
    <t>44763.69</t>
  </si>
  <si>
    <t>Взыскано 1150,33р (акт сверки от 18.09.2017)</t>
  </si>
  <si>
    <t>24709</t>
  </si>
  <si>
    <t>Енокян Григорий Жоржикович</t>
  </si>
  <si>
    <t>С/у 122 26.12.2016</t>
  </si>
  <si>
    <t>19.06.2017</t>
  </si>
  <si>
    <t>20.06.2017</t>
  </si>
  <si>
    <t>23867</t>
  </si>
  <si>
    <t>22332</t>
  </si>
  <si>
    <t>Чамурян Лиана Ашотовна</t>
  </si>
  <si>
    <t>26990</t>
  </si>
  <si>
    <t>Доронин Игорь Юрьевич</t>
  </si>
  <si>
    <t>27027</t>
  </si>
  <si>
    <t>22341</t>
  </si>
  <si>
    <t>Чамурян Михаил Аршакович</t>
  </si>
  <si>
    <t>взыскано 1000р (акт сверки от 18.09.2017)</t>
  </si>
  <si>
    <t>27289</t>
  </si>
  <si>
    <t>Кузнецов Сергей Николаевич</t>
  </si>
  <si>
    <t>21422</t>
  </si>
  <si>
    <t>Головань Людмила Алексеевна</t>
  </si>
  <si>
    <t>22102</t>
  </si>
  <si>
    <t>Усачева  Наталья Валерьевна</t>
  </si>
  <si>
    <t>оплачено через ФССП 28,06,2017г (акт сверки 18.09.2017)</t>
  </si>
  <si>
    <t>27065</t>
  </si>
  <si>
    <t>Торосян Валентина Анатольевна</t>
  </si>
  <si>
    <t>21521</t>
  </si>
  <si>
    <t>Петрова Елена Юрьена</t>
  </si>
  <si>
    <t>26856</t>
  </si>
  <si>
    <t>Кешишьян Ирина Хосроковна</t>
  </si>
  <si>
    <t>опЛАЧЕНО в добровольном порядке в апреле 2017г.</t>
  </si>
  <si>
    <t>Калашникова Евдокия Андреевна</t>
  </si>
  <si>
    <t>25770</t>
  </si>
  <si>
    <t>Магульян Ардаш Игоревич</t>
  </si>
  <si>
    <t>Мкрдичян Цахкануш Агоповна</t>
  </si>
  <si>
    <t>22132</t>
  </si>
  <si>
    <t>Ольшевская Алена Александровна</t>
  </si>
  <si>
    <t>Взыскано 2304,34р (акт сверки от 18.09.2017)</t>
  </si>
  <si>
    <t>27024</t>
  </si>
  <si>
    <t>Попкова Екатерина Вячеславовна</t>
  </si>
  <si>
    <t>22197</t>
  </si>
  <si>
    <t>Солопова Оксана Сергеевна</t>
  </si>
  <si>
    <t>взыскано 2224,18р (акт сверки от 18.09.2017)</t>
  </si>
  <si>
    <t>27055</t>
  </si>
  <si>
    <t>Терекян Александр Агопович</t>
  </si>
  <si>
    <t>31.07.2017 взыскано ФССП в полном объеме</t>
  </si>
  <si>
    <t>12439</t>
  </si>
  <si>
    <t>Бугаенко Елена Васильевна</t>
  </si>
  <si>
    <t>С/у 120 26.12.2016</t>
  </si>
  <si>
    <t>14.03.2017</t>
  </si>
  <si>
    <t xml:space="preserve">оплачено  </t>
  </si>
  <si>
    <t>10152</t>
  </si>
  <si>
    <t>Варенникова Наталья Алексеевна</t>
  </si>
  <si>
    <t>15.03.2017</t>
  </si>
  <si>
    <t>28.03.2017 взыскано ФССП в полном объеме</t>
  </si>
  <si>
    <t>8006</t>
  </si>
  <si>
    <t>оплачено в добровольном порядке в феврале 2017г.</t>
  </si>
  <si>
    <t>23741</t>
  </si>
  <si>
    <t>Яковенко Ирина Николаевна</t>
  </si>
  <si>
    <t>16.03.2017</t>
  </si>
  <si>
    <t>6192</t>
  </si>
  <si>
    <t>Порожнет Анатолий Викторович</t>
  </si>
  <si>
    <t>оплачено в добровольном порядке в феврале и апреле 2017г.</t>
  </si>
  <si>
    <t>4958</t>
  </si>
  <si>
    <t>Тарасов Леван Отарович</t>
  </si>
  <si>
    <t>С/у 252 26.12.2016</t>
  </si>
  <si>
    <t>4370</t>
  </si>
  <si>
    <t>Белоброва Ирина Алексеевна</t>
  </si>
  <si>
    <t>окончено без исполнения 19,06,2017 (акт сверки от 18.08.2017)</t>
  </si>
  <si>
    <t>8981</t>
  </si>
  <si>
    <t>Каниева Виктория Викторовна</t>
  </si>
  <si>
    <t>11.08.2017 возвращено без исполнения ФССП 20.04.2017</t>
  </si>
  <si>
    <t>5090</t>
  </si>
  <si>
    <t>Шадрикова Екатерина Владимировна</t>
  </si>
  <si>
    <t>10.02.2017</t>
  </si>
  <si>
    <t>11.08.2017 возвращено без исполнения ФССП 24.04.2017</t>
  </si>
  <si>
    <t>3726</t>
  </si>
  <si>
    <t>Зебелян Владимир Вартанович</t>
  </si>
  <si>
    <t>08.04.2015 г.с/у № 252</t>
  </si>
  <si>
    <t>13.05.2015</t>
  </si>
  <si>
    <t>13685,18</t>
  </si>
  <si>
    <t>погашено полностью через ссп</t>
  </si>
  <si>
    <t>5196</t>
  </si>
  <si>
    <t>Ашикарян Оксана  Сааковна</t>
  </si>
  <si>
    <t>4 007, 29</t>
  </si>
  <si>
    <t>07.04.2015 г. с/у № 123</t>
  </si>
  <si>
    <t>22.05.2015</t>
  </si>
  <si>
    <t>22.05.2015, 02.06.2015 г.</t>
  </si>
  <si>
    <t>130,09</t>
  </si>
  <si>
    <t>843</t>
  </si>
  <si>
    <t>Бачкала Наталья Сергеевна</t>
  </si>
  <si>
    <t>4 71,56</t>
  </si>
  <si>
    <t>08.04.2015 г. с/у № 120 29.04.2015 (повторно)</t>
  </si>
  <si>
    <t>30.06.2015</t>
  </si>
  <si>
    <t>01.07.2015</t>
  </si>
  <si>
    <t>15000</t>
  </si>
  <si>
    <t>1159</t>
  </si>
  <si>
    <t>Богатырева Ирина Александровна</t>
  </si>
  <si>
    <t>08.04.2015 г. с/у № 120</t>
  </si>
  <si>
    <t>42395,23</t>
  </si>
  <si>
    <t>Беляева Екатерина Владимироана</t>
  </si>
  <si>
    <t>38640,09</t>
  </si>
  <si>
    <t>1934</t>
  </si>
  <si>
    <t>Данилевская Светлана Борисовна</t>
  </si>
  <si>
    <t>13607,23</t>
  </si>
  <si>
    <t>Баутина  Наталья Валерьевна</t>
  </si>
  <si>
    <t>21.05.2015</t>
  </si>
  <si>
    <t>22.05.2015, 29.05.2015</t>
  </si>
  <si>
    <t>0</t>
  </si>
  <si>
    <t>Исполнительное производство окончено 09.11.2015 г. (невозможно взыскание,частичное исполнение исполнительного документа)</t>
  </si>
  <si>
    <t>1620</t>
  </si>
  <si>
    <t>Варименич Любовь Сергеевна</t>
  </si>
  <si>
    <t>09.04.2015 г. с/у № 120  29.04.2015 (повторно)</t>
  </si>
  <si>
    <t>17.06.2015</t>
  </si>
  <si>
    <t>Исполнительное производство окончено 22.01.2016 г. (невозможно взыскание,частичное исполнение исполнительного документа)</t>
  </si>
  <si>
    <t>3033,90</t>
  </si>
  <si>
    <t>27784</t>
  </si>
  <si>
    <t>Сидора  Любовь Николаевна</t>
  </si>
  <si>
    <t>10.04.2015 г. с/у № 123</t>
  </si>
  <si>
    <t>2528,28</t>
  </si>
  <si>
    <t>Исполнительное производство окончено 23.12.2015 г. (невозможно взыскание,частичное исполнение исполнительного документа)</t>
  </si>
  <si>
    <t>11296</t>
  </si>
  <si>
    <t>Трофимова Галина Алексеевна</t>
  </si>
  <si>
    <t>5505,60</t>
  </si>
  <si>
    <t>Исполнительное производство окончено 22.12.2015 г. (невозможно взыскание,частичное исполнение исполнительного документа)</t>
  </si>
  <si>
    <t>Карипиди   Иван Николаевич</t>
  </si>
  <si>
    <t>22151,88  (Погашено в добровольном порядке)</t>
  </si>
  <si>
    <t>6703</t>
  </si>
  <si>
    <t>Мамчур Антон Вячеславович</t>
  </si>
  <si>
    <t>20.05.2015г. с/у 123</t>
  </si>
  <si>
    <t>10.09.2015</t>
  </si>
  <si>
    <t>20.05.2015г. с/у 120</t>
  </si>
  <si>
    <t>8603</t>
  </si>
  <si>
    <t>Платонов Валерий Викторович</t>
  </si>
  <si>
    <t>21.05.2015г. с/у 120</t>
  </si>
  <si>
    <t>28.05.2015г.</t>
  </si>
  <si>
    <t>15.07.2015г.</t>
  </si>
  <si>
    <t>11033,54</t>
  </si>
  <si>
    <t>10441</t>
  </si>
  <si>
    <t>Солодилов Дмитрий Иванович</t>
  </si>
  <si>
    <t>16.04.2015г. с/у 123</t>
  </si>
  <si>
    <t>21.05.2015г.</t>
  </si>
  <si>
    <t>22.05.2015г. 27.05.2015</t>
  </si>
  <si>
    <t>погашен???</t>
  </si>
  <si>
    <t>10621</t>
  </si>
  <si>
    <t>Степанян Зинаида Григорьевна</t>
  </si>
  <si>
    <t>20.05.2015г. с/у 252</t>
  </si>
  <si>
    <t>17.06.2015г.</t>
  </si>
  <si>
    <t>10674,96</t>
  </si>
  <si>
    <t>погашено через ссп</t>
  </si>
  <si>
    <t>2837</t>
  </si>
  <si>
    <t>Узунян Грант Грикорович</t>
  </si>
  <si>
    <t>1693</t>
  </si>
  <si>
    <t>Хлуднев Олег Иванович</t>
  </si>
  <si>
    <t>22.05.2015г.</t>
  </si>
  <si>
    <t>5800,28</t>
  </si>
  <si>
    <t>11947</t>
  </si>
  <si>
    <t>3214,99</t>
  </si>
  <si>
    <t>11374</t>
  </si>
  <si>
    <t>Сенин Александр Михайлович</t>
  </si>
  <si>
    <t>21.05.2015г.  с/у 120</t>
  </si>
  <si>
    <t>15.07.2015</t>
  </si>
  <si>
    <t>2792,48</t>
  </si>
  <si>
    <t>8010</t>
  </si>
  <si>
    <t>Киселев Сергей Анатольевич</t>
  </si>
  <si>
    <t xml:space="preserve">21.05.2015г.  </t>
  </si>
  <si>
    <t>5222,31</t>
  </si>
  <si>
    <t>10174</t>
  </si>
  <si>
    <t>Скопина Валентина Васильевн</t>
  </si>
  <si>
    <t>10913,1</t>
  </si>
  <si>
    <t>задолженномть погашена вдобровольном порядке</t>
  </si>
  <si>
    <t>8118</t>
  </si>
  <si>
    <t>Резникова Татьяна Александровна</t>
  </si>
  <si>
    <t>исполнительное производство окончено 15.02.2016 г. (фактическое исполнение)</t>
  </si>
  <si>
    <t>3240</t>
  </si>
  <si>
    <t>Корниенко Кристина Витальевна</t>
  </si>
  <si>
    <t>09.04.2015 с/у 123</t>
  </si>
  <si>
    <t>определение от 21.04.2015 г., задолженность погашена</t>
  </si>
  <si>
    <t xml:space="preserve">4970,63  </t>
  </si>
  <si>
    <t>4576</t>
  </si>
  <si>
    <t xml:space="preserve">Кахиев Ислам Дурсунович </t>
  </si>
  <si>
    <t>06.05.2015 с/у 120</t>
  </si>
  <si>
    <t>5974</t>
  </si>
  <si>
    <t>06.05.2015 с/у 123</t>
  </si>
  <si>
    <t>11.09.2015</t>
  </si>
  <si>
    <t>2751</t>
  </si>
  <si>
    <t>Карпова Татьяна Николаевна</t>
  </si>
  <si>
    <t>задолженность погашена в добровольном порядке</t>
  </si>
  <si>
    <t>Язычан Сергей Маршакович</t>
  </si>
  <si>
    <t>скважина</t>
  </si>
  <si>
    <t>отозвано</t>
  </si>
  <si>
    <t>776</t>
  </si>
  <si>
    <t>Гончарова Анна Витальевна</t>
  </si>
  <si>
    <t>06.05.2015 с/у 252</t>
  </si>
  <si>
    <t>Исполнительное производство окончено 15.02.2016 г. (невозможно взыскание,частичное исполнение исполнительного документа)</t>
  </si>
  <si>
    <t>2251</t>
  </si>
  <si>
    <t>Глайборода Дмитрий Алексеевич</t>
  </si>
  <si>
    <t>01.06.2015г. с/у 123</t>
  </si>
  <si>
    <t>возврат с невозможностью взыскания 01.03.2016г</t>
  </si>
  <si>
    <t>01.06.2015г. с/у 120</t>
  </si>
  <si>
    <t>31,98</t>
  </si>
  <si>
    <t>взыскано ФССП 26,12,2016</t>
  </si>
  <si>
    <t>Гонгадзе Нодари Эмельянович</t>
  </si>
  <si>
    <t>28.05.2015г.  с/у 123</t>
  </si>
  <si>
    <t>отозвано не прописан</t>
  </si>
  <si>
    <t>1783</t>
  </si>
  <si>
    <t>Рабоченко Галина Николаевна</t>
  </si>
  <si>
    <t>поашено???</t>
  </si>
  <si>
    <t>4665</t>
  </si>
  <si>
    <t>Савнина Ирина Вильевна</t>
  </si>
  <si>
    <t>28.05.2015г.  с/у 120</t>
  </si>
  <si>
    <t>1785</t>
  </si>
  <si>
    <t>28.05.2015г.   с/у 252</t>
  </si>
  <si>
    <t>09.06.2015г.</t>
  </si>
  <si>
    <t>21226,06</t>
  </si>
  <si>
    <t>11056</t>
  </si>
  <si>
    <t>Титова Наталья Анатольевна</t>
  </si>
  <si>
    <t>01.06.2015г.     с/у 123</t>
  </si>
  <si>
    <t>10.09.2015 г.</t>
  </si>
  <si>
    <t>11.09.2015 г.</t>
  </si>
  <si>
    <t>Евтухова Ю.Ю.</t>
  </si>
  <si>
    <t>Отмена суденого акта</t>
  </si>
  <si>
    <t>Семененко Олег Николаевич</t>
  </si>
  <si>
    <t>Опреление от17.06.2015 г.</t>
  </si>
  <si>
    <t>погашена добровольно</t>
  </si>
  <si>
    <t>отказ</t>
  </si>
  <si>
    <t>Семененко Валерий Николаевич</t>
  </si>
  <si>
    <t>664</t>
  </si>
  <si>
    <t>Бадалян Ерна Рачиковна</t>
  </si>
  <si>
    <t>01.06.2015г.     с/у 120</t>
  </si>
  <si>
    <t>14.09.2015 г</t>
  </si>
  <si>
    <t>погашена в добровльном порядкке</t>
  </si>
  <si>
    <t>Белобородова Галина Ивановна</t>
  </si>
  <si>
    <t>Маркаров Арам Александрович</t>
  </si>
  <si>
    <t>определение от 15.06.2015 г.</t>
  </si>
  <si>
    <t>616</t>
  </si>
  <si>
    <t>Бабенко Юрий Алексеевич</t>
  </si>
  <si>
    <t>Исполнительное производство окончено 17.12.2015 г. (невозможно взыскание,частичное исполнение исполнительного документа)</t>
  </si>
  <si>
    <t>17.06.2015 с/у 120</t>
  </si>
  <si>
    <t>Животова Татьяна Ивановна</t>
  </si>
  <si>
    <t>17.06.2015 с/у 252</t>
  </si>
  <si>
    <t>15.07.2015 г.</t>
  </si>
  <si>
    <t>11317</t>
  </si>
  <si>
    <t>Кримлян (Торосян) Елена Робертовна</t>
  </si>
  <si>
    <t>15.09.2015г.</t>
  </si>
  <si>
    <t>1621</t>
  </si>
  <si>
    <t>Вартанян Сусанна Гришаеввна</t>
  </si>
  <si>
    <t>28.07.2015 г.</t>
  </si>
  <si>
    <t>3528,31</t>
  </si>
  <si>
    <t>3964</t>
  </si>
  <si>
    <t>Зольников Александр Иванович</t>
  </si>
  <si>
    <t>исполнительное производство  оконченно 22.12.2015 г. (отзыв)</t>
  </si>
  <si>
    <t>10908</t>
  </si>
  <si>
    <t>Язычан Николай Сергеевич</t>
  </si>
  <si>
    <t>25073</t>
  </si>
  <si>
    <t>Годяцкий Сергей Михайлович</t>
  </si>
  <si>
    <t>18.06.2015     с/у 123</t>
  </si>
  <si>
    <t>1348</t>
  </si>
  <si>
    <t>Бочкова Светлана Петровна</t>
  </si>
  <si>
    <t>3410</t>
  </si>
  <si>
    <t>Елисеев Владимир Иванович</t>
  </si>
  <si>
    <t>18.06.2015     с/у 120</t>
  </si>
  <si>
    <t>исполнительное производство  оконченно 23.12.2015 г. (отзыв)</t>
  </si>
  <si>
    <t>6295</t>
  </si>
  <si>
    <t>Маковая Ларетта Александровна</t>
  </si>
  <si>
    <t>18.06.2015     с/у  252определение об отмене судебного приказа от 01.07.2015 г.</t>
  </si>
  <si>
    <t>погашено добровольно</t>
  </si>
  <si>
    <t>Белугина Людмила Викторовна</t>
  </si>
  <si>
    <t>18.06.2015     с/у  252, определение об отмене судебного приказа от 07.07.215 г.</t>
  </si>
  <si>
    <t>6684</t>
  </si>
  <si>
    <t>Мамедова Мавлюда Бакры-Кызы</t>
  </si>
  <si>
    <t>18.06.2015     с/у  252</t>
  </si>
  <si>
    <t>31.07.2015</t>
  </si>
  <si>
    <t>03.08.2015</t>
  </si>
  <si>
    <t>погашено???</t>
  </si>
  <si>
    <t>1001</t>
  </si>
  <si>
    <t>Беляев Константин Петрович</t>
  </si>
  <si>
    <t>2 89,93</t>
  </si>
  <si>
    <t>Муржикова Вартуш Амановна</t>
  </si>
  <si>
    <t>02.07.2015 с/у 121</t>
  </si>
  <si>
    <t>07.08.2015</t>
  </si>
  <si>
    <t>3461,39</t>
  </si>
  <si>
    <t>04.09.2015</t>
  </si>
  <si>
    <t>07.09.2015г.</t>
  </si>
  <si>
    <t>Шепилов Игорь Николаевич</t>
  </si>
  <si>
    <t>01.09.2016-31.03.2022</t>
  </si>
  <si>
    <t>Шепилова Наталья Александровна</t>
  </si>
  <si>
    <t>Разенко Олег Алексеевич</t>
  </si>
  <si>
    <t>01.01.2012-31.03.2022</t>
  </si>
  <si>
    <t>01.02.2021-31.03.2022</t>
  </si>
  <si>
    <t>Афонькина Маря Николаевна</t>
  </si>
  <si>
    <t>01.12.2018-31.03.2022</t>
  </si>
  <si>
    <t>Озеров Вячеслав романович</t>
  </si>
  <si>
    <t>01.11.2021-28.02.2022</t>
  </si>
  <si>
    <t>Щербина Александр Владимирович</t>
  </si>
  <si>
    <t>01.04.2016-30.11.2017</t>
  </si>
  <si>
    <t>Коробенков Владимир Евсигнеевич</t>
  </si>
  <si>
    <t>№ 2-724/2022 от 07.04.2022</t>
  </si>
  <si>
    <t>ОПЛАЧЕНО ДОБРОВОЛЬНО 03.02.2022. Судебный приказ отозван 07.04.2022. приказ возвращен 04.05.2022</t>
  </si>
  <si>
    <t>Сотникова Олеся Фаимовна</t>
  </si>
  <si>
    <t>01.01.2018-31.03.2022</t>
  </si>
  <si>
    <t>Кондратова Ирия Михайловна</t>
  </si>
  <si>
    <t>01.07.2018-31.03.2022</t>
  </si>
  <si>
    <t>Бородай Александр Владимирович</t>
  </si>
  <si>
    <t>01.06.2014-31.08.2018</t>
  </si>
  <si>
    <t>2-40/2022 от 22.03.2022 вступило в законную силу 25.04.2022</t>
  </si>
  <si>
    <t>Взыскано 17 950, рассрочка суда на 3 мес по 5863,55</t>
  </si>
  <si>
    <t>ПРИКАЗ ОТМЕНЕН 28.03.2022</t>
  </si>
  <si>
    <t>№ 2-485/2022 от 14.03.2022 ОТМЕНЕН 11.04.2022</t>
  </si>
  <si>
    <t>№ 2-725/2022 от 04.04.2022</t>
  </si>
  <si>
    <t>№ 2-487/2022 от 14.03.2022</t>
  </si>
  <si>
    <t>№ 2-486/2022 от 14.03.2022</t>
  </si>
  <si>
    <t>№ 2-483/2022 от 14.03.2022</t>
  </si>
  <si>
    <t>№ 2-423/2022 от 09.03.2022</t>
  </si>
  <si>
    <t>№ 2-422/2022 от 09.03.2022</t>
  </si>
  <si>
    <t>Федорова Людмила Федоровна</t>
  </si>
  <si>
    <t>самовольное подключение</t>
  </si>
  <si>
    <t>-</t>
  </si>
  <si>
    <t>Улица</t>
  </si>
  <si>
    <t>Дом</t>
  </si>
  <si>
    <t>Населенный пункт</t>
  </si>
  <si>
    <t>Где используется</t>
  </si>
  <si>
    <t>Шаблон подстановки</t>
  </si>
  <si>
    <t>Маска поиска</t>
  </si>
  <si>
    <t>маша</t>
  </si>
  <si>
    <t>имя листа</t>
  </si>
  <si>
    <t xml:space="preserve"> диапазон</t>
  </si>
  <si>
    <t>диапазон</t>
  </si>
  <si>
    <t>*request*</t>
  </si>
  <si>
    <t>ясень</t>
  </si>
  <si>
    <t>вася</t>
  </si>
  <si>
    <t>где request - искомая строка</t>
  </si>
  <si>
    <t>каша</t>
  </si>
  <si>
    <t>паша</t>
  </si>
  <si>
    <t>request* - начинается со строки</t>
  </si>
  <si>
    <t>*request - заканчивается строкой</t>
  </si>
  <si>
    <t>*request* - содержится в строке</t>
  </si>
  <si>
    <t>В случае отсутствия ключевого слова request, маской</t>
  </si>
  <si>
    <t>поиска будет считаться *request*.</t>
  </si>
  <si>
    <t>Поиск по уже введенному в ячейку значению</t>
  </si>
  <si>
    <t>ИСТИНА - да</t>
  </si>
  <si>
    <t>ЛОЖЬ - нет</t>
  </si>
  <si>
    <t>При наличии значений, отличных от вышеупомянутых</t>
  </si>
  <si>
    <t>будет использовано значение ИСТИНА.</t>
  </si>
  <si>
    <t>Сравнение с учетом регистра</t>
  </si>
  <si>
    <t>будет использовано значение ЛОЖЬ.</t>
  </si>
  <si>
    <t>Заголовок формирования списка</t>
  </si>
  <si>
    <t xml:space="preserve">Всего уникальных записей: </t>
  </si>
  <si>
    <t>При отсутствии значения, будет использовано</t>
  </si>
  <si>
    <t>значение "Unique records: "</t>
  </si>
  <si>
    <t>Заголовок поиска</t>
  </si>
  <si>
    <t xml:space="preserve">Найдено по запросу: </t>
  </si>
  <si>
    <t>значение "Search result: "</t>
  </si>
  <si>
    <t>Ширина формы</t>
  </si>
  <si>
    <t>При наличии значений, отличных от положительных</t>
  </si>
  <si>
    <t>чисел или чисел меньше 100, или числа больше</t>
  </si>
  <si>
    <t>половины ширина приложения, будет использовано</t>
  </si>
  <si>
    <t>значение 210.</t>
  </si>
  <si>
    <t>2022 приказы</t>
  </si>
  <si>
    <t>E2:E10000</t>
  </si>
  <si>
    <t>Населенный_пункт</t>
  </si>
  <si>
    <t>F2:F10000</t>
  </si>
  <si>
    <t>Кабардинская ст</t>
  </si>
  <si>
    <t>Красная горка пос</t>
  </si>
  <si>
    <t>Кубанская ст</t>
  </si>
  <si>
    <t>Куринская ст</t>
  </si>
  <si>
    <t>Нефтегорск пос</t>
  </si>
  <si>
    <t>Нефтяная ст</t>
  </si>
  <si>
    <t>Нижегородская ст</t>
  </si>
  <si>
    <t>Николаенко х</t>
  </si>
  <si>
    <t>Новые Поляны пос</t>
  </si>
  <si>
    <t>Спасов хут</t>
  </si>
  <si>
    <t>Тверская ст</t>
  </si>
  <si>
    <t>Хадыженск г</t>
  </si>
  <si>
    <t>Черниговское с</t>
  </si>
  <si>
    <t>Ширванская ст</t>
  </si>
  <si>
    <t>1 Мая ул</t>
  </si>
  <si>
    <t>10-й Пятилетки ул</t>
  </si>
  <si>
    <t>1-я Заречная ул</t>
  </si>
  <si>
    <t>22-го Партсъезда ул</t>
  </si>
  <si>
    <t>26 съезда КПСС ул</t>
  </si>
  <si>
    <t>2-я Заречная ул</t>
  </si>
  <si>
    <t>30 Лет Победы ул</t>
  </si>
  <si>
    <t>3-я Заречная ул</t>
  </si>
  <si>
    <t>40 Лет Октября ул</t>
  </si>
  <si>
    <t>40 Лет Победы ул</t>
  </si>
  <si>
    <t>40 Лет Победы пер</t>
  </si>
  <si>
    <t>4-я Заречная ул</t>
  </si>
  <si>
    <t>50 Лет ВЛКСМ ул</t>
  </si>
  <si>
    <t>5-я Заречная ул</t>
  </si>
  <si>
    <t>6-я Заречная ул</t>
  </si>
  <si>
    <t>7-я Заречная ул</t>
  </si>
  <si>
    <t>8 Марта ул</t>
  </si>
  <si>
    <t>8-я Заречная ул</t>
  </si>
  <si>
    <t>9 Января ул</t>
  </si>
  <si>
    <t>9-я Заречная ул</t>
  </si>
  <si>
    <t>Авиационная ул</t>
  </si>
  <si>
    <t>Авиационный пер</t>
  </si>
  <si>
    <t>Автодорская ул</t>
  </si>
  <si>
    <t>Автомобильная ул</t>
  </si>
  <si>
    <t>Айвазовского ул</t>
  </si>
  <si>
    <t>Академика Лукьяненко ул</t>
  </si>
  <si>
    <t>Аксайская ул</t>
  </si>
  <si>
    <t>Амбулаторная ул</t>
  </si>
  <si>
    <t>Ангарская ул</t>
  </si>
  <si>
    <t>Армянская ул</t>
  </si>
  <si>
    <t>Аэродромная ул</t>
  </si>
  <si>
    <t>Аэродромный пер</t>
  </si>
  <si>
    <t>Базовый пер</t>
  </si>
  <si>
    <t>Байдукова ул</t>
  </si>
  <si>
    <t>Байкальская ул</t>
  </si>
  <si>
    <t>Балтийская ул</t>
  </si>
  <si>
    <t>Баумана пер</t>
  </si>
  <si>
    <t>Баумана ул</t>
  </si>
  <si>
    <t>Белая ул</t>
  </si>
  <si>
    <t>Белинского пер</t>
  </si>
  <si>
    <t>Белинского ул</t>
  </si>
  <si>
    <t>Белорусская ул</t>
  </si>
  <si>
    <t>Беляева ул</t>
  </si>
  <si>
    <t>Береговая ул</t>
  </si>
  <si>
    <t>Березовая ул</t>
  </si>
  <si>
    <t>Березовый пер</t>
  </si>
  <si>
    <t>Бирюзовая ул</t>
  </si>
  <si>
    <t>Больничная ул</t>
  </si>
  <si>
    <t>Больничный пер</t>
  </si>
  <si>
    <t>Братская ул</t>
  </si>
  <si>
    <t>Буденного ул</t>
  </si>
  <si>
    <t>Буковая ул</t>
  </si>
  <si>
    <t>Вавилова ул</t>
  </si>
  <si>
    <t>Васильковая ул</t>
  </si>
  <si>
    <t>Ватутина ул</t>
  </si>
  <si>
    <t>Верхняя Подгорная ул</t>
  </si>
  <si>
    <t>Веселая ул</t>
  </si>
  <si>
    <t>Весенняя ул</t>
  </si>
  <si>
    <t>Виноградная ул</t>
  </si>
  <si>
    <t>Вишневая ул</t>
  </si>
  <si>
    <t>Водолечебный пер</t>
  </si>
  <si>
    <t>Вокзальная ул</t>
  </si>
  <si>
    <t>Вокзальный пер</t>
  </si>
  <si>
    <t>Вокзальный проезд</t>
  </si>
  <si>
    <t>Волосевича ул</t>
  </si>
  <si>
    <t>Волочаевская ул</t>
  </si>
  <si>
    <t>Ворошилова пер</t>
  </si>
  <si>
    <t>Ворошилова ул</t>
  </si>
  <si>
    <t>Восточная ул</t>
  </si>
  <si>
    <t>Выборгская ул</t>
  </si>
  <si>
    <t>Выгонная ул</t>
  </si>
  <si>
    <t>Высоковольтная ул</t>
  </si>
  <si>
    <t>Высоцкого ул</t>
  </si>
  <si>
    <t>Гагарина ул</t>
  </si>
  <si>
    <t>Гайдара ул</t>
  </si>
  <si>
    <t>Галкина ул</t>
  </si>
  <si>
    <t>гаражи ул</t>
  </si>
  <si>
    <t>Гаражная ул</t>
  </si>
  <si>
    <t>Гастелло ул</t>
  </si>
  <si>
    <t>Германенко ул</t>
  </si>
  <si>
    <t>Герцена ул</t>
  </si>
  <si>
    <t>Гоголя ул</t>
  </si>
  <si>
    <t>Голикова пер</t>
  </si>
  <si>
    <t>Голубые Озера</t>
  </si>
  <si>
    <t>Горная ул</t>
  </si>
  <si>
    <t>Горный пер</t>
  </si>
  <si>
    <t>Горького ул</t>
  </si>
  <si>
    <t>Гравийная ул</t>
  </si>
  <si>
    <t>Гравийный пер</t>
  </si>
  <si>
    <t>Гражданская ул</t>
  </si>
  <si>
    <t>Гранатовая ул</t>
  </si>
  <si>
    <t>Греческая ул</t>
  </si>
  <si>
    <t>Грибоедова ул</t>
  </si>
  <si>
    <t>Григорьева ул</t>
  </si>
  <si>
    <t>Громова ул</t>
  </si>
  <si>
    <t>Грушовая ул</t>
  </si>
  <si>
    <t>Грушовый пер</t>
  </si>
  <si>
    <t>ГРЭС мрн</t>
  </si>
  <si>
    <t>Губарева ул</t>
  </si>
  <si>
    <t>Гусева ул</t>
  </si>
  <si>
    <t>Далекая ул</t>
  </si>
  <si>
    <t>Демьяна Бедного ул</t>
  </si>
  <si>
    <t>Деповская ул</t>
  </si>
  <si>
    <t>Джабадари ул</t>
  </si>
  <si>
    <t>Дзержинского пер</t>
  </si>
  <si>
    <t>Дзержинского проезд</t>
  </si>
  <si>
    <t>Дзержинского ул</t>
  </si>
  <si>
    <t>Диагональная ул</t>
  </si>
  <si>
    <t>Димитрова ул</t>
  </si>
  <si>
    <t>Добролюбова ул</t>
  </si>
  <si>
    <t>Дорожная ул</t>
  </si>
  <si>
    <t>Дорожный пер</t>
  </si>
  <si>
    <t>Драченко ул</t>
  </si>
  <si>
    <t>Дружбы ул</t>
  </si>
  <si>
    <t>Дубравная ул</t>
  </si>
  <si>
    <t>Есенина ул</t>
  </si>
  <si>
    <t>Южный пер</t>
  </si>
  <si>
    <t>Железнодорожная ул</t>
  </si>
  <si>
    <t>Железнодорожный пер</t>
  </si>
  <si>
    <t>Жемчужная ул</t>
  </si>
  <si>
    <t>Жемчужный пер</t>
  </si>
  <si>
    <t>Жукова ул</t>
  </si>
  <si>
    <t>Жуковского пер</t>
  </si>
  <si>
    <t>Жуковского ул</t>
  </si>
  <si>
    <t>Заболотнева ул</t>
  </si>
  <si>
    <t>Заводская ул</t>
  </si>
  <si>
    <t>Заводской пер</t>
  </si>
  <si>
    <t>Загорская ул</t>
  </si>
  <si>
    <t>Задорожная ул</t>
  </si>
  <si>
    <t>Закопайко ул</t>
  </si>
  <si>
    <t>Западный пер</t>
  </si>
  <si>
    <t>Заречная ул</t>
  </si>
  <si>
    <t>Заречный пер</t>
  </si>
  <si>
    <t>Захарова ул</t>
  </si>
  <si>
    <t>Зеленая ул</t>
  </si>
  <si>
    <t>Зеленый пер</t>
  </si>
  <si>
    <t>Зеленый проезд</t>
  </si>
  <si>
    <t>Зорге пер</t>
  </si>
  <si>
    <t>Зорге ул</t>
  </si>
  <si>
    <t>Изумрудная ул</t>
  </si>
  <si>
    <t>Индустриальная ул</t>
  </si>
  <si>
    <t>Интернациональная ул</t>
  </si>
  <si>
    <t>Интернациональный пер</t>
  </si>
  <si>
    <t>Исполкомовская ул</t>
  </si>
  <si>
    <t>Кабардинская ул</t>
  </si>
  <si>
    <t>Кабардинский  пер</t>
  </si>
  <si>
    <t>Кавказская ул</t>
  </si>
  <si>
    <t>Казачья ул</t>
  </si>
  <si>
    <t>Калинина пер</t>
  </si>
  <si>
    <t>Калинина ул</t>
  </si>
  <si>
    <t>Калужская ул</t>
  </si>
  <si>
    <t>Карасунская ул</t>
  </si>
  <si>
    <t>Карбышева ул</t>
  </si>
  <si>
    <t>Карла Маркса ул</t>
  </si>
  <si>
    <t>Каштановая ул</t>
  </si>
  <si>
    <t>Кащеевой пер</t>
  </si>
  <si>
    <t>Кириченко ул</t>
  </si>
  <si>
    <t>Кирова ул</t>
  </si>
  <si>
    <t>Кирпичная ул</t>
  </si>
  <si>
    <t>Клары Цеткин ул</t>
  </si>
  <si>
    <t>Кленовая ул</t>
  </si>
  <si>
    <t>Кленовый пер</t>
  </si>
  <si>
    <t>Клубная ул</t>
  </si>
  <si>
    <t>Клубничный пер</t>
  </si>
  <si>
    <t>Клубный пер</t>
  </si>
  <si>
    <t>Коллективная ул</t>
  </si>
  <si>
    <t>Коллективный пер</t>
  </si>
  <si>
    <t>Колхозная ул</t>
  </si>
  <si>
    <t>Комарова ул</t>
  </si>
  <si>
    <t>Коммунальная ул</t>
  </si>
  <si>
    <t>Коммунаров пер</t>
  </si>
  <si>
    <t>Коммунистическая ул</t>
  </si>
  <si>
    <t>Коммуны ул</t>
  </si>
  <si>
    <t>Комсомольская ул</t>
  </si>
  <si>
    <t>Комсомольский пер</t>
  </si>
  <si>
    <t>Кооперативная ул</t>
  </si>
  <si>
    <t>Кооперативный пер</t>
  </si>
  <si>
    <t>Королева пер</t>
  </si>
  <si>
    <t>Королева ул</t>
  </si>
  <si>
    <t>Короленко ул</t>
  </si>
  <si>
    <t>Короткая ул</t>
  </si>
  <si>
    <t>Короткий пер</t>
  </si>
  <si>
    <t>Корчагина пер</t>
  </si>
  <si>
    <t>Корчагина ул</t>
  </si>
  <si>
    <t>Космодемьянской ул</t>
  </si>
  <si>
    <t>Котовского ул</t>
  </si>
  <si>
    <t>Кохозная ул</t>
  </si>
  <si>
    <t>Кочубея пер</t>
  </si>
  <si>
    <t>Крайникова пер</t>
  </si>
  <si>
    <t>Крайникова ул</t>
  </si>
  <si>
    <t>Красная ул</t>
  </si>
  <si>
    <t>Красноармейская ул</t>
  </si>
  <si>
    <t>Красноармейский пер</t>
  </si>
  <si>
    <t>Красногвардейская ул</t>
  </si>
  <si>
    <t>Красногорская ул</t>
  </si>
  <si>
    <t>Краснодарская ул</t>
  </si>
  <si>
    <t>Краснознаменная ул</t>
  </si>
  <si>
    <t>Краснознаменный пер</t>
  </si>
  <si>
    <t>Краснооктябрьская ул</t>
  </si>
  <si>
    <t>Красный пер</t>
  </si>
  <si>
    <t>Крестьянская ул</t>
  </si>
  <si>
    <t>Кривая ул</t>
  </si>
  <si>
    <t>Крупской ул</t>
  </si>
  <si>
    <t>Крылова ул</t>
  </si>
  <si>
    <t>Кубанская ул</t>
  </si>
  <si>
    <t>Кубанский пер</t>
  </si>
  <si>
    <t>Кузнечная ул</t>
  </si>
  <si>
    <t>Кузнечный пер</t>
  </si>
  <si>
    <t>Куйбышева ул</t>
  </si>
  <si>
    <t>Кунникова пер</t>
  </si>
  <si>
    <t>Курганная ул</t>
  </si>
  <si>
    <t>Курчатова ул</t>
  </si>
  <si>
    <t>Курченко ул</t>
  </si>
  <si>
    <t>Кутузова ул</t>
  </si>
  <si>
    <t>Ладожская ул</t>
  </si>
  <si>
    <t>Ладожский пер</t>
  </si>
  <si>
    <t>Лазо ул</t>
  </si>
  <si>
    <t>Левченко ул</t>
  </si>
  <si>
    <t>Ленина ул</t>
  </si>
  <si>
    <t>Ленинградская ул</t>
  </si>
  <si>
    <t>Лермонтова ул</t>
  </si>
  <si>
    <t>Лесная ул</t>
  </si>
  <si>
    <t>Лесника ул</t>
  </si>
  <si>
    <t>Лесной пер</t>
  </si>
  <si>
    <t>Лесозаводская ул</t>
  </si>
  <si>
    <t>Лесозаводской пер</t>
  </si>
  <si>
    <t>Лесоторговый пер</t>
  </si>
  <si>
    <t>Лизы Чайкиной ул</t>
  </si>
  <si>
    <t>Линейная ул</t>
  </si>
  <si>
    <t>Липовая ул</t>
  </si>
  <si>
    <t>Липовый пер</t>
  </si>
  <si>
    <t>Литейный пер</t>
  </si>
  <si>
    <t>Ломоносова пер</t>
  </si>
  <si>
    <t>Ломоносова ул</t>
  </si>
  <si>
    <t>Луговой пер</t>
  </si>
  <si>
    <t>Луговая ул</t>
  </si>
  <si>
    <t>Лунапарк ул</t>
  </si>
  <si>
    <t>Луначарского пер</t>
  </si>
  <si>
    <t>Луначарского ул</t>
  </si>
  <si>
    <t>Лунная ул</t>
  </si>
  <si>
    <t>Лунный пер</t>
  </si>
  <si>
    <t>Лучезарная ул</t>
  </si>
  <si>
    <t>Майкопская ул</t>
  </si>
  <si>
    <t>Майкопское шоссе ул</t>
  </si>
  <si>
    <t>Майская ул</t>
  </si>
  <si>
    <t>Майский пер</t>
  </si>
  <si>
    <t>Макаренко ул</t>
  </si>
  <si>
    <t>Максима Горького ул</t>
  </si>
  <si>
    <t>Малая ул</t>
  </si>
  <si>
    <t>Малиновая ул</t>
  </si>
  <si>
    <t>Малиновского ул</t>
  </si>
  <si>
    <t>Малхасяна ул</t>
  </si>
  <si>
    <t>Матросова ул</t>
  </si>
  <si>
    <t>Машзаводской пер</t>
  </si>
  <si>
    <t>Маяковского ул</t>
  </si>
  <si>
    <t>Маяковского пер</t>
  </si>
  <si>
    <t>Медовая ул</t>
  </si>
  <si>
    <t>Менделеева ул</t>
  </si>
  <si>
    <t>Механическая ул</t>
  </si>
  <si>
    <t>Мира пер</t>
  </si>
  <si>
    <t>Мира ул</t>
  </si>
  <si>
    <t>Мирная ул</t>
  </si>
  <si>
    <t>Михайлова ул</t>
  </si>
  <si>
    <t>Мищенко ул</t>
  </si>
  <si>
    <t>Молодежная ул</t>
  </si>
  <si>
    <t>Молодежный пер</t>
  </si>
  <si>
    <t>Монтажников ул</t>
  </si>
  <si>
    <t>Морозова ул</t>
  </si>
  <si>
    <t>Морской пер</t>
  </si>
  <si>
    <t>Московская ул</t>
  </si>
  <si>
    <t>Мостовая ул</t>
  </si>
  <si>
    <t>Мутнянский пер</t>
  </si>
  <si>
    <t>Набережная ул</t>
  </si>
  <si>
    <t>Набережный пер</t>
  </si>
  <si>
    <t>Нагорная ул</t>
  </si>
  <si>
    <t>Надежды ул</t>
  </si>
  <si>
    <t>Нахимова ул</t>
  </si>
  <si>
    <t>Некрасова ул</t>
  </si>
  <si>
    <t>Нефтяная ул</t>
  </si>
  <si>
    <t>Нефтянников ул</t>
  </si>
  <si>
    <t>Нижняя Подгорная ул</t>
  </si>
  <si>
    <t>Николенская ул</t>
  </si>
  <si>
    <t>Новая ул</t>
  </si>
  <si>
    <t>Новицкого ул</t>
  </si>
  <si>
    <t>Новороссийская ул</t>
  </si>
  <si>
    <t>Новый пер</t>
  </si>
  <si>
    <t>Новый-станция пер</t>
  </si>
  <si>
    <t>Оборонная ул</t>
  </si>
  <si>
    <t>Обская ул</t>
  </si>
  <si>
    <t>Овражная ул</t>
  </si>
  <si>
    <t>Одесская ул</t>
  </si>
  <si>
    <t>Озерная ул</t>
  </si>
  <si>
    <t>Озерный пер</t>
  </si>
  <si>
    <t>Октябрьская ул</t>
  </si>
  <si>
    <t>Октябрьский пер</t>
  </si>
  <si>
    <t>Олега Кошевого ул</t>
  </si>
  <si>
    <t>Олимпийская ул</t>
  </si>
  <si>
    <t>Ольховая ул</t>
  </si>
  <si>
    <t>Орджоникидзе ул</t>
  </si>
  <si>
    <t>Осенняя ул</t>
  </si>
  <si>
    <t>Осипенко ул</t>
  </si>
  <si>
    <t>Островского ул</t>
  </si>
  <si>
    <t>Офицерская ул</t>
  </si>
  <si>
    <t>Павлова ул</t>
  </si>
  <si>
    <t>Папоротная ул</t>
  </si>
  <si>
    <t>Парижской Коммуны ул</t>
  </si>
  <si>
    <t>парк "Юность"</t>
  </si>
  <si>
    <t>Парковая ул</t>
  </si>
  <si>
    <t>Партизанская ул</t>
  </si>
  <si>
    <t>Партизанский пер</t>
  </si>
  <si>
    <t>Первомайская ул</t>
  </si>
  <si>
    <t>Персиковый пер</t>
  </si>
  <si>
    <t>Пионерская ул</t>
  </si>
  <si>
    <t>Пирогова ул</t>
  </si>
  <si>
    <t>Питерская ул</t>
  </si>
  <si>
    <t>Победы ул</t>
  </si>
  <si>
    <t>Подлесная ул</t>
  </si>
  <si>
    <t>Подлесный пер</t>
  </si>
  <si>
    <t>Подольская ул</t>
  </si>
  <si>
    <t>Подстанционная ул</t>
  </si>
  <si>
    <t>Полевая ул</t>
  </si>
  <si>
    <t>Полярная ул</t>
  </si>
  <si>
    <t>Поселковая ул</t>
  </si>
  <si>
    <t>Почтовая ул</t>
  </si>
  <si>
    <t>Привокзальная ул</t>
  </si>
  <si>
    <t>Привокзальный пер</t>
  </si>
  <si>
    <t>Приречная ул</t>
  </si>
  <si>
    <t>Прирыночная пл</t>
  </si>
  <si>
    <t>Пролетарская ул</t>
  </si>
  <si>
    <t>Пролетарский пер</t>
  </si>
  <si>
    <t>Промысловая ул</t>
  </si>
  <si>
    <t>Промысловый пер</t>
  </si>
  <si>
    <t>Промышленная ул</t>
  </si>
  <si>
    <t>Промышленный пер</t>
  </si>
  <si>
    <t>Профсоюзная ул</t>
  </si>
  <si>
    <t>Прохладный пер</t>
  </si>
  <si>
    <t>Пугачева ул</t>
  </si>
  <si>
    <t>Пушкина ул</t>
  </si>
  <si>
    <t>Рабочий пер</t>
  </si>
  <si>
    <t>Рабочая ул</t>
  </si>
  <si>
    <t>Радио ул</t>
  </si>
  <si>
    <t>Радужная ул</t>
  </si>
  <si>
    <t>Радужный пер</t>
  </si>
  <si>
    <t>Рашпилевская ул</t>
  </si>
  <si>
    <t>Революционная ул</t>
  </si>
  <si>
    <t>Репина прозд</t>
  </si>
  <si>
    <t>Репина ул</t>
  </si>
  <si>
    <t>Речная ул</t>
  </si>
  <si>
    <t>Речной пер</t>
  </si>
  <si>
    <t>Родниковская ул</t>
  </si>
  <si>
    <t>Родниковый пер</t>
  </si>
  <si>
    <t>Роз ул</t>
  </si>
  <si>
    <t>Рокосовского ул</t>
  </si>
  <si>
    <t>Российская ул</t>
  </si>
  <si>
    <t>Ротный пер</t>
  </si>
  <si>
    <t>Рубиновая ул</t>
  </si>
  <si>
    <t>Рыбный пер</t>
  </si>
  <si>
    <t>Рылеева пер</t>
  </si>
  <si>
    <t>Рябиновая ул</t>
  </si>
  <si>
    <t>Садовая ул</t>
  </si>
  <si>
    <t>Садовый пер</t>
  </si>
  <si>
    <t>Самарская ул</t>
  </si>
  <si>
    <t>Свердлова пер</t>
  </si>
  <si>
    <t>Свердлова ул</t>
  </si>
  <si>
    <t>Светлая ул</t>
  </si>
  <si>
    <t>Светлый пер</t>
  </si>
  <si>
    <t>Севастопольская ул</t>
  </si>
  <si>
    <t>Северный пер</t>
  </si>
  <si>
    <t>Северная ул</t>
  </si>
  <si>
    <t>Седина ул</t>
  </si>
  <si>
    <t>Селезнева ул</t>
  </si>
  <si>
    <t>Серегина ул</t>
  </si>
  <si>
    <t>Серова ул</t>
  </si>
  <si>
    <t>Сеченова пер</t>
  </si>
  <si>
    <t>Сеченова ул</t>
  </si>
  <si>
    <t>Сибирская ул</t>
  </si>
  <si>
    <t>Сиреневая ул</t>
  </si>
  <si>
    <t>Сиреневый пер</t>
  </si>
  <si>
    <t>Сиуды ул</t>
  </si>
  <si>
    <t>сквер 60-летия Победы</t>
  </si>
  <si>
    <t>Славный пер</t>
  </si>
  <si>
    <t>Слесарный пер</t>
  </si>
  <si>
    <t>Смирнова ул</t>
  </si>
  <si>
    <t>Снежный пер</t>
  </si>
  <si>
    <t>Советская ул</t>
  </si>
  <si>
    <t>Советский пер</t>
  </si>
  <si>
    <t>Совхозная ул</t>
  </si>
  <si>
    <t>Солнечная ул</t>
  </si>
  <si>
    <t>Солнечный пер</t>
  </si>
  <si>
    <t>Сормовская ул</t>
  </si>
  <si>
    <t>Сосновый пер</t>
  </si>
  <si>
    <t>Соц.Городок</t>
  </si>
  <si>
    <t>Социалистическая ул</t>
  </si>
  <si>
    <t>Социалистический пер</t>
  </si>
  <si>
    <t>Спорта пер</t>
  </si>
  <si>
    <t>Спорта ул</t>
  </si>
  <si>
    <t>Спортивная ул</t>
  </si>
  <si>
    <t>Спортивный пер</t>
  </si>
  <si>
    <t>Ставропольская ул</t>
  </si>
  <si>
    <t>Стадионная ул</t>
  </si>
  <si>
    <t>Старостадионная ул</t>
  </si>
  <si>
    <t>Степана Разина ул</t>
  </si>
  <si>
    <t>Степная ул</t>
  </si>
  <si>
    <t>Степной пер</t>
  </si>
  <si>
    <t>Столбовая ул</t>
  </si>
  <si>
    <t>Старошкольный пер</t>
  </si>
  <si>
    <t>Строителя ул</t>
  </si>
  <si>
    <t>Строителей пер</t>
  </si>
  <si>
    <t>Суворова ул</t>
  </si>
  <si>
    <t>Суздальская ул</t>
  </si>
  <si>
    <t>Сургутская ул</t>
  </si>
  <si>
    <t>Таганская ул</t>
  </si>
  <si>
    <t>Таманская ул</t>
  </si>
  <si>
    <t>Твардовского ул</t>
  </si>
  <si>
    <t>Тевосяна ул</t>
  </si>
  <si>
    <t>Тельмана ул</t>
  </si>
  <si>
    <t>Тенистая ул</t>
  </si>
  <si>
    <t>Теплый пер</t>
  </si>
  <si>
    <t>Терновая ул</t>
  </si>
  <si>
    <t>Техническая ул</t>
  </si>
  <si>
    <t>Техснабовский пер</t>
  </si>
  <si>
    <t>Тимирязева ул</t>
  </si>
  <si>
    <t>Титова ул</t>
  </si>
  <si>
    <t>Тихая ул</t>
  </si>
  <si>
    <t xml:space="preserve">Тихий пер </t>
  </si>
  <si>
    <t>Товарный Двор ул</t>
  </si>
  <si>
    <t>Толстого ул</t>
  </si>
  <si>
    <t>Тольятти ул</t>
  </si>
  <si>
    <t>Тополевый ул</t>
  </si>
  <si>
    <t>Тополевый пер</t>
  </si>
  <si>
    <t>Тракторный пер</t>
  </si>
  <si>
    <t>Транспортная ул</t>
  </si>
  <si>
    <t>Транспортный пер</t>
  </si>
  <si>
    <t>Трестовский пер</t>
  </si>
  <si>
    <t>Трудовая ул</t>
  </si>
  <si>
    <t>Туапсинская ул</t>
  </si>
  <si>
    <t>Туманная ул</t>
  </si>
  <si>
    <t>Тупик Роз пер</t>
  </si>
  <si>
    <t>Тупиковый пер</t>
  </si>
  <si>
    <t>Тургенева ул</t>
  </si>
  <si>
    <t>Тухинский пер</t>
  </si>
  <si>
    <t>Тюленина ул</t>
  </si>
  <si>
    <t>Ульяны Громовой ул</t>
  </si>
  <si>
    <t>Урицкого ул</t>
  </si>
  <si>
    <t>Уютная ул</t>
  </si>
  <si>
    <t>Фабричная ул</t>
  </si>
  <si>
    <t>Фадеева пер</t>
  </si>
  <si>
    <t>Фадеева ул</t>
  </si>
  <si>
    <t>Февральская ул</t>
  </si>
  <si>
    <t>Фестивальная ул</t>
  </si>
  <si>
    <t>Фестивальный пер</t>
  </si>
  <si>
    <t>Фермерская ул</t>
  </si>
  <si>
    <t>ФЗО пер</t>
  </si>
  <si>
    <t>Физкультурная ул</t>
  </si>
  <si>
    <t>Физкультурный пер</t>
  </si>
  <si>
    <t>Филиппова ул</t>
  </si>
  <si>
    <t>Фрунзе ул</t>
  </si>
  <si>
    <t>Фурманова пер</t>
  </si>
  <si>
    <t>Фурманова ул</t>
  </si>
  <si>
    <t>Хадыженская ул</t>
  </si>
  <si>
    <t>Хадыженское шоссе ул</t>
  </si>
  <si>
    <t>Хадажный пер</t>
  </si>
  <si>
    <t>Хребтовая ул</t>
  </si>
  <si>
    <t>Хуторская ул</t>
  </si>
  <si>
    <t>Цветной пер</t>
  </si>
  <si>
    <t>Цветочная ул</t>
  </si>
  <si>
    <t>Цветочный пер</t>
  </si>
  <si>
    <t>Целинная ул</t>
  </si>
  <si>
    <t>Центральная ул</t>
  </si>
  <si>
    <t>Цесовский пер</t>
  </si>
  <si>
    <t>Чайковского ул</t>
  </si>
  <si>
    <t>Чапаева ул</t>
  </si>
  <si>
    <t>Черноморская ул</t>
  </si>
  <si>
    <t>Чернышевского ул</t>
  </si>
  <si>
    <t>Чехова ул</t>
  </si>
  <si>
    <t>Чкалова пер</t>
  </si>
  <si>
    <t>Чкалова ул</t>
  </si>
  <si>
    <t>Шаумяна ул</t>
  </si>
  <si>
    <t>Шевченко ул</t>
  </si>
  <si>
    <t>Широкая ул</t>
  </si>
  <si>
    <t>Школьная ул</t>
  </si>
  <si>
    <t>Шовгенова ул</t>
  </si>
  <si>
    <t>Шолохова пер</t>
  </si>
  <si>
    <t>Шолохова ул</t>
  </si>
  <si>
    <t>Шоссейная ул</t>
  </si>
  <si>
    <t>Щорса пер</t>
  </si>
  <si>
    <t>Щорса ул</t>
  </si>
  <si>
    <t>Энгельса ул</t>
  </si>
  <si>
    <t>Юбилейная ул</t>
  </si>
  <si>
    <t>Юдина пер</t>
  </si>
  <si>
    <t>Юдина ул</t>
  </si>
  <si>
    <t>Южная ул</t>
  </si>
  <si>
    <t>Яблоневая ул</t>
  </si>
  <si>
    <t>Янтарная ул</t>
  </si>
  <si>
    <t>Ясеневый пер</t>
  </si>
  <si>
    <t>Апшеронск г</t>
  </si>
  <si>
    <t>Асфальтовая гора</t>
  </si>
  <si>
    <t>Захаров хут</t>
  </si>
  <si>
    <t>Зазулин пос</t>
  </si>
  <si>
    <t>A1:A500</t>
  </si>
  <si>
    <t>Нагорная</t>
  </si>
  <si>
    <t>Б</t>
  </si>
  <si>
    <t>A1:A20</t>
  </si>
  <si>
    <t>№</t>
  </si>
  <si>
    <t>Литер / дробь</t>
  </si>
  <si>
    <t>Кварт.</t>
  </si>
  <si>
    <r>
      <t xml:space="preserve">08.12.2020 - </t>
    </r>
    <r>
      <rPr>
        <b/>
        <sz val="10"/>
        <color indexed="8"/>
        <rFont val="Times New Roman"/>
        <family val="1"/>
        <charset val="204"/>
      </rPr>
      <t>оплачено</t>
    </r>
  </si>
  <si>
    <r>
      <t>оплачено</t>
    </r>
    <r>
      <rPr>
        <sz val="10"/>
        <color indexed="8"/>
        <rFont val="Times New Roman"/>
        <family val="1"/>
        <charset val="204"/>
      </rPr>
      <t xml:space="preserve"> декабрь 2020</t>
    </r>
  </si>
  <si>
    <t>2022 иски</t>
  </si>
  <si>
    <t>2021 приказы</t>
  </si>
  <si>
    <t>2021 иски</t>
  </si>
  <si>
    <t>2020 приказы</t>
  </si>
  <si>
    <t>2019 иски</t>
  </si>
  <si>
    <t>зеленый означает, что эту улицу внесли в справочник список улиц для сверки ГИС ЖКХ запросов соцзащиты по взысканиям</t>
  </si>
  <si>
    <t>зеленый означает, что этот нас пункт внесли в справочник список наспунктов для сверки ГИС ЖКХ запросов соцзащиты по взысканиям</t>
  </si>
  <si>
    <t>В</t>
  </si>
  <si>
    <t>133 итого</t>
  </si>
  <si>
    <t>106а</t>
  </si>
  <si>
    <t>Включать в сверку ГИС-АБО</t>
  </si>
  <si>
    <t>Да</t>
  </si>
  <si>
    <t>Нет</t>
  </si>
  <si>
    <t>Выбор (не удалять)</t>
  </si>
  <si>
    <t>2а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</si>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</sst>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"/>
    <numFmt numFmtId="165" formatCode="dd/mm/yy"/>
    <numFmt numFmtId="166" formatCode="_-* #,##0.00\ _₽_-;\-* #,##0.00\ _₽_-;_-* \-??\ _₽_-;_-@_-"/>
  </numFmts>
  <fonts count="35" x14ac:knownFonts="1"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b/>
      <sz val="8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8"/>
      <name val="Calibri"/>
      <family val="2"/>
      <charset val="1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10"/>
      <color indexed="10"/>
      <name val="Calibri"/>
      <family val="2"/>
      <charset val="204"/>
    </font>
    <font>
      <sz val="11"/>
      <name val="Cambria"/>
      <family val="1"/>
      <charset val="204"/>
    </font>
    <font>
      <sz val="11"/>
      <color indexed="8"/>
      <name val="Cambria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1"/>
    </font>
    <font>
      <sz val="11"/>
      <color indexed="10"/>
      <name val="Cambria"/>
      <family val="1"/>
      <charset val="204"/>
    </font>
    <font>
      <b/>
      <sz val="11"/>
      <color indexed="8"/>
      <name val="Cambria"/>
      <family val="1"/>
      <charset val="204"/>
    </font>
    <font>
      <sz val="12"/>
      <color indexed="8"/>
      <name val="Calibri"/>
      <family val="2"/>
      <charset val="1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53"/>
      <name val="Calibri"/>
      <family val="2"/>
      <charset val="1"/>
    </font>
    <font>
      <sz val="12"/>
      <color indexed="18"/>
      <name val="Times New Roman"/>
      <family val="1"/>
      <charset val="204"/>
    </font>
    <font>
      <sz val="11"/>
      <color indexed="62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indexed="56"/>
      <name val="Tahoma"/>
      <family val="2"/>
      <charset val="204"/>
    </font>
    <font>
      <i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17"/>
        <bgColor indexed="21"/>
      </patternFill>
    </fill>
    <fill>
      <patternFill patternType="solid">
        <fgColor rgb="FFC5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ashed">
        <color indexed="23"/>
      </bottom>
      <diagonal/>
    </border>
    <border>
      <left style="thin">
        <color indexed="23"/>
      </left>
      <right style="thin">
        <color indexed="23"/>
      </right>
      <top style="dashed">
        <color indexed="23"/>
      </top>
      <bottom style="dashed">
        <color indexed="23"/>
      </bottom>
      <diagonal/>
    </border>
    <border>
      <left style="thin">
        <color indexed="23"/>
      </left>
      <right style="thin">
        <color indexed="23"/>
      </right>
      <top style="dashed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29" fillId="0" borderId="0">
      <alignment vertical="center"/>
    </xf>
    <xf numFmtId="0" fontId="33" fillId="0" borderId="0"/>
    <xf numFmtId="0" fontId="34" fillId="0" borderId="0"/>
    <xf numFmtId="166" fontId="28" fillId="0" borderId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3" fontId="2" fillId="0" borderId="0" xfId="0" applyNumberFormat="1" applyFont="1"/>
    <xf numFmtId="0" fontId="0" fillId="0" borderId="1" xfId="0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4" fontId="8" fillId="3" borderId="1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9" fillId="3" borderId="1" xfId="1" applyNumberFormat="1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7" fillId="0" borderId="0" xfId="0" applyFont="1"/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/>
    <xf numFmtId="14" fontId="7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9" fillId="0" borderId="0" xfId="1" applyFont="1" applyAlignment="1">
      <alignment horizontal="center" vertical="center" wrapText="1"/>
    </xf>
    <xf numFmtId="2" fontId="9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4" fillId="0" borderId="0" xfId="1"/>
    <xf numFmtId="0" fontId="13" fillId="0" borderId="0" xfId="1" applyFont="1"/>
    <xf numFmtId="49" fontId="8" fillId="4" borderId="1" xfId="1" applyNumberFormat="1" applyFont="1" applyFill="1" applyBorder="1" applyAlignment="1">
      <alignment horizontal="center" vertical="center" wrapText="1"/>
    </xf>
    <xf numFmtId="0" fontId="13" fillId="4" borderId="0" xfId="1" applyFont="1" applyFill="1"/>
    <xf numFmtId="0" fontId="13" fillId="3" borderId="0" xfId="1" applyFont="1" applyFill="1"/>
    <xf numFmtId="0" fontId="9" fillId="0" borderId="1" xfId="1" applyFont="1" applyBorder="1" applyAlignment="1">
      <alignment horizontal="center" vertical="center" wrapText="1"/>
    </xf>
    <xf numFmtId="0" fontId="4" fillId="4" borderId="0" xfId="1" applyFill="1"/>
    <xf numFmtId="0" fontId="12" fillId="0" borderId="1" xfId="1" applyFont="1" applyBorder="1" applyAlignment="1">
      <alignment horizontal="left" vertical="center" wrapText="1"/>
    </xf>
    <xf numFmtId="0" fontId="4" fillId="3" borderId="0" xfId="1" applyFill="1"/>
    <xf numFmtId="49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49" fontId="8" fillId="5" borderId="1" xfId="1" applyNumberFormat="1" applyFont="1" applyFill="1" applyBorder="1" applyAlignment="1">
      <alignment horizontal="center" vertical="center" wrapText="1"/>
    </xf>
    <xf numFmtId="14" fontId="8" fillId="5" borderId="1" xfId="1" applyNumberFormat="1" applyFont="1" applyFill="1" applyBorder="1" applyAlignment="1">
      <alignment horizontal="center" vertical="center" wrapText="1"/>
    </xf>
    <xf numFmtId="0" fontId="4" fillId="5" borderId="0" xfId="1" applyFill="1"/>
    <xf numFmtId="2" fontId="8" fillId="5" borderId="1" xfId="1" applyNumberFormat="1" applyFont="1" applyFill="1" applyBorder="1" applyAlignment="1">
      <alignment horizontal="center" vertical="center" wrapText="1"/>
    </xf>
    <xf numFmtId="49" fontId="8" fillId="3" borderId="1" xfId="1" applyNumberFormat="1" applyFont="1" applyFill="1" applyBorder="1" applyAlignment="1">
      <alignment horizontal="center" vertical="center" wrapText="1"/>
    </xf>
    <xf numFmtId="0" fontId="8" fillId="3" borderId="1" xfId="1" applyNumberFormat="1" applyFon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49" fontId="8" fillId="0" borderId="4" xfId="1" applyNumberFormat="1" applyFont="1" applyBorder="1" applyAlignment="1">
      <alignment horizontal="center" vertical="center" wrapText="1"/>
    </xf>
    <xf numFmtId="0" fontId="8" fillId="0" borderId="4" xfId="1" applyNumberFormat="1" applyFont="1" applyBorder="1" applyAlignment="1">
      <alignment horizontal="center" vertical="center" wrapText="1"/>
    </xf>
    <xf numFmtId="2" fontId="8" fillId="0" borderId="4" xfId="1" applyNumberFormat="1" applyFont="1" applyBorder="1" applyAlignment="1">
      <alignment horizontal="center" vertical="center" wrapText="1"/>
    </xf>
    <xf numFmtId="49" fontId="8" fillId="0" borderId="5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49" fontId="8" fillId="0" borderId="6" xfId="1" applyNumberFormat="1" applyFont="1" applyBorder="1" applyAlignment="1">
      <alignment horizontal="center" vertical="center" wrapText="1"/>
    </xf>
    <xf numFmtId="0" fontId="8" fillId="0" borderId="6" xfId="1" applyNumberFormat="1" applyFont="1" applyBorder="1" applyAlignment="1">
      <alignment horizontal="center" vertical="center" wrapText="1"/>
    </xf>
    <xf numFmtId="2" fontId="8" fillId="0" borderId="6" xfId="1" applyNumberFormat="1" applyFont="1" applyBorder="1" applyAlignment="1">
      <alignment horizontal="center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49" fontId="17" fillId="0" borderId="6" xfId="1" applyNumberFormat="1" applyFont="1" applyBorder="1" applyAlignment="1">
      <alignment horizontal="center" vertical="center" wrapText="1"/>
    </xf>
    <xf numFmtId="49" fontId="17" fillId="0" borderId="8" xfId="1" applyNumberFormat="1" applyFont="1" applyBorder="1" applyAlignment="1">
      <alignment horizontal="center" vertical="center" wrapText="1"/>
    </xf>
    <xf numFmtId="2" fontId="17" fillId="0" borderId="6" xfId="1" applyNumberFormat="1" applyFont="1" applyBorder="1" applyAlignment="1">
      <alignment horizontal="center" vertical="center" wrapText="1"/>
    </xf>
    <xf numFmtId="49" fontId="17" fillId="0" borderId="7" xfId="1" applyNumberFormat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4" fillId="0" borderId="0" xfId="1" applyFont="1"/>
    <xf numFmtId="49" fontId="18" fillId="0" borderId="7" xfId="1" applyNumberFormat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49" fontId="17" fillId="3" borderId="6" xfId="1" applyNumberFormat="1" applyFont="1" applyFill="1" applyBorder="1" applyAlignment="1">
      <alignment horizontal="center" vertical="center" wrapText="1"/>
    </xf>
    <xf numFmtId="2" fontId="17" fillId="3" borderId="6" xfId="1" applyNumberFormat="1" applyFont="1" applyFill="1" applyBorder="1" applyAlignment="1">
      <alignment horizontal="center" vertical="center" wrapText="1"/>
    </xf>
    <xf numFmtId="49" fontId="18" fillId="3" borderId="7" xfId="1" applyNumberFormat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0" xfId="1" applyFont="1" applyFill="1"/>
    <xf numFmtId="49" fontId="17" fillId="0" borderId="6" xfId="1" applyNumberFormat="1" applyFont="1" applyFill="1" applyBorder="1" applyAlignment="1">
      <alignment horizontal="center" vertical="center" wrapText="1"/>
    </xf>
    <xf numFmtId="2" fontId="17" fillId="0" borderId="6" xfId="1" applyNumberFormat="1" applyFont="1" applyFill="1" applyBorder="1" applyAlignment="1">
      <alignment horizontal="center" vertical="center" wrapText="1"/>
    </xf>
    <xf numFmtId="49" fontId="18" fillId="0" borderId="7" xfId="1" applyNumberFormat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0" xfId="1" applyFont="1" applyFill="1"/>
    <xf numFmtId="49" fontId="17" fillId="3" borderId="7" xfId="1" applyNumberFormat="1" applyFont="1" applyFill="1" applyBorder="1" applyAlignment="1">
      <alignment horizontal="center" vertical="center" wrapText="1"/>
    </xf>
    <xf numFmtId="49" fontId="17" fillId="4" borderId="6" xfId="1" applyNumberFormat="1" applyFont="1" applyFill="1" applyBorder="1" applyAlignment="1">
      <alignment horizontal="center" vertical="center" wrapText="1"/>
    </xf>
    <xf numFmtId="2" fontId="17" fillId="4" borderId="6" xfId="1" applyNumberFormat="1" applyFont="1" applyFill="1" applyBorder="1" applyAlignment="1">
      <alignment horizontal="center" vertical="center" wrapText="1"/>
    </xf>
    <xf numFmtId="49" fontId="17" fillId="4" borderId="7" xfId="1" applyNumberFormat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49" fontId="17" fillId="0" borderId="7" xfId="1" applyNumberFormat="1" applyFont="1" applyFill="1" applyBorder="1" applyAlignment="1">
      <alignment horizontal="center" vertical="center" wrapText="1"/>
    </xf>
    <xf numFmtId="0" fontId="17" fillId="3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19" fillId="0" borderId="0" xfId="1" applyFont="1"/>
    <xf numFmtId="0" fontId="4" fillId="0" borderId="4" xfId="1" applyFont="1" applyBorder="1" applyAlignment="1">
      <alignment horizontal="center" vertical="center" wrapText="1"/>
    </xf>
    <xf numFmtId="49" fontId="17" fillId="0" borderId="9" xfId="1" applyNumberFormat="1" applyFont="1" applyBorder="1" applyAlignment="1">
      <alignment horizontal="center" vertical="center" wrapText="1"/>
    </xf>
    <xf numFmtId="49" fontId="17" fillId="0" borderId="9" xfId="1" applyNumberFormat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0" xfId="1" applyFont="1" applyBorder="1"/>
    <xf numFmtId="0" fontId="4" fillId="3" borderId="7" xfId="1" applyFont="1" applyFill="1" applyBorder="1" applyAlignment="1">
      <alignment horizontal="center" vertical="center" wrapText="1"/>
    </xf>
    <xf numFmtId="0" fontId="4" fillId="0" borderId="0" xfId="1" applyFont="1" applyFill="1" applyBorder="1"/>
    <xf numFmtId="0" fontId="4" fillId="0" borderId="8" xfId="1" applyFont="1" applyFill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0" xfId="1" applyFont="1" applyBorder="1" applyAlignment="1">
      <alignment wrapText="1"/>
    </xf>
    <xf numFmtId="0" fontId="15" fillId="0" borderId="0" xfId="0" applyFont="1" applyAlignment="1">
      <alignment vertical="center"/>
    </xf>
    <xf numFmtId="49" fontId="16" fillId="0" borderId="6" xfId="1" applyNumberFormat="1" applyFont="1" applyBorder="1" applyAlignment="1">
      <alignment horizontal="center" vertical="center" wrapText="1"/>
    </xf>
    <xf numFmtId="49" fontId="16" fillId="0" borderId="8" xfId="1" applyNumberFormat="1" applyFont="1" applyBorder="1" applyAlignment="1">
      <alignment horizontal="center" vertical="center" wrapText="1"/>
    </xf>
    <xf numFmtId="2" fontId="16" fillId="0" borderId="6" xfId="1" applyNumberFormat="1" applyFont="1" applyBorder="1" applyAlignment="1">
      <alignment horizontal="center" vertical="center" wrapText="1"/>
    </xf>
    <xf numFmtId="49" fontId="16" fillId="0" borderId="7" xfId="1" applyNumberFormat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49" fontId="16" fillId="0" borderId="6" xfId="1" applyNumberFormat="1" applyFont="1" applyBorder="1" applyAlignment="1">
      <alignment vertical="center" wrapText="1"/>
    </xf>
    <xf numFmtId="2" fontId="16" fillId="0" borderId="6" xfId="1" applyNumberFormat="1" applyFont="1" applyBorder="1" applyAlignment="1">
      <alignment vertical="center" wrapText="1"/>
    </xf>
    <xf numFmtId="49" fontId="15" fillId="0" borderId="7" xfId="1" applyNumberFormat="1" applyFont="1" applyBorder="1" applyAlignment="1">
      <alignment vertical="center" wrapText="1"/>
    </xf>
    <xf numFmtId="0" fontId="16" fillId="0" borderId="6" xfId="1" applyFont="1" applyBorder="1" applyAlignment="1">
      <alignment vertical="center" wrapText="1"/>
    </xf>
    <xf numFmtId="49" fontId="16" fillId="0" borderId="11" xfId="1" applyNumberFormat="1" applyFont="1" applyBorder="1" applyAlignment="1">
      <alignment vertical="center" wrapText="1"/>
    </xf>
    <xf numFmtId="49" fontId="16" fillId="0" borderId="7" xfId="1" applyNumberFormat="1" applyFont="1" applyBorder="1" applyAlignment="1">
      <alignment vertical="center" wrapText="1"/>
    </xf>
    <xf numFmtId="0" fontId="16" fillId="0" borderId="11" xfId="1" applyFont="1" applyBorder="1" applyAlignment="1">
      <alignment vertical="center"/>
    </xf>
    <xf numFmtId="0" fontId="16" fillId="0" borderId="11" xfId="1" applyFont="1" applyBorder="1" applyAlignment="1">
      <alignment horizontal="right" vertical="center"/>
    </xf>
    <xf numFmtId="2" fontId="16" fillId="0" borderId="6" xfId="1" applyNumberFormat="1" applyFont="1" applyBorder="1" applyAlignment="1">
      <alignment horizontal="right" vertical="center" wrapText="1"/>
    </xf>
    <xf numFmtId="49" fontId="16" fillId="0" borderId="6" xfId="1" applyNumberFormat="1" applyFont="1" applyBorder="1" applyAlignment="1">
      <alignment horizontal="left" vertical="center" wrapText="1"/>
    </xf>
    <xf numFmtId="0" fontId="20" fillId="0" borderId="6" xfId="1" applyFont="1" applyBorder="1" applyAlignment="1">
      <alignment vertical="center" wrapText="1"/>
    </xf>
    <xf numFmtId="2" fontId="21" fillId="0" borderId="6" xfId="1" applyNumberFormat="1" applyFont="1" applyBorder="1" applyAlignment="1">
      <alignment horizontal="center" vertical="center" wrapText="1"/>
    </xf>
    <xf numFmtId="2" fontId="21" fillId="0" borderId="6" xfId="1" applyNumberFormat="1" applyFont="1" applyBorder="1" applyAlignment="1">
      <alignment vertical="center" wrapText="1"/>
    </xf>
    <xf numFmtId="49" fontId="16" fillId="0" borderId="6" xfId="1" applyNumberFormat="1" applyFont="1" applyBorder="1" applyAlignment="1">
      <alignment horizontal="right" vertical="center" wrapText="1"/>
    </xf>
    <xf numFmtId="0" fontId="4" fillId="0" borderId="0" xfId="1" applyAlignment="1">
      <alignment vertical="center"/>
    </xf>
    <xf numFmtId="2" fontId="22" fillId="0" borderId="0" xfId="1" applyNumberFormat="1" applyFont="1" applyAlignment="1">
      <alignment horizontal="center" vertical="center"/>
    </xf>
    <xf numFmtId="2" fontId="22" fillId="0" borderId="0" xfId="1" applyNumberFormat="1" applyFont="1" applyAlignment="1">
      <alignment vertical="center"/>
    </xf>
    <xf numFmtId="49" fontId="23" fillId="0" borderId="6" xfId="1" applyNumberFormat="1" applyFont="1" applyBorder="1" applyAlignment="1">
      <alignment horizontal="center" vertical="center" wrapText="1"/>
    </xf>
    <xf numFmtId="49" fontId="23" fillId="0" borderId="8" xfId="1" applyNumberFormat="1" applyFont="1" applyBorder="1" applyAlignment="1">
      <alignment horizontal="center" vertical="center" wrapText="1"/>
    </xf>
    <xf numFmtId="2" fontId="23" fillId="0" borderId="6" xfId="1" applyNumberFormat="1" applyFont="1" applyBorder="1" applyAlignment="1">
      <alignment horizontal="center" vertical="center" wrapText="1"/>
    </xf>
    <xf numFmtId="49" fontId="23" fillId="0" borderId="7" xfId="1" applyNumberFormat="1" applyFont="1" applyBorder="1" applyAlignment="1">
      <alignment horizontal="center" vertical="center" wrapText="1"/>
    </xf>
    <xf numFmtId="49" fontId="23" fillId="0" borderId="6" xfId="1" applyNumberFormat="1" applyFont="1" applyBorder="1" applyAlignment="1">
      <alignment vertical="center" wrapText="1"/>
    </xf>
    <xf numFmtId="2" fontId="23" fillId="0" borderId="6" xfId="1" applyNumberFormat="1" applyFont="1" applyBorder="1" applyAlignment="1">
      <alignment vertical="center" wrapText="1"/>
    </xf>
    <xf numFmtId="49" fontId="2" fillId="0" borderId="7" xfId="1" applyNumberFormat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49" fontId="23" fillId="0" borderId="7" xfId="1" applyNumberFormat="1" applyFont="1" applyBorder="1" applyAlignment="1">
      <alignment vertical="center" wrapText="1"/>
    </xf>
    <xf numFmtId="2" fontId="24" fillId="0" borderId="6" xfId="1" applyNumberFormat="1" applyFont="1" applyBorder="1" applyAlignment="1">
      <alignment horizontal="center" vertical="center" wrapText="1"/>
    </xf>
    <xf numFmtId="2" fontId="24" fillId="0" borderId="6" xfId="1" applyNumberFormat="1" applyFont="1" applyBorder="1" applyAlignment="1">
      <alignment vertical="center" wrapText="1"/>
    </xf>
    <xf numFmtId="49" fontId="23" fillId="0" borderId="6" xfId="1" applyNumberFormat="1" applyFont="1" applyBorder="1" applyAlignment="1">
      <alignment horizontal="right" vertical="center" wrapText="1"/>
    </xf>
    <xf numFmtId="49" fontId="2" fillId="0" borderId="6" xfId="1" applyNumberFormat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49" fontId="2" fillId="0" borderId="6" xfId="1" applyNumberFormat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2" fillId="3" borderId="7" xfId="1" applyNumberFormat="1" applyFont="1" applyFill="1" applyBorder="1" applyAlignment="1">
      <alignment vertical="center" wrapText="1"/>
    </xf>
    <xf numFmtId="49" fontId="2" fillId="3" borderId="6" xfId="1" applyNumberFormat="1" applyFont="1" applyFill="1" applyBorder="1" applyAlignment="1">
      <alignment vertical="center" wrapText="1"/>
    </xf>
    <xf numFmtId="0" fontId="2" fillId="3" borderId="12" xfId="1" applyFont="1" applyFill="1" applyBorder="1" applyAlignment="1">
      <alignment vertical="center" wrapText="1"/>
    </xf>
    <xf numFmtId="4" fontId="2" fillId="3" borderId="15" xfId="0" applyNumberFormat="1" applyFont="1" applyFill="1" applyBorder="1" applyAlignment="1">
      <alignment horizontal="center" vertical="center" wrapText="1"/>
    </xf>
    <xf numFmtId="4" fontId="2" fillId="3" borderId="16" xfId="0" applyNumberFormat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49" fontId="2" fillId="3" borderId="6" xfId="1" applyNumberFormat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49" fontId="23" fillId="0" borderId="4" xfId="1" applyNumberFormat="1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49" fontId="23" fillId="6" borderId="6" xfId="1" applyNumberFormat="1" applyFont="1" applyFill="1" applyBorder="1" applyAlignment="1">
      <alignment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 wrapText="1"/>
    </xf>
    <xf numFmtId="49" fontId="23" fillId="6" borderId="6" xfId="1" applyNumberFormat="1" applyFont="1" applyFill="1" applyBorder="1" applyAlignment="1">
      <alignment horizontal="center" vertical="center" wrapText="1"/>
    </xf>
    <xf numFmtId="49" fontId="23" fillId="6" borderId="7" xfId="1" applyNumberFormat="1" applyFont="1" applyFill="1" applyBorder="1" applyAlignment="1">
      <alignment horizontal="center" vertical="center" wrapText="1"/>
    </xf>
    <xf numFmtId="49" fontId="23" fillId="2" borderId="6" xfId="1" applyNumberFormat="1" applyFont="1" applyFill="1" applyBorder="1" applyAlignment="1">
      <alignment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49" fontId="23" fillId="2" borderId="6" xfId="1" applyNumberFormat="1" applyFont="1" applyFill="1" applyBorder="1" applyAlignment="1">
      <alignment horizontal="center" vertical="center" wrapText="1"/>
    </xf>
    <xf numFmtId="49" fontId="23" fillId="2" borderId="7" xfId="1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vertical="center" wrapText="1"/>
    </xf>
    <xf numFmtId="49" fontId="23" fillId="0" borderId="6" xfId="1" applyNumberFormat="1" applyFont="1" applyBorder="1" applyAlignment="1">
      <alignment horizontal="left" vertical="center" wrapText="1"/>
    </xf>
    <xf numFmtId="49" fontId="23" fillId="2" borderId="6" xfId="1" applyNumberFormat="1" applyFont="1" applyFill="1" applyBorder="1" applyAlignment="1">
      <alignment horizontal="left" vertical="center" wrapText="1"/>
    </xf>
    <xf numFmtId="4" fontId="23" fillId="2" borderId="15" xfId="0" applyNumberFormat="1" applyFont="1" applyFill="1" applyBorder="1" applyAlignment="1">
      <alignment horizontal="center" vertical="center" wrapText="1"/>
    </xf>
    <xf numFmtId="4" fontId="23" fillId="0" borderId="15" xfId="0" applyNumberFormat="1" applyFont="1" applyBorder="1" applyAlignment="1">
      <alignment horizontal="center" vertical="center" wrapText="1"/>
    </xf>
    <xf numFmtId="49" fontId="2" fillId="0" borderId="6" xfId="1" applyNumberFormat="1" applyFont="1" applyBorder="1" applyAlignment="1">
      <alignment horizontal="left" vertical="center" wrapText="1"/>
    </xf>
    <xf numFmtId="49" fontId="2" fillId="2" borderId="6" xfId="1" applyNumberFormat="1" applyFont="1" applyFill="1" applyBorder="1" applyAlignment="1">
      <alignment vertical="center" wrapText="1"/>
    </xf>
    <xf numFmtId="49" fontId="2" fillId="2" borderId="6" xfId="1" applyNumberFormat="1" applyFont="1" applyFill="1" applyBorder="1" applyAlignment="1">
      <alignment horizontal="left" vertical="center" wrapText="1"/>
    </xf>
    <xf numFmtId="4" fontId="2" fillId="2" borderId="15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49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19" fillId="2" borderId="6" xfId="1" applyFont="1" applyFill="1" applyBorder="1" applyAlignment="1">
      <alignment vertical="center" wrapText="1"/>
    </xf>
    <xf numFmtId="4" fontId="2" fillId="2" borderId="16" xfId="0" applyNumberFormat="1" applyFont="1" applyFill="1" applyBorder="1" applyAlignment="1">
      <alignment horizontal="center" vertical="center" wrapText="1"/>
    </xf>
    <xf numFmtId="49" fontId="2" fillId="3" borderId="6" xfId="1" applyNumberFormat="1" applyFont="1" applyFill="1" applyBorder="1" applyAlignment="1">
      <alignment horizontal="left" vertical="center" wrapText="1"/>
    </xf>
    <xf numFmtId="0" fontId="25" fillId="0" borderId="6" xfId="1" applyFont="1" applyBorder="1" applyAlignment="1">
      <alignment vertical="center" wrapText="1"/>
    </xf>
    <xf numFmtId="49" fontId="23" fillId="3" borderId="6" xfId="1" applyNumberFormat="1" applyFont="1" applyFill="1" applyBorder="1" applyAlignment="1">
      <alignment vertical="center" wrapText="1"/>
    </xf>
    <xf numFmtId="4" fontId="23" fillId="3" borderId="15" xfId="0" applyNumberFormat="1" applyFont="1" applyFill="1" applyBorder="1" applyAlignment="1">
      <alignment horizontal="center" vertical="center" wrapText="1"/>
    </xf>
    <xf numFmtId="4" fontId="23" fillId="3" borderId="16" xfId="0" applyNumberFormat="1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 wrapText="1"/>
    </xf>
    <xf numFmtId="49" fontId="23" fillId="3" borderId="6" xfId="1" applyNumberFormat="1" applyFont="1" applyFill="1" applyBorder="1" applyAlignment="1">
      <alignment horizontal="center" vertical="center" wrapText="1"/>
    </xf>
    <xf numFmtId="0" fontId="23" fillId="3" borderId="7" xfId="1" applyFont="1" applyFill="1" applyBorder="1" applyAlignment="1">
      <alignment horizontal="center" vertical="center"/>
    </xf>
    <xf numFmtId="49" fontId="2" fillId="4" borderId="6" xfId="1" applyNumberFormat="1" applyFont="1" applyFill="1" applyBorder="1" applyAlignment="1">
      <alignment vertical="center" wrapText="1"/>
    </xf>
    <xf numFmtId="4" fontId="2" fillId="4" borderId="15" xfId="0" applyNumberFormat="1" applyFont="1" applyFill="1" applyBorder="1" applyAlignment="1">
      <alignment horizontal="center" vertical="center" wrapText="1"/>
    </xf>
    <xf numFmtId="4" fontId="2" fillId="4" borderId="16" xfId="0" applyNumberFormat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49" fontId="2" fillId="4" borderId="6" xfId="1" applyNumberFormat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/>
    </xf>
    <xf numFmtId="49" fontId="23" fillId="7" borderId="6" xfId="1" applyNumberFormat="1" applyFont="1" applyFill="1" applyBorder="1" applyAlignment="1">
      <alignment vertical="center" wrapText="1"/>
    </xf>
    <xf numFmtId="4" fontId="23" fillId="7" borderId="15" xfId="0" applyNumberFormat="1" applyFont="1" applyFill="1" applyBorder="1" applyAlignment="1">
      <alignment horizontal="center" vertical="center" wrapText="1"/>
    </xf>
    <xf numFmtId="4" fontId="23" fillId="7" borderId="16" xfId="0" applyNumberFormat="1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49" fontId="23" fillId="7" borderId="6" xfId="1" applyNumberFormat="1" applyFont="1" applyFill="1" applyBorder="1" applyAlignment="1">
      <alignment horizontal="center" vertical="center" wrapText="1"/>
    </xf>
    <xf numFmtId="0" fontId="26" fillId="7" borderId="7" xfId="1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49" fontId="23" fillId="7" borderId="7" xfId="1" applyNumberFormat="1" applyFont="1" applyFill="1" applyBorder="1" applyAlignment="1">
      <alignment vertical="center" wrapText="1"/>
    </xf>
    <xf numFmtId="49" fontId="4" fillId="0" borderId="6" xfId="1" applyNumberFormat="1" applyBorder="1" applyAlignment="1">
      <alignment vertical="center" wrapText="1"/>
    </xf>
    <xf numFmtId="49" fontId="23" fillId="2" borderId="7" xfId="1" applyNumberFormat="1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49" fontId="2" fillId="7" borderId="6" xfId="1" applyNumberFormat="1" applyFont="1" applyFill="1" applyBorder="1" applyAlignment="1">
      <alignment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vertical="center" wrapText="1"/>
    </xf>
    <xf numFmtId="49" fontId="2" fillId="7" borderId="7" xfId="1" applyNumberFormat="1" applyFont="1" applyFill="1" applyBorder="1" applyAlignment="1">
      <alignment vertical="center" wrapText="1"/>
    </xf>
    <xf numFmtId="0" fontId="27" fillId="0" borderId="6" xfId="1" applyFont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right" vertical="center" wrapText="1"/>
    </xf>
    <xf numFmtId="0" fontId="2" fillId="3" borderId="16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23" fillId="3" borderId="16" xfId="0" applyFont="1" applyFill="1" applyBorder="1" applyAlignment="1">
      <alignment horizontal="right" vertical="center" wrapText="1"/>
    </xf>
    <xf numFmtId="0" fontId="23" fillId="3" borderId="16" xfId="0" applyFont="1" applyFill="1" applyBorder="1" applyAlignment="1">
      <alignment vertical="center" wrapText="1"/>
    </xf>
    <xf numFmtId="49" fontId="23" fillId="3" borderId="7" xfId="1" applyNumberFormat="1" applyFont="1" applyFill="1" applyBorder="1" applyAlignment="1">
      <alignment vertical="center" wrapText="1"/>
    </xf>
    <xf numFmtId="4" fontId="2" fillId="0" borderId="16" xfId="0" applyNumberFormat="1" applyFont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4" fontId="2" fillId="7" borderId="15" xfId="0" applyNumberFormat="1" applyFont="1" applyFill="1" applyBorder="1" applyAlignment="1">
      <alignment horizontal="center" vertical="center" wrapText="1"/>
    </xf>
    <xf numFmtId="4" fontId="2" fillId="7" borderId="16" xfId="0" applyNumberFormat="1" applyFont="1" applyFill="1" applyBorder="1" applyAlignment="1">
      <alignment vertical="center" wrapText="1"/>
    </xf>
    <xf numFmtId="0" fontId="7" fillId="0" borderId="17" xfId="0" applyFont="1" applyBorder="1"/>
    <xf numFmtId="0" fontId="7" fillId="4" borderId="17" xfId="0" applyFont="1" applyFill="1" applyBorder="1"/>
    <xf numFmtId="0" fontId="7" fillId="4" borderId="17" xfId="0" applyFont="1" applyFill="1" applyBorder="1" applyAlignment="1">
      <alignment vertical="center"/>
    </xf>
    <xf numFmtId="0" fontId="0" fillId="4" borderId="17" xfId="0" applyFill="1" applyBorder="1"/>
    <xf numFmtId="0" fontId="0" fillId="0" borderId="17" xfId="0" applyBorder="1"/>
    <xf numFmtId="0" fontId="30" fillId="8" borderId="17" xfId="2" applyFont="1" applyFill="1" applyBorder="1" applyAlignment="1">
      <alignment horizontal="center" vertical="center"/>
    </xf>
    <xf numFmtId="0" fontId="29" fillId="0" borderId="0" xfId="2">
      <alignment vertical="center"/>
    </xf>
    <xf numFmtId="0" fontId="29" fillId="9" borderId="17" xfId="2" applyFill="1" applyBorder="1" applyAlignment="1">
      <alignment horizontal="center" vertical="center"/>
    </xf>
    <xf numFmtId="0" fontId="29" fillId="9" borderId="18" xfId="2" applyFill="1" applyBorder="1" applyAlignment="1">
      <alignment horizontal="center" vertical="center"/>
    </xf>
    <xf numFmtId="0" fontId="29" fillId="10" borderId="19" xfId="2" applyFill="1" applyBorder="1" applyAlignment="1">
      <alignment horizontal="left" vertical="center" indent="1"/>
    </xf>
    <xf numFmtId="0" fontId="29" fillId="10" borderId="20" xfId="2" applyFill="1" applyBorder="1" applyAlignment="1">
      <alignment horizontal="left" vertical="center" indent="1"/>
    </xf>
    <xf numFmtId="0" fontId="29" fillId="10" borderId="21" xfId="2" applyFill="1" applyBorder="1" applyAlignment="1">
      <alignment horizontal="left" vertical="center" indent="1"/>
    </xf>
    <xf numFmtId="0" fontId="31" fillId="11" borderId="0" xfId="2" applyFont="1" applyFill="1">
      <alignment vertical="center"/>
    </xf>
    <xf numFmtId="0" fontId="29" fillId="0" borderId="0" xfId="2" applyAlignment="1">
      <alignment horizontal="center" vertical="center"/>
    </xf>
    <xf numFmtId="0" fontId="29" fillId="9" borderId="17" xfId="2" applyFill="1" applyBorder="1">
      <alignment vertical="center"/>
    </xf>
    <xf numFmtId="0" fontId="29" fillId="9" borderId="22" xfId="2" applyFill="1" applyBorder="1" applyAlignment="1">
      <alignment horizontal="center" vertical="center"/>
    </xf>
    <xf numFmtId="0" fontId="29" fillId="0" borderId="0" xfId="2" applyBorder="1" applyAlignment="1"/>
    <xf numFmtId="0" fontId="28" fillId="14" borderId="17" xfId="4" applyFont="1" applyFill="1" applyBorder="1" applyAlignment="1">
      <alignment wrapText="1"/>
    </xf>
    <xf numFmtId="0" fontId="28" fillId="14" borderId="17" xfId="3" applyFont="1" applyFill="1" applyBorder="1"/>
    <xf numFmtId="0" fontId="0" fillId="0" borderId="17" xfId="4" applyFont="1" applyBorder="1" applyAlignment="1">
      <alignment wrapText="1"/>
    </xf>
    <xf numFmtId="0" fontId="0" fillId="0" borderId="17" xfId="3" applyFont="1" applyBorder="1"/>
    <xf numFmtId="0" fontId="29" fillId="0" borderId="17" xfId="2" applyBorder="1" applyAlignment="1"/>
    <xf numFmtId="0" fontId="0" fillId="14" borderId="17" xfId="0" applyFill="1" applyBorder="1"/>
    <xf numFmtId="0" fontId="7" fillId="0" borderId="17" xfId="0" applyFont="1" applyFill="1" applyBorder="1"/>
    <xf numFmtId="0" fontId="7" fillId="0" borderId="0" xfId="0" applyFont="1" applyFill="1"/>
    <xf numFmtId="0" fontId="7" fillId="4" borderId="17" xfId="0" applyFont="1" applyFill="1" applyBorder="1" applyAlignment="1"/>
    <xf numFmtId="0" fontId="0" fillId="0" borderId="0" xfId="0" applyFill="1"/>
    <xf numFmtId="0" fontId="7" fillId="0" borderId="17" xfId="0" applyFont="1" applyFill="1" applyBorder="1" applyAlignment="1"/>
    <xf numFmtId="49" fontId="8" fillId="3" borderId="6" xfId="1" applyNumberFormat="1" applyFont="1" applyFill="1" applyBorder="1" applyAlignment="1">
      <alignment horizontal="left" vertical="top" wrapText="1"/>
    </xf>
    <xf numFmtId="49" fontId="8" fillId="3" borderId="6" xfId="1" applyNumberFormat="1" applyFont="1" applyFill="1" applyBorder="1" applyAlignment="1">
      <alignment horizontal="center" vertical="top" wrapText="1"/>
    </xf>
    <xf numFmtId="2" fontId="8" fillId="3" borderId="6" xfId="1" applyNumberFormat="1" applyFont="1" applyFill="1" applyBorder="1" applyAlignment="1">
      <alignment horizontal="center" vertical="top" wrapText="1"/>
    </xf>
    <xf numFmtId="49" fontId="8" fillId="3" borderId="7" xfId="1" applyNumberFormat="1" applyFont="1" applyFill="1" applyBorder="1" applyAlignment="1">
      <alignment wrapText="1"/>
    </xf>
    <xf numFmtId="0" fontId="8" fillId="3" borderId="6" xfId="1" applyFont="1" applyFill="1" applyBorder="1" applyAlignment="1">
      <alignment horizontal="center" vertical="top" wrapText="1"/>
    </xf>
    <xf numFmtId="49" fontId="8" fillId="0" borderId="6" xfId="1" applyNumberFormat="1" applyFont="1" applyFill="1" applyBorder="1" applyAlignment="1">
      <alignment wrapText="1"/>
    </xf>
    <xf numFmtId="2" fontId="8" fillId="0" borderId="6" xfId="1" applyNumberFormat="1" applyFont="1" applyFill="1" applyBorder="1" applyAlignment="1">
      <alignment horizontal="center" wrapText="1"/>
    </xf>
    <xf numFmtId="2" fontId="8" fillId="0" borderId="6" xfId="1" applyNumberFormat="1" applyFont="1" applyFill="1" applyBorder="1" applyAlignment="1">
      <alignment wrapText="1"/>
    </xf>
    <xf numFmtId="49" fontId="8" fillId="0" borderId="7" xfId="1" applyNumberFormat="1" applyFont="1" applyFill="1" applyBorder="1" applyAlignment="1">
      <alignment wrapText="1"/>
    </xf>
    <xf numFmtId="0" fontId="8" fillId="0" borderId="6" xfId="1" applyFont="1" applyFill="1" applyBorder="1" applyAlignment="1">
      <alignment wrapText="1"/>
    </xf>
    <xf numFmtId="49" fontId="8" fillId="3" borderId="6" xfId="1" applyNumberFormat="1" applyFont="1" applyFill="1" applyBorder="1" applyAlignment="1">
      <alignment wrapText="1"/>
    </xf>
    <xf numFmtId="2" fontId="8" fillId="3" borderId="6" xfId="1" applyNumberFormat="1" applyFont="1" applyFill="1" applyBorder="1" applyAlignment="1">
      <alignment horizontal="center" wrapText="1"/>
    </xf>
    <xf numFmtId="2" fontId="8" fillId="3" borderId="6" xfId="1" applyNumberFormat="1" applyFont="1" applyFill="1" applyBorder="1" applyAlignment="1">
      <alignment wrapText="1"/>
    </xf>
    <xf numFmtId="49" fontId="8" fillId="0" borderId="0" xfId="1" applyNumberFormat="1" applyFont="1" applyFill="1" applyBorder="1" applyAlignment="1">
      <alignment wrapText="1"/>
    </xf>
    <xf numFmtId="0" fontId="7" fillId="0" borderId="6" xfId="1" applyFont="1" applyFill="1" applyBorder="1" applyAlignment="1">
      <alignment wrapText="1"/>
    </xf>
    <xf numFmtId="0" fontId="32" fillId="0" borderId="0" xfId="0" applyFont="1"/>
    <xf numFmtId="14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4" fontId="7" fillId="12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4" fontId="7" fillId="13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14" fontId="8" fillId="4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166" fontId="32" fillId="0" borderId="1" xfId="5" applyFont="1" applyFill="1" applyBorder="1" applyAlignment="1" applyProtection="1">
      <alignment horizontal="center" vertical="center" wrapText="1"/>
    </xf>
    <xf numFmtId="166" fontId="7" fillId="0" borderId="1" xfId="5" applyFont="1" applyFill="1" applyBorder="1" applyAlignment="1" applyProtection="1">
      <alignment horizontal="center" vertical="center" wrapText="1"/>
    </xf>
    <xf numFmtId="0" fontId="8" fillId="0" borderId="0" xfId="1" applyFont="1"/>
    <xf numFmtId="0" fontId="8" fillId="4" borderId="0" xfId="1" applyFont="1" applyFill="1"/>
    <xf numFmtId="0" fontId="8" fillId="3" borderId="1" xfId="1" applyFont="1" applyFill="1" applyBorder="1" applyAlignment="1">
      <alignment horizontal="left" vertical="center" wrapText="1"/>
    </xf>
    <xf numFmtId="0" fontId="8" fillId="3" borderId="0" xfId="1" applyFont="1" applyFill="1"/>
    <xf numFmtId="0" fontId="8" fillId="4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5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6" fillId="2" borderId="17" xfId="1" applyFont="1" applyFill="1" applyBorder="1" applyAlignment="1">
      <alignment horizontal="center" vertical="center" wrapText="1"/>
    </xf>
    <xf numFmtId="49" fontId="3" fillId="2" borderId="17" xfId="1" applyNumberFormat="1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2" fontId="3" fillId="2" borderId="17" xfId="1" applyNumberFormat="1" applyFont="1" applyFill="1" applyBorder="1" applyAlignment="1">
      <alignment horizontal="center" vertical="center" wrapText="1"/>
    </xf>
    <xf numFmtId="14" fontId="7" fillId="4" borderId="17" xfId="0" applyNumberFormat="1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14" fontId="0" fillId="4" borderId="17" xfId="0" applyNumberFormat="1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165" fontId="0" fillId="4" borderId="17" xfId="0" applyNumberFormat="1" applyFill="1" applyBorder="1" applyAlignment="1">
      <alignment horizontal="center" vertical="center" wrapText="1"/>
    </xf>
    <xf numFmtId="4" fontId="0" fillId="4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15" borderId="0" xfId="0" applyFont="1" applyFill="1"/>
    <xf numFmtId="0" fontId="7" fillId="15" borderId="0" xfId="0" applyFont="1" applyFill="1" applyAlignment="1">
      <alignment vertical="center"/>
    </xf>
    <xf numFmtId="0" fontId="0" fillId="15" borderId="0" xfId="0" applyFill="1"/>
    <xf numFmtId="0" fontId="30" fillId="8" borderId="23" xfId="2" applyFont="1" applyFill="1" applyBorder="1" applyAlignment="1">
      <alignment horizontal="center" vertical="center"/>
    </xf>
    <xf numFmtId="0" fontId="29" fillId="9" borderId="24" xfId="2" applyFill="1" applyBorder="1" applyAlignment="1">
      <alignment horizontal="center" vertical="center"/>
    </xf>
    <xf numFmtId="0" fontId="29" fillId="9" borderId="25" xfId="2" applyFill="1" applyBorder="1" applyAlignment="1">
      <alignment horizontal="center" vertical="center"/>
    </xf>
    <xf numFmtId="0" fontId="29" fillId="9" borderId="26" xfId="2" applyFill="1" applyBorder="1" applyAlignment="1">
      <alignment horizontal="center" vertical="center"/>
    </xf>
    <xf numFmtId="0" fontId="29" fillId="9" borderId="27" xfId="2" applyFill="1" applyBorder="1" applyAlignment="1">
      <alignment horizontal="center" vertical="center"/>
    </xf>
    <xf numFmtId="0" fontId="29" fillId="9" borderId="28" xfId="2" applyFill="1" applyBorder="1" applyAlignment="1">
      <alignment horizontal="center" vertical="center"/>
    </xf>
    <xf numFmtId="0" fontId="29" fillId="9" borderId="29" xfId="2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49" fontId="8" fillId="0" borderId="0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/>
    <xf numFmtId="2" fontId="8" fillId="0" borderId="0" xfId="1" applyNumberFormat="1" applyFont="1" applyFill="1" applyBorder="1" applyAlignment="1">
      <alignment horizontal="center" vertical="center" wrapText="1"/>
    </xf>
    <xf numFmtId="49" fontId="8" fillId="5" borderId="0" xfId="1" applyNumberFormat="1" applyFont="1" applyFill="1" applyBorder="1" applyAlignment="1">
      <alignment horizontal="center" vertical="center" wrapText="1"/>
    </xf>
    <xf numFmtId="0" fontId="8" fillId="0" borderId="1" xfId="1" applyFont="1" applyBorder="1"/>
    <xf numFmtId="0" fontId="7" fillId="0" borderId="1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3" fillId="2" borderId="1" xfId="1" applyNumberFormat="1" applyFont="1" applyFill="1" applyBorder="1" applyAlignment="1">
      <alignment horizontal="right" vertical="center" wrapText="1"/>
    </xf>
    <xf numFmtId="0" fontId="7" fillId="0" borderId="17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8" fillId="0" borderId="6" xfId="1" applyFont="1" applyBorder="1" applyAlignment="1">
      <alignment wrapText="1"/>
    </xf>
    <xf numFmtId="0" fontId="8" fillId="0" borderId="0" xfId="1" applyFont="1" applyFill="1" applyBorder="1" applyAlignment="1">
      <alignment wrapText="1"/>
    </xf>
    <xf numFmtId="0" fontId="8" fillId="0" borderId="6" xfId="0" applyFont="1" applyBorder="1"/>
    <xf numFmtId="0" fontId="7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right"/>
    </xf>
    <xf numFmtId="49" fontId="3" fillId="2" borderId="17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wrapText="1"/>
    </xf>
    <xf numFmtId="0" fontId="8" fillId="0" borderId="0" xfId="1" applyFont="1" applyBorder="1" applyAlignment="1">
      <alignment horizontal="center" vertical="center" wrapText="1"/>
    </xf>
    <xf numFmtId="49" fontId="8" fillId="0" borderId="17" xfId="1" applyNumberFormat="1" applyFont="1" applyFill="1" applyBorder="1" applyAlignment="1">
      <alignment vertical="center" wrapText="1"/>
    </xf>
    <xf numFmtId="0" fontId="7" fillId="4" borderId="1" xfId="0" applyFont="1" applyFill="1" applyBorder="1"/>
    <xf numFmtId="49" fontId="8" fillId="0" borderId="17" xfId="1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49" fontId="8" fillId="0" borderId="17" xfId="1" applyNumberFormat="1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/>
    </xf>
    <xf numFmtId="0" fontId="8" fillId="5" borderId="3" xfId="1" applyFont="1" applyFill="1" applyBorder="1" applyAlignment="1">
      <alignment horizontal="center" vertical="center" wrapText="1"/>
    </xf>
    <xf numFmtId="0" fontId="8" fillId="0" borderId="0" xfId="1" applyFont="1" applyBorder="1"/>
    <xf numFmtId="49" fontId="8" fillId="3" borderId="8" xfId="1" applyNumberFormat="1" applyFont="1" applyFill="1" applyBorder="1" applyAlignment="1">
      <alignment horizontal="center" vertical="top" wrapText="1"/>
    </xf>
    <xf numFmtId="0" fontId="7" fillId="16" borderId="17" xfId="0" applyFont="1" applyFill="1" applyBorder="1"/>
    <xf numFmtId="0" fontId="7" fillId="16" borderId="17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right"/>
    </xf>
    <xf numFmtId="0" fontId="4" fillId="0" borderId="0" xfId="1" applyFont="1" applyBorder="1" applyAlignment="1">
      <alignment vertical="center"/>
    </xf>
    <xf numFmtId="0" fontId="30" fillId="8" borderId="17" xfId="2" applyFont="1" applyFill="1" applyBorder="1" applyAlignment="1">
      <alignment horizontal="center" vertical="center"/>
    </xf>
  </cellXfs>
  <cellStyles count="6">
    <cellStyle name="Excel Built-in Normal 1" xfId="1" xr:uid="{00000000-0005-0000-0000-000000000000}"/>
    <cellStyle name="Обычный" xfId="0" builtinId="0"/>
    <cellStyle name="Обычный 2" xfId="2" xr:uid="{00000000-0005-0000-0000-000002000000}"/>
    <cellStyle name="Обычный 3" xfId="3" xr:uid="{00000000-0005-0000-0000-000003000000}"/>
    <cellStyle name="Обычный_Лист1" xfId="4" xr:uid="{00000000-0005-0000-0000-000004000000}"/>
    <cellStyle name="Финансовый" xfId="5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319"/>
  <sheetViews>
    <sheetView topLeftCell="C1" workbookViewId="0">
      <pane ySplit="1" topLeftCell="A17" activePane="bottomLeft" state="frozen"/>
      <selection activeCell="D1" sqref="D1"/>
      <selection pane="bottomLeft" activeCell="G79" sqref="G79"/>
    </sheetView>
  </sheetViews>
  <sheetFormatPr defaultRowHeight="12.75" x14ac:dyDescent="0.2"/>
  <cols>
    <col min="1" max="1" width="7.140625" customWidth="1"/>
    <col min="2" max="2" width="12.7109375" customWidth="1"/>
    <col min="3" max="3" width="28.85546875" customWidth="1"/>
    <col min="4" max="4" width="15.42578125" customWidth="1"/>
    <col min="5" max="5" width="12.140625" customWidth="1"/>
    <col min="7" max="7" width="10.140625" customWidth="1"/>
    <col min="8" max="8" width="12.140625" customWidth="1"/>
    <col min="11" max="11" width="18" customWidth="1"/>
    <col min="12" max="12" width="12.28515625" customWidth="1"/>
    <col min="13" max="13" width="14.7109375" customWidth="1"/>
    <col min="14" max="14" width="14.85546875" customWidth="1"/>
    <col min="15" max="17" width="14" customWidth="1"/>
    <col min="18" max="18" width="13.28515625" customWidth="1"/>
  </cols>
  <sheetData>
    <row r="1" spans="1:18" ht="51" x14ac:dyDescent="0.2">
      <c r="A1" s="10" t="s">
        <v>0</v>
      </c>
      <c r="B1" s="10" t="s">
        <v>55</v>
      </c>
      <c r="C1" s="10" t="s">
        <v>56</v>
      </c>
      <c r="D1" s="11" t="s">
        <v>57</v>
      </c>
      <c r="E1" s="12" t="s">
        <v>58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63</v>
      </c>
      <c r="K1" s="10" t="s">
        <v>64</v>
      </c>
      <c r="L1" s="10" t="s">
        <v>65</v>
      </c>
      <c r="M1" s="10" t="s">
        <v>66</v>
      </c>
      <c r="N1" s="10" t="s">
        <v>67</v>
      </c>
      <c r="O1" s="10" t="s">
        <v>68</v>
      </c>
      <c r="P1" s="10" t="s">
        <v>69</v>
      </c>
      <c r="Q1" s="10" t="s">
        <v>70</v>
      </c>
      <c r="R1" s="13" t="s">
        <v>71</v>
      </c>
    </row>
    <row r="2" spans="1:18" s="17" customFormat="1" ht="25.5" x14ac:dyDescent="0.2">
      <c r="A2" s="14">
        <v>1</v>
      </c>
      <c r="B2" s="14">
        <v>28351</v>
      </c>
      <c r="C2" s="14" t="s">
        <v>72</v>
      </c>
      <c r="D2" s="15"/>
      <c r="E2" s="14">
        <f t="shared" ref="E2:E27" si="0">F2+G2+I2+J2</f>
        <v>157900.45000000001</v>
      </c>
      <c r="F2" s="14">
        <v>98143.14</v>
      </c>
      <c r="G2" s="14">
        <v>50582.81</v>
      </c>
      <c r="H2" s="14"/>
      <c r="I2" s="14">
        <v>4174.5</v>
      </c>
      <c r="J2" s="14">
        <v>5000</v>
      </c>
      <c r="K2" s="16" t="s">
        <v>73</v>
      </c>
      <c r="L2" s="15">
        <v>44538</v>
      </c>
      <c r="M2" s="14" t="s">
        <v>74</v>
      </c>
      <c r="N2" s="15">
        <v>44538</v>
      </c>
      <c r="O2" s="14"/>
      <c r="P2" s="14"/>
      <c r="Q2" s="16"/>
      <c r="R2" s="14" t="s">
        <v>75</v>
      </c>
    </row>
    <row r="3" spans="1:18" s="22" customFormat="1" ht="63.75" x14ac:dyDescent="0.2">
      <c r="A3" s="18">
        <v>2</v>
      </c>
      <c r="B3" s="18">
        <v>5809</v>
      </c>
      <c r="C3" s="18" t="s">
        <v>76</v>
      </c>
      <c r="D3" s="19" t="s">
        <v>77</v>
      </c>
      <c r="E3" s="18">
        <f t="shared" si="0"/>
        <v>22515.409999999996</v>
      </c>
      <c r="F3" s="18">
        <v>20584.03</v>
      </c>
      <c r="G3" s="18">
        <v>1500.12</v>
      </c>
      <c r="H3" s="18"/>
      <c r="I3" s="18">
        <v>431.26</v>
      </c>
      <c r="J3" s="18"/>
      <c r="K3" s="20" t="s">
        <v>78</v>
      </c>
      <c r="L3" s="21">
        <v>44538</v>
      </c>
      <c r="M3" s="18" t="s">
        <v>74</v>
      </c>
      <c r="N3" s="21">
        <v>44538</v>
      </c>
      <c r="O3" s="18"/>
      <c r="P3" s="18"/>
      <c r="Q3" s="20" t="s">
        <v>79</v>
      </c>
      <c r="R3" s="18" t="s">
        <v>75</v>
      </c>
    </row>
    <row r="4" spans="1:18" s="22" customFormat="1" ht="63.75" x14ac:dyDescent="0.2">
      <c r="A4" s="18">
        <v>3</v>
      </c>
      <c r="B4" s="18">
        <v>27734</v>
      </c>
      <c r="C4" s="18" t="s">
        <v>80</v>
      </c>
      <c r="D4" s="23" t="s">
        <v>81</v>
      </c>
      <c r="E4" s="18">
        <f t="shared" si="0"/>
        <v>9769.81</v>
      </c>
      <c r="F4" s="18">
        <v>8802.0499999999993</v>
      </c>
      <c r="G4" s="18">
        <v>767.76</v>
      </c>
      <c r="H4" s="18"/>
      <c r="I4" s="18">
        <v>200</v>
      </c>
      <c r="J4" s="18"/>
      <c r="K4" s="20" t="s">
        <v>82</v>
      </c>
      <c r="L4" s="21">
        <v>44538</v>
      </c>
      <c r="M4" s="18" t="s">
        <v>74</v>
      </c>
      <c r="N4" s="21">
        <v>44538</v>
      </c>
      <c r="O4" s="18"/>
      <c r="P4" s="18"/>
      <c r="Q4" s="20" t="s">
        <v>79</v>
      </c>
      <c r="R4" s="18" t="s">
        <v>75</v>
      </c>
    </row>
    <row r="5" spans="1:18" s="17" customFormat="1" ht="25.5" x14ac:dyDescent="0.2">
      <c r="A5" s="14">
        <v>4</v>
      </c>
      <c r="B5" s="14">
        <v>21311</v>
      </c>
      <c r="C5" s="14" t="s">
        <v>83</v>
      </c>
      <c r="D5" s="14" t="s">
        <v>84</v>
      </c>
      <c r="E5" s="14">
        <f t="shared" si="0"/>
        <v>28503.94</v>
      </c>
      <c r="F5" s="14">
        <v>27984.17</v>
      </c>
      <c r="G5" s="14"/>
      <c r="H5" s="14"/>
      <c r="I5" s="14">
        <v>519.77</v>
      </c>
      <c r="J5" s="14"/>
      <c r="K5" s="16" t="s">
        <v>85</v>
      </c>
      <c r="L5" s="15">
        <v>44538</v>
      </c>
      <c r="M5" s="14" t="s">
        <v>74</v>
      </c>
      <c r="N5" s="15">
        <v>44538</v>
      </c>
      <c r="O5" s="14">
        <v>10</v>
      </c>
      <c r="P5" s="15">
        <v>44594</v>
      </c>
      <c r="Q5" s="16"/>
      <c r="R5" s="14" t="s">
        <v>75</v>
      </c>
    </row>
    <row r="6" spans="1:18" s="17" customFormat="1" ht="25.5" x14ac:dyDescent="0.2">
      <c r="A6" s="14">
        <v>5</v>
      </c>
      <c r="B6" s="14">
        <v>3084</v>
      </c>
      <c r="C6" s="14" t="s">
        <v>86</v>
      </c>
      <c r="D6" s="14" t="s">
        <v>87</v>
      </c>
      <c r="E6" s="14">
        <f t="shared" si="0"/>
        <v>7523.8600000000006</v>
      </c>
      <c r="F6" s="14">
        <v>6069.76</v>
      </c>
      <c r="G6" s="14">
        <v>1254.0999999999999</v>
      </c>
      <c r="H6" s="14"/>
      <c r="I6" s="14">
        <v>200</v>
      </c>
      <c r="J6" s="14"/>
      <c r="K6" s="16" t="s">
        <v>88</v>
      </c>
      <c r="L6" s="15">
        <v>44538</v>
      </c>
      <c r="M6" s="14" t="s">
        <v>74</v>
      </c>
      <c r="N6" s="15">
        <v>44538</v>
      </c>
      <c r="O6" s="14">
        <v>5828.74</v>
      </c>
      <c r="P6" s="15">
        <v>44926</v>
      </c>
      <c r="Q6" s="16"/>
      <c r="R6" s="14" t="s">
        <v>75</v>
      </c>
    </row>
    <row r="7" spans="1:18" s="17" customFormat="1" ht="25.5" x14ac:dyDescent="0.2">
      <c r="A7" s="14">
        <v>6</v>
      </c>
      <c r="B7" s="14">
        <v>24503</v>
      </c>
      <c r="C7" s="16" t="s">
        <v>89</v>
      </c>
      <c r="D7" s="14"/>
      <c r="E7" s="14">
        <f t="shared" si="0"/>
        <v>40359.51</v>
      </c>
      <c r="F7" s="14">
        <v>39618.9</v>
      </c>
      <c r="G7" s="14"/>
      <c r="H7" s="14"/>
      <c r="I7" s="14">
        <v>740.61</v>
      </c>
      <c r="J7" s="14"/>
      <c r="K7" s="16" t="s">
        <v>90</v>
      </c>
      <c r="L7" s="15">
        <v>44538</v>
      </c>
      <c r="M7" s="14" t="s">
        <v>74</v>
      </c>
      <c r="N7" s="15">
        <v>44538</v>
      </c>
      <c r="O7" s="14"/>
      <c r="P7" s="14"/>
      <c r="Q7" s="16"/>
      <c r="R7" s="14" t="s">
        <v>75</v>
      </c>
    </row>
    <row r="8" spans="1:18" s="17" customFormat="1" ht="25.5" x14ac:dyDescent="0.2">
      <c r="A8" s="14">
        <v>7</v>
      </c>
      <c r="B8" s="14">
        <v>13284</v>
      </c>
      <c r="C8" s="14" t="s">
        <v>91</v>
      </c>
      <c r="D8" s="14" t="s">
        <v>92</v>
      </c>
      <c r="E8" s="14">
        <f t="shared" si="0"/>
        <v>22259.52</v>
      </c>
      <c r="F8" s="14">
        <v>18448.14</v>
      </c>
      <c r="G8" s="14">
        <v>3373.59</v>
      </c>
      <c r="H8" s="14"/>
      <c r="I8" s="14">
        <v>437.79</v>
      </c>
      <c r="J8" s="14"/>
      <c r="K8" s="16" t="s">
        <v>93</v>
      </c>
      <c r="L8" s="15">
        <v>44538</v>
      </c>
      <c r="M8" s="14" t="s">
        <v>74</v>
      </c>
      <c r="N8" s="15">
        <v>44538</v>
      </c>
      <c r="O8" s="14"/>
      <c r="P8" s="14"/>
      <c r="Q8" s="14"/>
      <c r="R8" s="14" t="s">
        <v>75</v>
      </c>
    </row>
    <row r="9" spans="1:18" s="22" customFormat="1" ht="63.75" x14ac:dyDescent="0.2">
      <c r="A9" s="18">
        <v>8</v>
      </c>
      <c r="B9" s="18">
        <v>36487</v>
      </c>
      <c r="C9" s="18" t="s">
        <v>18</v>
      </c>
      <c r="D9" s="21"/>
      <c r="E9" s="18">
        <f t="shared" si="0"/>
        <v>13419.33</v>
      </c>
      <c r="F9" s="18">
        <v>13135.87</v>
      </c>
      <c r="G9" s="18"/>
      <c r="H9" s="18"/>
      <c r="I9" s="18">
        <v>283.45999999999998</v>
      </c>
      <c r="J9" s="18"/>
      <c r="K9" s="20" t="s">
        <v>20</v>
      </c>
      <c r="L9" s="21">
        <v>44538</v>
      </c>
      <c r="M9" s="18" t="s">
        <v>74</v>
      </c>
      <c r="N9" s="21">
        <v>44538</v>
      </c>
      <c r="O9" s="18"/>
      <c r="P9" s="18"/>
      <c r="Q9" s="20" t="s">
        <v>79</v>
      </c>
      <c r="R9" s="18" t="s">
        <v>75</v>
      </c>
    </row>
    <row r="10" spans="1:18" s="17" customFormat="1" ht="25.5" x14ac:dyDescent="0.2">
      <c r="A10" s="14">
        <v>9</v>
      </c>
      <c r="B10" s="14">
        <v>20825</v>
      </c>
      <c r="C10" s="14" t="s">
        <v>94</v>
      </c>
      <c r="D10" s="14" t="s">
        <v>95</v>
      </c>
      <c r="E10" s="14">
        <f t="shared" si="0"/>
        <v>28036.05</v>
      </c>
      <c r="F10" s="14">
        <v>24380.23</v>
      </c>
      <c r="G10" s="14">
        <v>3142.72</v>
      </c>
      <c r="H10" s="14"/>
      <c r="I10" s="14">
        <v>513.1</v>
      </c>
      <c r="J10" s="14"/>
      <c r="K10" s="16" t="s">
        <v>96</v>
      </c>
      <c r="L10" s="15">
        <v>44538</v>
      </c>
      <c r="M10" s="14" t="s">
        <v>74</v>
      </c>
      <c r="N10" s="15">
        <v>44538</v>
      </c>
      <c r="O10" s="14">
        <v>25162.63</v>
      </c>
      <c r="P10" s="14"/>
      <c r="Q10" s="16"/>
      <c r="R10" s="14" t="s">
        <v>75</v>
      </c>
    </row>
    <row r="11" spans="1:18" s="17" customFormat="1" ht="25.5" x14ac:dyDescent="0.2">
      <c r="A11" s="14">
        <v>10</v>
      </c>
      <c r="B11" s="14">
        <v>15172</v>
      </c>
      <c r="C11" s="14" t="s">
        <v>97</v>
      </c>
      <c r="D11" s="14"/>
      <c r="E11" s="14">
        <f t="shared" si="0"/>
        <v>111636.1</v>
      </c>
      <c r="F11" s="14">
        <v>91266.49</v>
      </c>
      <c r="G11" s="14">
        <v>18670.11</v>
      </c>
      <c r="H11" s="14"/>
      <c r="I11" s="14">
        <v>1699.5</v>
      </c>
      <c r="J11" s="14"/>
      <c r="K11" s="16" t="s">
        <v>98</v>
      </c>
      <c r="L11" s="15">
        <v>44538</v>
      </c>
      <c r="M11" s="14" t="s">
        <v>74</v>
      </c>
      <c r="N11" s="15">
        <v>44538</v>
      </c>
      <c r="O11" s="14"/>
      <c r="P11" s="14"/>
      <c r="Q11" s="16"/>
      <c r="R11" s="14" t="s">
        <v>75</v>
      </c>
    </row>
    <row r="12" spans="1:18" s="17" customFormat="1" ht="25.5" x14ac:dyDescent="0.2">
      <c r="A12" s="14">
        <v>11</v>
      </c>
      <c r="B12" s="14">
        <v>2867</v>
      </c>
      <c r="C12" s="14" t="s">
        <v>99</v>
      </c>
      <c r="D12" s="14" t="s">
        <v>87</v>
      </c>
      <c r="E12" s="14">
        <f t="shared" si="0"/>
        <v>59418.89</v>
      </c>
      <c r="F12" s="14">
        <v>48558.09</v>
      </c>
      <c r="G12" s="14">
        <v>10032.799999999999</v>
      </c>
      <c r="H12" s="14"/>
      <c r="I12" s="14">
        <v>828</v>
      </c>
      <c r="J12" s="14"/>
      <c r="K12" s="16" t="s">
        <v>100</v>
      </c>
      <c r="L12" s="15">
        <v>44538</v>
      </c>
      <c r="M12" s="14" t="s">
        <v>74</v>
      </c>
      <c r="N12" s="15">
        <v>44538</v>
      </c>
      <c r="O12" s="14"/>
      <c r="P12" s="14"/>
      <c r="Q12" s="16"/>
      <c r="R12" s="14" t="s">
        <v>75</v>
      </c>
    </row>
    <row r="13" spans="1:18" s="22" customFormat="1" ht="63.75" x14ac:dyDescent="0.2">
      <c r="A13" s="18">
        <v>12</v>
      </c>
      <c r="B13" s="18">
        <v>65486</v>
      </c>
      <c r="C13" s="18" t="s">
        <v>101</v>
      </c>
      <c r="D13" s="18" t="s">
        <v>102</v>
      </c>
      <c r="E13" s="18">
        <f t="shared" si="0"/>
        <v>49815.66</v>
      </c>
      <c r="F13" s="18">
        <v>48980.94</v>
      </c>
      <c r="G13" s="18"/>
      <c r="H13" s="18"/>
      <c r="I13" s="18">
        <v>834.72</v>
      </c>
      <c r="J13" s="18"/>
      <c r="K13" s="20" t="s">
        <v>103</v>
      </c>
      <c r="L13" s="21">
        <v>44544</v>
      </c>
      <c r="M13" s="18" t="s">
        <v>74</v>
      </c>
      <c r="N13" s="21">
        <v>44544</v>
      </c>
      <c r="O13" s="24">
        <v>1421.69</v>
      </c>
      <c r="P13" s="21">
        <v>44544</v>
      </c>
      <c r="Q13" s="20" t="s">
        <v>104</v>
      </c>
      <c r="R13" s="18" t="s">
        <v>75</v>
      </c>
    </row>
    <row r="14" spans="1:18" s="17" customFormat="1" ht="25.5" x14ac:dyDescent="0.2">
      <c r="A14" s="14">
        <v>13</v>
      </c>
      <c r="B14" s="14">
        <v>9548</v>
      </c>
      <c r="C14" s="14" t="s">
        <v>105</v>
      </c>
      <c r="D14" s="14"/>
      <c r="E14" s="14">
        <f t="shared" si="0"/>
        <v>28069.06</v>
      </c>
      <c r="F14" s="14">
        <v>24819.360000000001</v>
      </c>
      <c r="G14" s="14">
        <v>2736.36</v>
      </c>
      <c r="H14" s="14"/>
      <c r="I14" s="14">
        <v>513.34</v>
      </c>
      <c r="J14" s="14"/>
      <c r="K14" s="16" t="s">
        <v>106</v>
      </c>
      <c r="L14" s="15">
        <v>44544</v>
      </c>
      <c r="M14" s="14" t="s">
        <v>74</v>
      </c>
      <c r="N14" s="15">
        <v>44544</v>
      </c>
      <c r="O14" s="14">
        <v>1000</v>
      </c>
      <c r="P14" s="15">
        <v>44926</v>
      </c>
      <c r="Q14" s="16"/>
      <c r="R14" s="14" t="s">
        <v>75</v>
      </c>
    </row>
    <row r="15" spans="1:18" s="17" customFormat="1" ht="25.5" x14ac:dyDescent="0.2">
      <c r="A15" s="14">
        <v>14</v>
      </c>
      <c r="B15" s="14">
        <v>2872</v>
      </c>
      <c r="C15" s="14" t="s">
        <v>107</v>
      </c>
      <c r="D15" s="14"/>
      <c r="E15" s="14">
        <f t="shared" si="0"/>
        <v>46452.12</v>
      </c>
      <c r="F15" s="14">
        <v>34285.78</v>
      </c>
      <c r="G15" s="14">
        <v>11381.3</v>
      </c>
      <c r="H15" s="14"/>
      <c r="I15" s="14">
        <v>785.04</v>
      </c>
      <c r="J15" s="14"/>
      <c r="K15" s="16" t="s">
        <v>108</v>
      </c>
      <c r="L15" s="15">
        <v>44544</v>
      </c>
      <c r="M15" s="14" t="s">
        <v>74</v>
      </c>
      <c r="N15" s="15">
        <v>44544</v>
      </c>
      <c r="O15" s="14"/>
      <c r="P15" s="14"/>
      <c r="Q15" s="16"/>
      <c r="R15" s="14" t="s">
        <v>75</v>
      </c>
    </row>
    <row r="16" spans="1:18" s="17" customFormat="1" ht="76.5" x14ac:dyDescent="0.2">
      <c r="A16" s="14">
        <v>15</v>
      </c>
      <c r="B16" s="14">
        <v>13202</v>
      </c>
      <c r="C16" s="14" t="s">
        <v>109</v>
      </c>
      <c r="D16" s="14"/>
      <c r="E16" s="14">
        <f t="shared" si="0"/>
        <v>18713.149999999998</v>
      </c>
      <c r="F16" s="14">
        <v>13473.14</v>
      </c>
      <c r="G16" s="14">
        <v>4873.09</v>
      </c>
      <c r="H16" s="14"/>
      <c r="I16" s="14">
        <v>366.92</v>
      </c>
      <c r="J16" s="14"/>
      <c r="K16" s="16" t="s">
        <v>110</v>
      </c>
      <c r="L16" s="15">
        <v>44551</v>
      </c>
      <c r="M16" s="14" t="s">
        <v>74</v>
      </c>
      <c r="N16" s="15">
        <v>44551</v>
      </c>
      <c r="O16" s="14">
        <v>187.84</v>
      </c>
      <c r="P16" s="15">
        <v>44551</v>
      </c>
      <c r="Q16" s="16" t="s">
        <v>111</v>
      </c>
      <c r="R16" s="14" t="s">
        <v>75</v>
      </c>
    </row>
    <row r="17" spans="1:18" s="22" customFormat="1" ht="63.75" x14ac:dyDescent="0.2">
      <c r="A17" s="18">
        <v>16</v>
      </c>
      <c r="B17" s="18">
        <v>13259</v>
      </c>
      <c r="C17" s="18" t="s">
        <v>112</v>
      </c>
      <c r="D17" s="18"/>
      <c r="E17" s="18">
        <f t="shared" si="0"/>
        <v>46813.909999999996</v>
      </c>
      <c r="F17" s="18">
        <v>31681.96</v>
      </c>
      <c r="G17" s="18">
        <v>14341.6</v>
      </c>
      <c r="H17" s="18"/>
      <c r="I17" s="18">
        <v>790.35</v>
      </c>
      <c r="J17" s="18"/>
      <c r="K17" s="20" t="s">
        <v>113</v>
      </c>
      <c r="L17" s="21">
        <v>44558</v>
      </c>
      <c r="M17" s="18" t="s">
        <v>74</v>
      </c>
      <c r="N17" s="21">
        <v>44558</v>
      </c>
      <c r="O17" s="18"/>
      <c r="P17" s="18"/>
      <c r="Q17" s="20" t="s">
        <v>79</v>
      </c>
      <c r="R17" s="18" t="s">
        <v>75</v>
      </c>
    </row>
    <row r="18" spans="1:18" s="17" customFormat="1" ht="25.5" x14ac:dyDescent="0.2">
      <c r="A18" s="14">
        <v>17</v>
      </c>
      <c r="B18" s="14">
        <v>12665</v>
      </c>
      <c r="C18" s="14" t="s">
        <v>114</v>
      </c>
      <c r="D18" s="14"/>
      <c r="E18" s="14">
        <f t="shared" si="0"/>
        <v>11394.66</v>
      </c>
      <c r="F18" s="14">
        <v>11394.66</v>
      </c>
      <c r="G18" s="14"/>
      <c r="H18" s="14"/>
      <c r="I18" s="14"/>
      <c r="J18" s="14"/>
      <c r="K18" s="16" t="s">
        <v>115</v>
      </c>
      <c r="L18" s="15">
        <v>44558</v>
      </c>
      <c r="M18" s="14" t="s">
        <v>74</v>
      </c>
      <c r="N18" s="15">
        <v>44558</v>
      </c>
      <c r="O18" s="25">
        <v>4247.6499999999996</v>
      </c>
      <c r="P18" s="15">
        <v>44558</v>
      </c>
      <c r="Q18" s="16"/>
      <c r="R18" s="14" t="s">
        <v>75</v>
      </c>
    </row>
    <row r="19" spans="1:18" s="17" customFormat="1" ht="25.5" x14ac:dyDescent="0.2">
      <c r="A19" s="14">
        <v>18</v>
      </c>
      <c r="B19" s="14">
        <v>1928</v>
      </c>
      <c r="C19" s="14" t="s">
        <v>116</v>
      </c>
      <c r="D19" s="16" t="s">
        <v>117</v>
      </c>
      <c r="E19" s="14">
        <f t="shared" si="0"/>
        <v>28109.94</v>
      </c>
      <c r="F19" s="14">
        <v>27596</v>
      </c>
      <c r="G19" s="14"/>
      <c r="H19" s="14"/>
      <c r="I19" s="14">
        <v>513.94000000000005</v>
      </c>
      <c r="J19" s="14"/>
      <c r="K19" s="16" t="s">
        <v>118</v>
      </c>
      <c r="L19" s="15">
        <v>44558</v>
      </c>
      <c r="M19" s="14" t="s">
        <v>74</v>
      </c>
      <c r="N19" s="15">
        <v>44558</v>
      </c>
      <c r="O19" s="25">
        <v>13126.78</v>
      </c>
      <c r="P19" s="15">
        <v>44558</v>
      </c>
      <c r="Q19" s="16"/>
      <c r="R19" s="14" t="s">
        <v>75</v>
      </c>
    </row>
    <row r="20" spans="1:18" s="17" customFormat="1" ht="25.5" x14ac:dyDescent="0.2">
      <c r="A20" s="14">
        <v>19</v>
      </c>
      <c r="B20" s="14">
        <v>229</v>
      </c>
      <c r="C20" s="14" t="s">
        <v>119</v>
      </c>
      <c r="D20" s="16" t="s">
        <v>120</v>
      </c>
      <c r="E20" s="14">
        <f t="shared" si="0"/>
        <v>36066.82</v>
      </c>
      <c r="F20" s="14">
        <v>29760.14</v>
      </c>
      <c r="G20" s="14">
        <v>5674.68</v>
      </c>
      <c r="H20" s="14"/>
      <c r="I20" s="14">
        <v>632</v>
      </c>
      <c r="J20" s="14"/>
      <c r="K20" s="16" t="s">
        <v>121</v>
      </c>
      <c r="L20" s="15">
        <v>44585</v>
      </c>
      <c r="M20" s="14" t="s">
        <v>74</v>
      </c>
      <c r="N20" s="15">
        <v>44586</v>
      </c>
      <c r="O20" s="25">
        <v>36066.82</v>
      </c>
      <c r="P20" s="15">
        <v>44586</v>
      </c>
      <c r="Q20" s="16"/>
      <c r="R20" s="14" t="s">
        <v>75</v>
      </c>
    </row>
    <row r="21" spans="1:18" s="22" customFormat="1" ht="63.75" x14ac:dyDescent="0.2">
      <c r="A21" s="18">
        <v>20</v>
      </c>
      <c r="B21" s="18">
        <v>25673</v>
      </c>
      <c r="C21" s="18" t="s">
        <v>122</v>
      </c>
      <c r="D21" s="20" t="s">
        <v>120</v>
      </c>
      <c r="E21" s="18">
        <f t="shared" si="0"/>
        <v>78276.86</v>
      </c>
      <c r="F21" s="18">
        <v>47008.82</v>
      </c>
      <c r="G21" s="18">
        <v>30101.040000000001</v>
      </c>
      <c r="H21" s="18"/>
      <c r="I21" s="18">
        <v>1167</v>
      </c>
      <c r="J21" s="18"/>
      <c r="K21" s="20" t="s">
        <v>123</v>
      </c>
      <c r="L21" s="21">
        <v>44585</v>
      </c>
      <c r="M21" s="18" t="s">
        <v>74</v>
      </c>
      <c r="N21" s="21">
        <v>44586</v>
      </c>
      <c r="O21" s="24"/>
      <c r="P21" s="21"/>
      <c r="Q21" s="20" t="s">
        <v>124</v>
      </c>
      <c r="R21" s="18" t="s">
        <v>75</v>
      </c>
    </row>
    <row r="22" spans="1:18" s="22" customFormat="1" ht="63.75" x14ac:dyDescent="0.2">
      <c r="A22" s="18">
        <v>21</v>
      </c>
      <c r="B22" s="18">
        <v>741</v>
      </c>
      <c r="C22" s="18" t="s">
        <v>125</v>
      </c>
      <c r="D22" s="20" t="s">
        <v>120</v>
      </c>
      <c r="E22" s="18">
        <f t="shared" si="0"/>
        <v>24588.309999999998</v>
      </c>
      <c r="F22" s="18">
        <v>17541.3</v>
      </c>
      <c r="G22" s="18">
        <v>6585.12</v>
      </c>
      <c r="H22" s="18"/>
      <c r="I22" s="18">
        <v>461.89</v>
      </c>
      <c r="J22" s="18"/>
      <c r="K22" s="20" t="s">
        <v>126</v>
      </c>
      <c r="L22" s="21">
        <v>44585</v>
      </c>
      <c r="M22" s="18" t="s">
        <v>74</v>
      </c>
      <c r="N22" s="21">
        <v>44586</v>
      </c>
      <c r="O22" s="24"/>
      <c r="P22" s="21"/>
      <c r="Q22" s="20" t="s">
        <v>124</v>
      </c>
      <c r="R22" s="18" t="s">
        <v>75</v>
      </c>
    </row>
    <row r="23" spans="1:18" s="22" customFormat="1" ht="63.75" x14ac:dyDescent="0.2">
      <c r="A23" s="18">
        <v>22</v>
      </c>
      <c r="B23" s="18">
        <v>27594</v>
      </c>
      <c r="C23" s="18" t="s">
        <v>127</v>
      </c>
      <c r="D23" s="20" t="s">
        <v>120</v>
      </c>
      <c r="E23" s="18">
        <f t="shared" si="0"/>
        <v>41897.53</v>
      </c>
      <c r="F23" s="18">
        <v>35148.76</v>
      </c>
      <c r="G23" s="18">
        <v>5866.77</v>
      </c>
      <c r="H23" s="18"/>
      <c r="I23" s="18">
        <v>882</v>
      </c>
      <c r="J23" s="18"/>
      <c r="K23" s="20" t="s">
        <v>128</v>
      </c>
      <c r="L23" s="21">
        <v>44593</v>
      </c>
      <c r="M23" s="18" t="s">
        <v>74</v>
      </c>
      <c r="N23" s="21">
        <v>44593</v>
      </c>
      <c r="O23" s="24"/>
      <c r="P23" s="21"/>
      <c r="Q23" s="20" t="s">
        <v>129</v>
      </c>
      <c r="R23" s="18" t="s">
        <v>75</v>
      </c>
    </row>
    <row r="24" spans="1:18" s="17" customFormat="1" ht="24.75" customHeight="1" x14ac:dyDescent="0.2">
      <c r="A24" s="14">
        <v>23</v>
      </c>
      <c r="B24" s="14">
        <v>10206</v>
      </c>
      <c r="C24" s="14" t="s">
        <v>130</v>
      </c>
      <c r="D24" s="16" t="s">
        <v>120</v>
      </c>
      <c r="E24" s="14">
        <f t="shared" si="0"/>
        <v>61609.27</v>
      </c>
      <c r="F24" s="14">
        <v>25881.17</v>
      </c>
      <c r="G24" s="14">
        <v>34719.1</v>
      </c>
      <c r="H24" s="14"/>
      <c r="I24" s="14">
        <v>1009</v>
      </c>
      <c r="J24" s="14"/>
      <c r="K24" s="16" t="s">
        <v>131</v>
      </c>
      <c r="L24" s="15">
        <v>44593</v>
      </c>
      <c r="M24" s="14" t="s">
        <v>74</v>
      </c>
      <c r="N24" s="15">
        <v>44593</v>
      </c>
      <c r="O24" s="25"/>
      <c r="P24" s="15"/>
      <c r="Q24" s="16"/>
      <c r="R24" s="14" t="s">
        <v>75</v>
      </c>
    </row>
    <row r="25" spans="1:18" s="17" customFormat="1" ht="25.5" x14ac:dyDescent="0.2">
      <c r="A25" s="14">
        <v>24</v>
      </c>
      <c r="B25" s="14">
        <v>11003</v>
      </c>
      <c r="C25" s="14" t="s">
        <v>132</v>
      </c>
      <c r="D25" s="16" t="s">
        <v>120</v>
      </c>
      <c r="E25" s="14">
        <f t="shared" si="0"/>
        <v>189584.28999999998</v>
      </c>
      <c r="F25" s="14">
        <v>117574.39999999999</v>
      </c>
      <c r="G25" s="14">
        <v>69538.89</v>
      </c>
      <c r="H25" s="14"/>
      <c r="I25" s="14">
        <v>2471</v>
      </c>
      <c r="J25" s="14"/>
      <c r="K25" s="16" t="s">
        <v>133</v>
      </c>
      <c r="L25" s="15">
        <v>44593</v>
      </c>
      <c r="M25" s="14" t="s">
        <v>74</v>
      </c>
      <c r="N25" s="15">
        <v>44593</v>
      </c>
      <c r="O25" s="25">
        <v>7.0000000000000007E-2</v>
      </c>
      <c r="P25" s="15">
        <v>44593</v>
      </c>
      <c r="Q25" s="16"/>
      <c r="R25" s="14" t="s">
        <v>75</v>
      </c>
    </row>
    <row r="26" spans="1:18" s="17" customFormat="1" ht="25.5" x14ac:dyDescent="0.2">
      <c r="A26" s="14">
        <v>25</v>
      </c>
      <c r="B26" s="14">
        <v>11819</v>
      </c>
      <c r="C26" s="14" t="s">
        <v>134</v>
      </c>
      <c r="D26" s="16" t="s">
        <v>120</v>
      </c>
      <c r="E26" s="14">
        <f t="shared" si="0"/>
        <v>116412.06</v>
      </c>
      <c r="F26" s="14">
        <v>78049.98</v>
      </c>
      <c r="G26" s="14">
        <v>36615.08</v>
      </c>
      <c r="H26" s="14"/>
      <c r="I26" s="14">
        <v>1747</v>
      </c>
      <c r="J26" s="14"/>
      <c r="K26" s="16" t="s">
        <v>135</v>
      </c>
      <c r="L26" s="15">
        <v>44593</v>
      </c>
      <c r="M26" s="14" t="s">
        <v>74</v>
      </c>
      <c r="N26" s="15">
        <v>44593</v>
      </c>
      <c r="O26" s="25">
        <v>1500</v>
      </c>
      <c r="P26" s="15"/>
      <c r="Q26" s="16"/>
      <c r="R26" s="14" t="s">
        <v>75</v>
      </c>
    </row>
    <row r="27" spans="1:18" s="22" customFormat="1" ht="63.75" x14ac:dyDescent="0.2">
      <c r="A27" s="18">
        <v>26</v>
      </c>
      <c r="B27" s="18">
        <v>25468</v>
      </c>
      <c r="C27" s="18" t="s">
        <v>136</v>
      </c>
      <c r="D27" s="20" t="s">
        <v>49</v>
      </c>
      <c r="E27" s="18">
        <f t="shared" si="0"/>
        <v>9663.9399999999987</v>
      </c>
      <c r="F27" s="18">
        <v>8894.9699999999993</v>
      </c>
      <c r="G27" s="18">
        <v>568.97</v>
      </c>
      <c r="H27" s="18"/>
      <c r="I27" s="18">
        <v>200</v>
      </c>
      <c r="J27" s="18"/>
      <c r="K27" s="20" t="s">
        <v>137</v>
      </c>
      <c r="L27" s="21">
        <v>44595</v>
      </c>
      <c r="M27" s="18" t="s">
        <v>74</v>
      </c>
      <c r="N27" s="21">
        <v>44595</v>
      </c>
      <c r="O27" s="24"/>
      <c r="P27" s="21"/>
      <c r="Q27" s="20" t="s">
        <v>138</v>
      </c>
      <c r="R27" s="18" t="s">
        <v>75</v>
      </c>
    </row>
    <row r="28" spans="1:18" s="17" customFormat="1" ht="25.5" x14ac:dyDescent="0.2">
      <c r="A28" s="14">
        <v>27</v>
      </c>
      <c r="B28" s="14">
        <v>16998</v>
      </c>
      <c r="C28" s="14" t="s">
        <v>139</v>
      </c>
      <c r="D28" s="16"/>
      <c r="E28" s="14">
        <f>F28+G28+H28</f>
        <v>26725.72</v>
      </c>
      <c r="F28" s="14">
        <v>20080.88</v>
      </c>
      <c r="G28" s="14">
        <v>2647.06</v>
      </c>
      <c r="H28" s="14">
        <v>3997.78</v>
      </c>
      <c r="I28" s="14">
        <v>1001.77</v>
      </c>
      <c r="J28" s="14"/>
      <c r="K28" s="16" t="s">
        <v>140</v>
      </c>
      <c r="L28" s="15">
        <v>44599</v>
      </c>
      <c r="M28" s="14" t="s">
        <v>74</v>
      </c>
      <c r="N28" s="15">
        <v>44599</v>
      </c>
      <c r="O28" s="25">
        <v>27727.49</v>
      </c>
      <c r="P28" s="15"/>
      <c r="Q28" s="16"/>
      <c r="R28" s="14" t="s">
        <v>75</v>
      </c>
    </row>
    <row r="29" spans="1:18" s="17" customFormat="1" ht="25.5" x14ac:dyDescent="0.2">
      <c r="A29" s="14">
        <v>28</v>
      </c>
      <c r="B29" s="14">
        <v>3142</v>
      </c>
      <c r="C29" s="14" t="s">
        <v>141</v>
      </c>
      <c r="D29" s="16"/>
      <c r="E29" s="14">
        <f>F29+G29+I29+J29</f>
        <v>50945.24</v>
      </c>
      <c r="F29" s="14">
        <v>50945.24</v>
      </c>
      <c r="G29" s="14"/>
      <c r="H29" s="14"/>
      <c r="I29" s="14"/>
      <c r="J29" s="14"/>
      <c r="K29" s="16" t="s">
        <v>142</v>
      </c>
      <c r="L29" s="15">
        <v>44606</v>
      </c>
      <c r="M29" s="14" t="s">
        <v>74</v>
      </c>
      <c r="N29" s="15">
        <v>44606</v>
      </c>
      <c r="O29" s="25">
        <v>140</v>
      </c>
      <c r="P29" s="15">
        <v>44606</v>
      </c>
      <c r="Q29" s="16"/>
      <c r="R29" s="14" t="s">
        <v>75</v>
      </c>
    </row>
    <row r="30" spans="1:18" s="22" customFormat="1" ht="63.75" x14ac:dyDescent="0.2">
      <c r="A30" s="18">
        <v>29</v>
      </c>
      <c r="B30" s="18">
        <v>13163</v>
      </c>
      <c r="C30" s="18" t="s">
        <v>143</v>
      </c>
      <c r="D30" s="20" t="s">
        <v>144</v>
      </c>
      <c r="E30" s="18">
        <f>F30+G30+H30+I30</f>
        <v>7242.09</v>
      </c>
      <c r="F30" s="18">
        <v>6689.47</v>
      </c>
      <c r="G30" s="18">
        <v>352.62</v>
      </c>
      <c r="H30" s="18"/>
      <c r="I30" s="18">
        <v>200</v>
      </c>
      <c r="J30" s="18"/>
      <c r="K30" s="20" t="s">
        <v>145</v>
      </c>
      <c r="L30" s="21">
        <v>44606</v>
      </c>
      <c r="M30" s="18" t="s">
        <v>74</v>
      </c>
      <c r="N30" s="21">
        <v>44606</v>
      </c>
      <c r="O30" s="24"/>
      <c r="P30" s="21"/>
      <c r="Q30" s="20" t="s">
        <v>146</v>
      </c>
      <c r="R30" s="18" t="s">
        <v>75</v>
      </c>
    </row>
    <row r="31" spans="1:18" s="17" customFormat="1" ht="25.5" x14ac:dyDescent="0.2">
      <c r="A31" s="14">
        <v>30</v>
      </c>
      <c r="B31" s="14">
        <v>60308</v>
      </c>
      <c r="C31" s="14" t="s">
        <v>147</v>
      </c>
      <c r="D31" s="16" t="s">
        <v>148</v>
      </c>
      <c r="E31" s="14">
        <f>F31+G31+H31+I31</f>
        <v>11577.48</v>
      </c>
      <c r="F31" s="14">
        <v>9800.44</v>
      </c>
      <c r="G31" s="14">
        <v>1550.04</v>
      </c>
      <c r="H31" s="14"/>
      <c r="I31" s="14">
        <v>227</v>
      </c>
      <c r="J31" s="14"/>
      <c r="K31" s="16" t="s">
        <v>149</v>
      </c>
      <c r="L31" s="15">
        <v>44606</v>
      </c>
      <c r="M31" s="14" t="s">
        <v>74</v>
      </c>
      <c r="N31" s="15">
        <v>44606</v>
      </c>
      <c r="O31" s="25">
        <v>1638.42</v>
      </c>
      <c r="P31" s="15">
        <v>44606</v>
      </c>
      <c r="Q31" s="16"/>
      <c r="R31" s="14" t="s">
        <v>75</v>
      </c>
    </row>
    <row r="32" spans="1:18" s="17" customFormat="1" ht="25.5" x14ac:dyDescent="0.2">
      <c r="A32" s="14">
        <v>31</v>
      </c>
      <c r="B32" s="14">
        <v>3803</v>
      </c>
      <c r="C32" s="14" t="s">
        <v>147</v>
      </c>
      <c r="D32" s="16" t="s">
        <v>151</v>
      </c>
      <c r="E32" s="14">
        <f>F32+G32+H32+I32</f>
        <v>20711.169999999998</v>
      </c>
      <c r="F32" s="14">
        <v>17998.55</v>
      </c>
      <c r="G32" s="14">
        <v>2307.62</v>
      </c>
      <c r="H32" s="14"/>
      <c r="I32" s="14">
        <v>405</v>
      </c>
      <c r="J32" s="14"/>
      <c r="K32" s="16" t="s">
        <v>152</v>
      </c>
      <c r="L32" s="15">
        <v>44606</v>
      </c>
      <c r="M32" s="14" t="s">
        <v>74</v>
      </c>
      <c r="N32" s="15">
        <v>44606</v>
      </c>
      <c r="O32" s="25">
        <v>1000.53</v>
      </c>
      <c r="P32" s="15">
        <v>44606</v>
      </c>
      <c r="Q32" s="16"/>
      <c r="R32" s="14" t="s">
        <v>75</v>
      </c>
    </row>
    <row r="33" spans="1:18" s="17" customFormat="1" ht="25.5" x14ac:dyDescent="0.2">
      <c r="A33" s="14">
        <v>32</v>
      </c>
      <c r="B33" s="14" t="s">
        <v>153</v>
      </c>
      <c r="C33" s="14" t="s">
        <v>154</v>
      </c>
      <c r="D33" s="16" t="s">
        <v>155</v>
      </c>
      <c r="E33" s="14">
        <f>F33+G33+H33+I33</f>
        <v>41930</v>
      </c>
      <c r="F33" s="14">
        <v>36391</v>
      </c>
      <c r="G33" s="14">
        <v>4820.82</v>
      </c>
      <c r="H33" s="14"/>
      <c r="I33" s="14">
        <v>718.18</v>
      </c>
      <c r="J33" s="14"/>
      <c r="K33" s="16" t="s">
        <v>156</v>
      </c>
      <c r="L33" s="15">
        <v>44606</v>
      </c>
      <c r="M33" s="14" t="s">
        <v>74</v>
      </c>
      <c r="N33" s="15">
        <v>44606</v>
      </c>
      <c r="O33" s="25"/>
      <c r="P33" s="15"/>
      <c r="Q33" s="16"/>
      <c r="R33" s="14" t="s">
        <v>75</v>
      </c>
    </row>
    <row r="34" spans="1:18" s="17" customFormat="1" ht="25.5" x14ac:dyDescent="0.2">
      <c r="A34" s="14">
        <v>33</v>
      </c>
      <c r="B34" s="26">
        <v>36487</v>
      </c>
      <c r="C34" s="26" t="s">
        <v>18</v>
      </c>
      <c r="D34" s="27"/>
      <c r="E34" s="26">
        <f t="shared" ref="E34:E39" si="1">F34+G34+I34+J34</f>
        <v>13419.33</v>
      </c>
      <c r="F34" s="26">
        <v>13135.87</v>
      </c>
      <c r="G34" s="26"/>
      <c r="H34" s="26"/>
      <c r="I34" s="26">
        <v>283.45999999999998</v>
      </c>
      <c r="J34" s="26"/>
      <c r="K34" s="28" t="s">
        <v>20</v>
      </c>
      <c r="L34" s="15">
        <v>44606</v>
      </c>
      <c r="M34" s="14" t="s">
        <v>157</v>
      </c>
      <c r="N34" s="28" t="s">
        <v>158</v>
      </c>
      <c r="O34" s="25"/>
      <c r="P34" s="15"/>
      <c r="Q34" s="16"/>
      <c r="R34" s="14" t="s">
        <v>75</v>
      </c>
    </row>
    <row r="35" spans="1:18" s="17" customFormat="1" ht="25.5" x14ac:dyDescent="0.2">
      <c r="A35" s="14">
        <v>34</v>
      </c>
      <c r="B35" s="29">
        <v>13259</v>
      </c>
      <c r="C35" s="29" t="s">
        <v>112</v>
      </c>
      <c r="D35" s="27"/>
      <c r="E35" s="29">
        <f t="shared" si="1"/>
        <v>46813.909999999996</v>
      </c>
      <c r="F35" s="29">
        <v>31681.96</v>
      </c>
      <c r="G35" s="29">
        <v>14341.6</v>
      </c>
      <c r="H35" s="29"/>
      <c r="I35" s="29">
        <v>790.35</v>
      </c>
      <c r="J35" s="29"/>
      <c r="K35" s="30" t="s">
        <v>113</v>
      </c>
      <c r="L35" s="15">
        <v>44606</v>
      </c>
      <c r="M35" s="14" t="s">
        <v>157</v>
      </c>
      <c r="N35" s="28" t="s">
        <v>159</v>
      </c>
      <c r="O35" s="25"/>
      <c r="P35" s="15"/>
      <c r="Q35" s="16"/>
      <c r="R35" s="14" t="s">
        <v>75</v>
      </c>
    </row>
    <row r="36" spans="1:18" s="17" customFormat="1" ht="25.5" x14ac:dyDescent="0.2">
      <c r="A36" s="14">
        <v>35</v>
      </c>
      <c r="B36" s="29">
        <v>27734</v>
      </c>
      <c r="C36" s="29" t="s">
        <v>80</v>
      </c>
      <c r="D36" s="27" t="s">
        <v>81</v>
      </c>
      <c r="E36" s="29">
        <f t="shared" si="1"/>
        <v>9769.81</v>
      </c>
      <c r="F36" s="29">
        <v>8802.0499999999993</v>
      </c>
      <c r="G36" s="29">
        <v>767.76</v>
      </c>
      <c r="H36" s="29"/>
      <c r="I36" s="29">
        <v>200</v>
      </c>
      <c r="J36" s="29"/>
      <c r="K36" s="30" t="s">
        <v>82</v>
      </c>
      <c r="L36" s="15">
        <v>44606</v>
      </c>
      <c r="M36" s="14" t="s">
        <v>157</v>
      </c>
      <c r="N36" s="28" t="s">
        <v>160</v>
      </c>
      <c r="O36" s="25">
        <v>200</v>
      </c>
      <c r="P36" s="15"/>
      <c r="Q36" s="16"/>
      <c r="R36" s="14" t="s">
        <v>75</v>
      </c>
    </row>
    <row r="37" spans="1:18" s="17" customFormat="1" ht="25.5" x14ac:dyDescent="0.2">
      <c r="A37" s="14">
        <v>36</v>
      </c>
      <c r="B37" s="29">
        <v>5809</v>
      </c>
      <c r="C37" s="29" t="s">
        <v>76</v>
      </c>
      <c r="D37" s="27" t="s">
        <v>77</v>
      </c>
      <c r="E37" s="29">
        <f t="shared" si="1"/>
        <v>22515.409999999996</v>
      </c>
      <c r="F37" s="29">
        <v>20584.03</v>
      </c>
      <c r="G37" s="29">
        <v>1500.12</v>
      </c>
      <c r="H37" s="29"/>
      <c r="I37" s="29">
        <v>431.26</v>
      </c>
      <c r="J37" s="29"/>
      <c r="K37" s="30" t="s">
        <v>78</v>
      </c>
      <c r="L37" s="15">
        <v>44606</v>
      </c>
      <c r="M37" s="14" t="s">
        <v>157</v>
      </c>
      <c r="N37" s="28" t="s">
        <v>161</v>
      </c>
      <c r="O37" s="25">
        <v>14156</v>
      </c>
      <c r="P37" s="15"/>
      <c r="Q37" s="16"/>
      <c r="R37" s="14" t="s">
        <v>75</v>
      </c>
    </row>
    <row r="38" spans="1:18" s="33" customFormat="1" ht="25.5" x14ac:dyDescent="0.2">
      <c r="A38" s="14">
        <v>37</v>
      </c>
      <c r="B38" s="26">
        <v>25673</v>
      </c>
      <c r="C38" s="26" t="s">
        <v>122</v>
      </c>
      <c r="D38" s="27" t="s">
        <v>120</v>
      </c>
      <c r="E38" s="26">
        <f t="shared" si="1"/>
        <v>78276.86</v>
      </c>
      <c r="F38" s="26">
        <v>47008.82</v>
      </c>
      <c r="G38" s="26">
        <v>30101.040000000001</v>
      </c>
      <c r="H38" s="26"/>
      <c r="I38" s="26">
        <v>1167</v>
      </c>
      <c r="J38" s="26"/>
      <c r="K38" s="28" t="s">
        <v>123</v>
      </c>
      <c r="L38" s="31">
        <v>44620</v>
      </c>
      <c r="M38" s="14" t="s">
        <v>157</v>
      </c>
      <c r="N38" s="28" t="s">
        <v>162</v>
      </c>
      <c r="O38" s="32"/>
      <c r="P38" s="31"/>
      <c r="Q38" s="28"/>
      <c r="R38" s="26" t="s">
        <v>75</v>
      </c>
    </row>
    <row r="39" spans="1:18" s="33" customFormat="1" ht="25.5" x14ac:dyDescent="0.2">
      <c r="A39" s="14">
        <v>38</v>
      </c>
      <c r="B39" s="26">
        <v>741</v>
      </c>
      <c r="C39" s="26" t="s">
        <v>125</v>
      </c>
      <c r="D39" s="27" t="s">
        <v>120</v>
      </c>
      <c r="E39" s="26">
        <f t="shared" si="1"/>
        <v>24588.309999999998</v>
      </c>
      <c r="F39" s="26">
        <v>17541.3</v>
      </c>
      <c r="G39" s="26">
        <v>6585.12</v>
      </c>
      <c r="H39" s="26"/>
      <c r="I39" s="26">
        <v>461.89</v>
      </c>
      <c r="J39" s="26"/>
      <c r="K39" s="28" t="s">
        <v>126</v>
      </c>
      <c r="L39" s="31">
        <v>44620</v>
      </c>
      <c r="M39" s="14" t="s">
        <v>157</v>
      </c>
      <c r="N39" s="28" t="s">
        <v>163</v>
      </c>
      <c r="O39" s="32"/>
      <c r="P39" s="31"/>
      <c r="Q39" s="28"/>
      <c r="R39" s="26" t="s">
        <v>75</v>
      </c>
    </row>
    <row r="40" spans="1:18" s="33" customFormat="1" ht="25.5" x14ac:dyDescent="0.2">
      <c r="A40" s="14">
        <v>39</v>
      </c>
      <c r="B40" s="26">
        <v>11395</v>
      </c>
      <c r="C40" s="26" t="s">
        <v>46</v>
      </c>
      <c r="D40" s="27" t="s">
        <v>49</v>
      </c>
      <c r="E40" s="26">
        <f t="shared" ref="E40:E60" si="2">F40+G40+H40+I40</f>
        <v>150798.59</v>
      </c>
      <c r="F40" s="26">
        <v>105824.69</v>
      </c>
      <c r="G40" s="26">
        <v>42886.9</v>
      </c>
      <c r="H40" s="26"/>
      <c r="I40" s="26">
        <v>2087</v>
      </c>
      <c r="J40" s="26"/>
      <c r="K40" s="28" t="s">
        <v>48</v>
      </c>
      <c r="L40" s="31">
        <v>44622</v>
      </c>
      <c r="M40" s="14" t="s">
        <v>74</v>
      </c>
      <c r="N40" s="31">
        <v>44622</v>
      </c>
      <c r="O40" s="32"/>
      <c r="P40" s="31"/>
      <c r="Q40" s="28"/>
      <c r="R40" s="26" t="s">
        <v>75</v>
      </c>
    </row>
    <row r="41" spans="1:18" s="22" customFormat="1" ht="63.75" x14ac:dyDescent="0.2">
      <c r="A41" s="18">
        <v>40</v>
      </c>
      <c r="B41" s="18">
        <v>11630</v>
      </c>
      <c r="C41" s="18" t="s">
        <v>164</v>
      </c>
      <c r="D41" s="34" t="s">
        <v>165</v>
      </c>
      <c r="E41" s="18">
        <f t="shared" si="2"/>
        <v>54340.61</v>
      </c>
      <c r="F41" s="18">
        <v>24914.95</v>
      </c>
      <c r="G41" s="18">
        <v>28523.66</v>
      </c>
      <c r="H41" s="18"/>
      <c r="I41" s="18">
        <v>902</v>
      </c>
      <c r="J41" s="18"/>
      <c r="K41" s="20" t="s">
        <v>166</v>
      </c>
      <c r="L41" s="21">
        <v>44622</v>
      </c>
      <c r="M41" s="18" t="s">
        <v>74</v>
      </c>
      <c r="N41" s="21">
        <v>44622</v>
      </c>
      <c r="O41" s="24"/>
      <c r="P41" s="21"/>
      <c r="Q41" s="20" t="s">
        <v>167</v>
      </c>
      <c r="R41" s="18" t="s">
        <v>75</v>
      </c>
    </row>
    <row r="42" spans="1:18" s="33" customFormat="1" ht="25.5" x14ac:dyDescent="0.2">
      <c r="A42" s="14">
        <v>41</v>
      </c>
      <c r="B42" s="26">
        <v>2320</v>
      </c>
      <c r="C42" s="26" t="s">
        <v>168</v>
      </c>
      <c r="D42" s="27" t="s">
        <v>169</v>
      </c>
      <c r="E42" s="26">
        <f t="shared" si="2"/>
        <v>11223.81</v>
      </c>
      <c r="F42" s="26">
        <v>9229.4599999999991</v>
      </c>
      <c r="G42" s="26">
        <v>1774.35</v>
      </c>
      <c r="H42" s="26"/>
      <c r="I42" s="26">
        <v>220</v>
      </c>
      <c r="J42" s="26"/>
      <c r="K42" s="28" t="s">
        <v>170</v>
      </c>
      <c r="L42" s="31">
        <v>44622</v>
      </c>
      <c r="M42" s="14" t="s">
        <v>74</v>
      </c>
      <c r="N42" s="31">
        <v>44622</v>
      </c>
      <c r="O42" s="32">
        <v>28.85</v>
      </c>
      <c r="P42" s="31">
        <v>44622</v>
      </c>
      <c r="Q42" s="28"/>
      <c r="R42" s="26" t="s">
        <v>75</v>
      </c>
    </row>
    <row r="43" spans="1:18" s="17" customFormat="1" ht="24.75" customHeight="1" x14ac:dyDescent="0.2">
      <c r="A43" s="14">
        <v>42</v>
      </c>
      <c r="B43" s="14">
        <v>11759</v>
      </c>
      <c r="C43" s="14" t="s">
        <v>171</v>
      </c>
      <c r="D43" s="16" t="s">
        <v>172</v>
      </c>
      <c r="E43" s="14">
        <f t="shared" si="2"/>
        <v>131685.25</v>
      </c>
      <c r="F43" s="14">
        <v>80250.97</v>
      </c>
      <c r="G43" s="14">
        <v>49526.28</v>
      </c>
      <c r="H43" s="14"/>
      <c r="I43" s="14">
        <v>1908</v>
      </c>
      <c r="J43" s="14"/>
      <c r="K43" s="16" t="s">
        <v>173</v>
      </c>
      <c r="L43" s="15">
        <v>44624</v>
      </c>
      <c r="M43" s="14" t="s">
        <v>74</v>
      </c>
      <c r="N43" s="15">
        <v>44624</v>
      </c>
      <c r="O43" s="25"/>
      <c r="P43" s="15"/>
      <c r="Q43" s="16"/>
      <c r="R43" s="26" t="s">
        <v>75</v>
      </c>
    </row>
    <row r="44" spans="1:18" s="17" customFormat="1" ht="25.5" x14ac:dyDescent="0.2">
      <c r="A44" s="14">
        <v>43</v>
      </c>
      <c r="B44" s="14">
        <v>1689</v>
      </c>
      <c r="C44" s="14" t="s">
        <v>174</v>
      </c>
      <c r="D44" s="16" t="s">
        <v>175</v>
      </c>
      <c r="E44" s="14">
        <f t="shared" si="2"/>
        <v>86994.2</v>
      </c>
      <c r="F44" s="14">
        <v>64750.49</v>
      </c>
      <c r="G44" s="14">
        <v>20859.71</v>
      </c>
      <c r="H44" s="14"/>
      <c r="I44" s="14">
        <v>1384</v>
      </c>
      <c r="J44" s="14"/>
      <c r="K44" s="16" t="s">
        <v>176</v>
      </c>
      <c r="L44" s="15">
        <v>44624</v>
      </c>
      <c r="M44" s="14" t="s">
        <v>74</v>
      </c>
      <c r="N44" s="15">
        <v>44624</v>
      </c>
      <c r="O44" s="25">
        <v>7000</v>
      </c>
      <c r="P44" s="15"/>
      <c r="Q44" s="16"/>
      <c r="R44" s="26" t="s">
        <v>75</v>
      </c>
    </row>
    <row r="45" spans="1:18" s="17" customFormat="1" ht="25.5" x14ac:dyDescent="0.2">
      <c r="A45" s="14">
        <v>44</v>
      </c>
      <c r="B45" s="14">
        <v>5042</v>
      </c>
      <c r="C45" s="14" t="s">
        <v>177</v>
      </c>
      <c r="D45" s="16" t="s">
        <v>178</v>
      </c>
      <c r="E45" s="14">
        <f t="shared" si="2"/>
        <v>14525.82</v>
      </c>
      <c r="F45" s="14">
        <v>13692.14</v>
      </c>
      <c r="G45" s="14">
        <v>548.67999999999995</v>
      </c>
      <c r="H45" s="14"/>
      <c r="I45" s="14">
        <v>285</v>
      </c>
      <c r="J45" s="14"/>
      <c r="K45" s="16" t="s">
        <v>179</v>
      </c>
      <c r="L45" s="15">
        <v>44624</v>
      </c>
      <c r="M45" s="14" t="s">
        <v>74</v>
      </c>
      <c r="N45" s="15">
        <v>44624</v>
      </c>
      <c r="O45" s="25">
        <v>1.33</v>
      </c>
      <c r="P45" s="15">
        <v>44624</v>
      </c>
      <c r="Q45" s="16"/>
      <c r="R45" s="26" t="s">
        <v>75</v>
      </c>
    </row>
    <row r="46" spans="1:18" s="17" customFormat="1" ht="24.75" customHeight="1" x14ac:dyDescent="0.2">
      <c r="A46" s="14">
        <v>45</v>
      </c>
      <c r="B46" s="14">
        <v>6813</v>
      </c>
      <c r="C46" s="14" t="s">
        <v>180</v>
      </c>
      <c r="D46" s="16" t="s">
        <v>181</v>
      </c>
      <c r="E46" s="14">
        <f t="shared" si="2"/>
        <v>16318.98</v>
      </c>
      <c r="F46" s="14">
        <v>14246.96</v>
      </c>
      <c r="G46" s="14">
        <v>1752.02</v>
      </c>
      <c r="H46" s="14"/>
      <c r="I46" s="14">
        <v>320</v>
      </c>
      <c r="J46" s="14"/>
      <c r="K46" s="16" t="s">
        <v>182</v>
      </c>
      <c r="L46" s="15">
        <v>44624</v>
      </c>
      <c r="M46" s="14" t="s">
        <v>74</v>
      </c>
      <c r="N46" s="15">
        <v>44624</v>
      </c>
      <c r="O46" s="25"/>
      <c r="P46" s="15"/>
      <c r="Q46" s="16"/>
      <c r="R46" s="26" t="s">
        <v>75</v>
      </c>
    </row>
    <row r="47" spans="1:18" s="17" customFormat="1" ht="165.75" x14ac:dyDescent="0.2">
      <c r="A47" s="14">
        <v>46</v>
      </c>
      <c r="B47" s="14">
        <v>3356</v>
      </c>
      <c r="C47" s="14" t="s">
        <v>183</v>
      </c>
      <c r="D47" s="16" t="s">
        <v>184</v>
      </c>
      <c r="E47" s="14">
        <f t="shared" si="2"/>
        <v>49656.979999999996</v>
      </c>
      <c r="F47" s="14">
        <v>3623.63</v>
      </c>
      <c r="G47" s="14">
        <v>45201.35</v>
      </c>
      <c r="H47" s="14"/>
      <c r="I47" s="14">
        <v>832</v>
      </c>
      <c r="J47" s="14"/>
      <c r="K47" s="16" t="s">
        <v>185</v>
      </c>
      <c r="L47" s="15">
        <v>44624</v>
      </c>
      <c r="M47" s="14" t="s">
        <v>74</v>
      </c>
      <c r="N47" s="15">
        <v>44624</v>
      </c>
      <c r="O47" s="25">
        <v>3711.31</v>
      </c>
      <c r="P47" s="15">
        <v>44624</v>
      </c>
      <c r="Q47" s="20" t="s">
        <v>186</v>
      </c>
      <c r="R47" s="26" t="s">
        <v>75</v>
      </c>
    </row>
    <row r="48" spans="1:18" s="17" customFormat="1" ht="25.5" x14ac:dyDescent="0.2">
      <c r="A48" s="14">
        <v>47</v>
      </c>
      <c r="B48" s="14">
        <v>26614</v>
      </c>
      <c r="C48" s="14" t="s">
        <v>187</v>
      </c>
      <c r="D48" s="16" t="s">
        <v>188</v>
      </c>
      <c r="E48" s="14">
        <f t="shared" si="2"/>
        <v>77334.28</v>
      </c>
      <c r="F48" s="14">
        <v>74760.600000000006</v>
      </c>
      <c r="G48" s="14">
        <v>1332.68</v>
      </c>
      <c r="H48" s="14"/>
      <c r="I48" s="14">
        <v>1241</v>
      </c>
      <c r="J48" s="14"/>
      <c r="K48" s="16" t="s">
        <v>189</v>
      </c>
      <c r="L48" s="15">
        <v>44624</v>
      </c>
      <c r="M48" s="14" t="s">
        <v>74</v>
      </c>
      <c r="N48" s="15">
        <v>44624</v>
      </c>
      <c r="O48" s="25"/>
      <c r="P48" s="15"/>
      <c r="Q48" s="16"/>
      <c r="R48" s="26" t="s">
        <v>75</v>
      </c>
    </row>
    <row r="49" spans="1:18" s="17" customFormat="1" ht="24.75" customHeight="1" x14ac:dyDescent="0.2">
      <c r="A49" s="14">
        <v>48</v>
      </c>
      <c r="B49" s="14">
        <v>2595</v>
      </c>
      <c r="C49" s="14" t="s">
        <v>41</v>
      </c>
      <c r="D49" s="16" t="s">
        <v>44</v>
      </c>
      <c r="E49" s="14">
        <f t="shared" si="2"/>
        <v>139231.49</v>
      </c>
      <c r="F49" s="14">
        <v>93117.13</v>
      </c>
      <c r="G49" s="14">
        <v>44141.36</v>
      </c>
      <c r="H49" s="14"/>
      <c r="I49" s="14">
        <v>1973</v>
      </c>
      <c r="J49" s="14"/>
      <c r="K49" s="16" t="s">
        <v>43</v>
      </c>
      <c r="L49" s="15">
        <v>44624</v>
      </c>
      <c r="M49" s="14" t="s">
        <v>74</v>
      </c>
      <c r="N49" s="15">
        <v>44624</v>
      </c>
      <c r="O49" s="25"/>
      <c r="P49" s="15"/>
      <c r="Q49" s="16"/>
      <c r="R49" s="26" t="s">
        <v>75</v>
      </c>
    </row>
    <row r="50" spans="1:18" s="22" customFormat="1" ht="51" x14ac:dyDescent="0.2">
      <c r="A50" s="18">
        <v>49</v>
      </c>
      <c r="B50" s="18">
        <v>12045</v>
      </c>
      <c r="C50" s="18" t="s">
        <v>190</v>
      </c>
      <c r="D50" s="20" t="s">
        <v>191</v>
      </c>
      <c r="E50" s="18">
        <f t="shared" si="2"/>
        <v>154737.41</v>
      </c>
      <c r="F50" s="18">
        <v>103398.43</v>
      </c>
      <c r="G50" s="18">
        <v>49207.98</v>
      </c>
      <c r="H50" s="18"/>
      <c r="I50" s="18">
        <v>2131</v>
      </c>
      <c r="J50" s="18"/>
      <c r="K50" s="20" t="s">
        <v>192</v>
      </c>
      <c r="L50" s="21">
        <v>44624</v>
      </c>
      <c r="M50" s="18" t="s">
        <v>74</v>
      </c>
      <c r="N50" s="21">
        <v>44624</v>
      </c>
      <c r="O50" s="24"/>
      <c r="P50" s="21"/>
      <c r="Q50" s="20" t="s">
        <v>193</v>
      </c>
      <c r="R50" s="18" t="s">
        <v>75</v>
      </c>
    </row>
    <row r="51" spans="1:18" s="17" customFormat="1" ht="25.5" x14ac:dyDescent="0.2">
      <c r="A51" s="14">
        <v>50</v>
      </c>
      <c r="B51" s="14">
        <v>3761</v>
      </c>
      <c r="C51" s="14" t="s">
        <v>194</v>
      </c>
      <c r="D51" s="16" t="s">
        <v>195</v>
      </c>
      <c r="E51" s="14">
        <f t="shared" si="2"/>
        <v>190937.38999999998</v>
      </c>
      <c r="F51" s="14">
        <v>126713.68</v>
      </c>
      <c r="G51" s="14">
        <v>61738.71</v>
      </c>
      <c r="H51" s="14"/>
      <c r="I51" s="14">
        <v>2485</v>
      </c>
      <c r="J51" s="14"/>
      <c r="K51" s="16" t="s">
        <v>196</v>
      </c>
      <c r="L51" s="15">
        <v>44624</v>
      </c>
      <c r="M51" s="14" t="s">
        <v>74</v>
      </c>
      <c r="N51" s="15">
        <v>44624</v>
      </c>
      <c r="O51" s="25"/>
      <c r="P51" s="15"/>
      <c r="Q51" s="16"/>
      <c r="R51" s="26" t="s">
        <v>75</v>
      </c>
    </row>
    <row r="52" spans="1:18" s="17" customFormat="1" ht="24.75" customHeight="1" x14ac:dyDescent="0.2">
      <c r="A52" s="14">
        <v>51</v>
      </c>
      <c r="B52" s="14">
        <v>4877</v>
      </c>
      <c r="C52" s="14" t="s">
        <v>197</v>
      </c>
      <c r="D52" s="16" t="s">
        <v>198</v>
      </c>
      <c r="E52" s="14">
        <f t="shared" si="2"/>
        <v>17878.27</v>
      </c>
      <c r="F52" s="14">
        <v>15537.83</v>
      </c>
      <c r="G52" s="14">
        <v>1989.44</v>
      </c>
      <c r="H52" s="14"/>
      <c r="I52" s="14">
        <v>351</v>
      </c>
      <c r="J52" s="14"/>
      <c r="K52" s="16" t="s">
        <v>199</v>
      </c>
      <c r="L52" s="15">
        <v>44624</v>
      </c>
      <c r="M52" s="14" t="s">
        <v>74</v>
      </c>
      <c r="N52" s="15">
        <v>44624</v>
      </c>
      <c r="O52" s="25">
        <v>1672.07</v>
      </c>
      <c r="P52" s="15">
        <v>44624</v>
      </c>
      <c r="Q52" s="16"/>
      <c r="R52" s="26" t="s">
        <v>75</v>
      </c>
    </row>
    <row r="53" spans="1:18" s="17" customFormat="1" ht="25.5" x14ac:dyDescent="0.2">
      <c r="A53" s="14">
        <v>52</v>
      </c>
      <c r="B53" s="14">
        <v>23113</v>
      </c>
      <c r="C53" s="14" t="s">
        <v>200</v>
      </c>
      <c r="D53" s="16" t="s">
        <v>201</v>
      </c>
      <c r="E53" s="14">
        <f t="shared" si="2"/>
        <v>200</v>
      </c>
      <c r="F53" s="14"/>
      <c r="G53" s="14"/>
      <c r="H53" s="14"/>
      <c r="I53" s="14">
        <v>200</v>
      </c>
      <c r="J53" s="14"/>
      <c r="K53" s="16" t="s">
        <v>202</v>
      </c>
      <c r="L53" s="15">
        <v>44624</v>
      </c>
      <c r="M53" s="14" t="s">
        <v>74</v>
      </c>
      <c r="N53" s="15">
        <v>44624</v>
      </c>
      <c r="O53" s="25">
        <v>200</v>
      </c>
      <c r="P53" s="15">
        <v>44624</v>
      </c>
      <c r="Q53" s="16"/>
      <c r="R53" s="26" t="s">
        <v>75</v>
      </c>
    </row>
    <row r="54" spans="1:18" s="17" customFormat="1" ht="25.5" x14ac:dyDescent="0.2">
      <c r="A54" s="14">
        <v>53</v>
      </c>
      <c r="B54" s="30">
        <v>18149</v>
      </c>
      <c r="C54" s="30" t="s">
        <v>203</v>
      </c>
      <c r="D54" s="30" t="s">
        <v>204</v>
      </c>
      <c r="E54" s="14">
        <f t="shared" si="2"/>
        <v>132364.46000000002</v>
      </c>
      <c r="F54" s="30">
        <v>101280.96000000001</v>
      </c>
      <c r="G54" s="30">
        <v>29178.5</v>
      </c>
      <c r="H54" s="14"/>
      <c r="I54" s="14">
        <v>1905</v>
      </c>
      <c r="J54" s="14"/>
      <c r="K54" s="30" t="s">
        <v>205</v>
      </c>
      <c r="L54" s="15">
        <v>44624</v>
      </c>
      <c r="M54" s="14" t="s">
        <v>74</v>
      </c>
      <c r="N54" s="15">
        <v>44624</v>
      </c>
      <c r="O54" s="25">
        <v>39.200000000000003</v>
      </c>
      <c r="P54" s="15">
        <v>44624</v>
      </c>
      <c r="Q54" s="16"/>
      <c r="R54" s="26" t="s">
        <v>75</v>
      </c>
    </row>
    <row r="55" spans="1:18" s="17" customFormat="1" ht="24.75" customHeight="1" x14ac:dyDescent="0.2">
      <c r="A55" s="14">
        <v>54</v>
      </c>
      <c r="B55" s="30">
        <v>18500</v>
      </c>
      <c r="C55" s="30" t="s">
        <v>206</v>
      </c>
      <c r="D55" s="30" t="s">
        <v>207</v>
      </c>
      <c r="E55" s="14">
        <f t="shared" si="2"/>
        <v>14604.03</v>
      </c>
      <c r="F55" s="30">
        <v>13499.01</v>
      </c>
      <c r="G55" s="30">
        <v>819.02</v>
      </c>
      <c r="H55" s="14"/>
      <c r="I55" s="14">
        <v>286</v>
      </c>
      <c r="J55" s="14"/>
      <c r="K55" s="30" t="s">
        <v>208</v>
      </c>
      <c r="L55" s="15">
        <v>44624</v>
      </c>
      <c r="M55" s="14" t="s">
        <v>74</v>
      </c>
      <c r="N55" s="15">
        <v>44624</v>
      </c>
      <c r="O55" s="25">
        <v>14604.03</v>
      </c>
      <c r="P55" s="15">
        <v>44663</v>
      </c>
      <c r="Q55" s="16"/>
      <c r="R55" s="26" t="s">
        <v>75</v>
      </c>
    </row>
    <row r="56" spans="1:18" s="17" customFormat="1" ht="25.5" x14ac:dyDescent="0.2">
      <c r="A56" s="14">
        <v>55</v>
      </c>
      <c r="B56" s="30">
        <v>21977</v>
      </c>
      <c r="C56" s="30" t="s">
        <v>209</v>
      </c>
      <c r="D56" s="30" t="s">
        <v>201</v>
      </c>
      <c r="E56" s="14">
        <f t="shared" si="2"/>
        <v>11121.5</v>
      </c>
      <c r="F56" s="30">
        <v>10059</v>
      </c>
      <c r="G56" s="30">
        <v>844.5</v>
      </c>
      <c r="H56" s="30"/>
      <c r="I56" s="14">
        <v>218</v>
      </c>
      <c r="J56" s="14"/>
      <c r="K56" s="30" t="s">
        <v>210</v>
      </c>
      <c r="L56" s="35">
        <v>44641</v>
      </c>
      <c r="M56" s="14" t="s">
        <v>74</v>
      </c>
      <c r="N56" s="35">
        <v>44641</v>
      </c>
      <c r="O56" s="25">
        <v>11121.5</v>
      </c>
      <c r="P56" s="15">
        <v>44641</v>
      </c>
      <c r="Q56" s="16"/>
      <c r="R56" s="26" t="s">
        <v>75</v>
      </c>
    </row>
    <row r="57" spans="1:18" s="37" customFormat="1" ht="25.5" x14ac:dyDescent="0.2">
      <c r="A57" s="29">
        <v>56</v>
      </c>
      <c r="B57" s="30">
        <v>8522</v>
      </c>
      <c r="C57" s="30" t="s">
        <v>211</v>
      </c>
      <c r="D57" s="30" t="s">
        <v>212</v>
      </c>
      <c r="E57" s="29">
        <f t="shared" si="2"/>
        <v>8728.74</v>
      </c>
      <c r="F57" s="30">
        <v>8097.93</v>
      </c>
      <c r="G57" s="30">
        <v>430.81</v>
      </c>
      <c r="H57" s="30"/>
      <c r="I57" s="29">
        <v>200</v>
      </c>
      <c r="J57" s="29"/>
      <c r="K57" s="30" t="s">
        <v>213</v>
      </c>
      <c r="L57" s="35">
        <v>44641</v>
      </c>
      <c r="M57" s="29" t="s">
        <v>74</v>
      </c>
      <c r="N57" s="35">
        <v>44678</v>
      </c>
      <c r="O57" s="36">
        <v>8728.74</v>
      </c>
      <c r="P57" s="35">
        <v>44641</v>
      </c>
      <c r="Q57" s="30"/>
      <c r="R57" s="29" t="s">
        <v>75</v>
      </c>
    </row>
    <row r="58" spans="1:18" s="17" customFormat="1" ht="24.75" customHeight="1" x14ac:dyDescent="0.2">
      <c r="A58" s="14">
        <v>57</v>
      </c>
      <c r="B58" s="30">
        <v>5496</v>
      </c>
      <c r="C58" s="30" t="s">
        <v>214</v>
      </c>
      <c r="D58" s="30" t="s">
        <v>215</v>
      </c>
      <c r="E58" s="14">
        <f t="shared" si="2"/>
        <v>10363.81</v>
      </c>
      <c r="F58" s="30">
        <v>6228.42</v>
      </c>
      <c r="G58" s="30">
        <v>3932.39</v>
      </c>
      <c r="H58" s="30"/>
      <c r="I58" s="14">
        <v>203</v>
      </c>
      <c r="J58" s="14"/>
      <c r="K58" s="30" t="s">
        <v>216</v>
      </c>
      <c r="L58" s="35">
        <v>44641</v>
      </c>
      <c r="M58" s="14" t="s">
        <v>74</v>
      </c>
      <c r="N58" s="35">
        <v>44641</v>
      </c>
      <c r="O58" s="25">
        <v>10363.81</v>
      </c>
      <c r="P58" s="15">
        <v>44641</v>
      </c>
      <c r="Q58" s="16"/>
      <c r="R58" s="26" t="s">
        <v>75</v>
      </c>
    </row>
    <row r="59" spans="1:18" s="17" customFormat="1" ht="102" x14ac:dyDescent="0.2">
      <c r="A59" s="14">
        <v>58</v>
      </c>
      <c r="B59" s="30">
        <v>2825</v>
      </c>
      <c r="C59" s="30" t="s">
        <v>217</v>
      </c>
      <c r="D59" s="30" t="s">
        <v>218</v>
      </c>
      <c r="E59" s="14">
        <f t="shared" si="2"/>
        <v>6959.79</v>
      </c>
      <c r="F59" s="30">
        <v>6087.59</v>
      </c>
      <c r="G59" s="30">
        <v>672.2</v>
      </c>
      <c r="H59" s="30"/>
      <c r="I59" s="14">
        <v>200</v>
      </c>
      <c r="J59" s="14"/>
      <c r="K59" s="30" t="s">
        <v>219</v>
      </c>
      <c r="L59" s="35">
        <v>44641</v>
      </c>
      <c r="M59" s="14" t="s">
        <v>74</v>
      </c>
      <c r="N59" s="35">
        <v>44641</v>
      </c>
      <c r="O59" s="25">
        <v>133.52000000000001</v>
      </c>
      <c r="P59" s="15">
        <v>44641</v>
      </c>
      <c r="Q59" s="20" t="s">
        <v>220</v>
      </c>
      <c r="R59" s="26" t="s">
        <v>75</v>
      </c>
    </row>
    <row r="60" spans="1:18" s="17" customFormat="1" ht="25.5" x14ac:dyDescent="0.2">
      <c r="A60" s="14">
        <v>59</v>
      </c>
      <c r="B60" s="30">
        <v>26410</v>
      </c>
      <c r="C60" s="30" t="s">
        <v>221</v>
      </c>
      <c r="D60" s="30" t="s">
        <v>222</v>
      </c>
      <c r="E60" s="14">
        <f t="shared" si="2"/>
        <v>18114.120000000003</v>
      </c>
      <c r="F60" s="30">
        <v>14304.87</v>
      </c>
      <c r="G60" s="30">
        <v>3454.25</v>
      </c>
      <c r="H60" s="30"/>
      <c r="I60" s="14">
        <v>355</v>
      </c>
      <c r="J60" s="14"/>
      <c r="K60" s="30" t="s">
        <v>223</v>
      </c>
      <c r="L60" s="35">
        <v>44641</v>
      </c>
      <c r="M60" s="14" t="s">
        <v>74</v>
      </c>
      <c r="N60" s="35">
        <v>44641</v>
      </c>
      <c r="O60" s="25"/>
      <c r="P60" s="15"/>
      <c r="Q60" s="16"/>
      <c r="R60" s="26" t="s">
        <v>75</v>
      </c>
    </row>
    <row r="61" spans="1:18" s="37" customFormat="1" ht="25.5" x14ac:dyDescent="0.2">
      <c r="A61" s="29">
        <v>60</v>
      </c>
      <c r="B61" s="29">
        <v>25468</v>
      </c>
      <c r="C61" s="29" t="s">
        <v>136</v>
      </c>
      <c r="D61" s="30" t="s">
        <v>49</v>
      </c>
      <c r="E61" s="29">
        <f>F61+G61+I61+J61</f>
        <v>9663.9399999999987</v>
      </c>
      <c r="F61" s="29">
        <v>8894.9699999999993</v>
      </c>
      <c r="G61" s="29">
        <v>568.97</v>
      </c>
      <c r="H61" s="29"/>
      <c r="I61" s="29">
        <v>200</v>
      </c>
      <c r="J61" s="29"/>
      <c r="K61" s="30" t="s">
        <v>137</v>
      </c>
      <c r="L61" s="35">
        <v>44641</v>
      </c>
      <c r="M61" s="29" t="s">
        <v>157</v>
      </c>
      <c r="N61" s="35"/>
      <c r="O61" s="36"/>
      <c r="P61" s="35"/>
      <c r="Q61" s="30"/>
      <c r="R61" s="29" t="s">
        <v>75</v>
      </c>
    </row>
    <row r="62" spans="1:18" s="22" customFormat="1" ht="51" x14ac:dyDescent="0.2">
      <c r="A62" s="18">
        <v>61</v>
      </c>
      <c r="B62" s="18">
        <v>23310</v>
      </c>
      <c r="C62" s="18" t="s">
        <v>224</v>
      </c>
      <c r="D62" s="20" t="s">
        <v>225</v>
      </c>
      <c r="E62" s="18">
        <f t="shared" ref="E62:E91" si="3">F62+G62+H62+I62</f>
        <v>9460.83</v>
      </c>
      <c r="F62" s="18">
        <v>9180.2000000000007</v>
      </c>
      <c r="G62" s="18">
        <v>80.63</v>
      </c>
      <c r="H62" s="18"/>
      <c r="I62" s="18">
        <v>200</v>
      </c>
      <c r="J62" s="18"/>
      <c r="K62" s="20" t="s">
        <v>226</v>
      </c>
      <c r="L62" s="21">
        <v>44641</v>
      </c>
      <c r="M62" s="18" t="s">
        <v>74</v>
      </c>
      <c r="N62" s="21">
        <v>44641</v>
      </c>
      <c r="O62" s="24">
        <v>9180.2000000000007</v>
      </c>
      <c r="P62" s="21" t="s">
        <v>227</v>
      </c>
      <c r="Q62" s="20" t="s">
        <v>193</v>
      </c>
      <c r="R62" s="18" t="s">
        <v>75</v>
      </c>
    </row>
    <row r="63" spans="1:18" s="37" customFormat="1" ht="25.5" x14ac:dyDescent="0.2">
      <c r="A63" s="14">
        <v>62</v>
      </c>
      <c r="B63" s="29">
        <v>13163</v>
      </c>
      <c r="C63" s="29" t="s">
        <v>143</v>
      </c>
      <c r="D63" s="30" t="s">
        <v>144</v>
      </c>
      <c r="E63" s="29">
        <f t="shared" si="3"/>
        <v>7242.09</v>
      </c>
      <c r="F63" s="29">
        <v>6689.47</v>
      </c>
      <c r="G63" s="29">
        <v>352.62</v>
      </c>
      <c r="H63" s="29"/>
      <c r="I63" s="29">
        <v>200</v>
      </c>
      <c r="J63" s="29"/>
      <c r="K63" s="30" t="s">
        <v>228</v>
      </c>
      <c r="L63" s="35">
        <v>44641</v>
      </c>
      <c r="M63" s="29" t="s">
        <v>157</v>
      </c>
      <c r="N63" s="35"/>
      <c r="O63" s="36"/>
      <c r="P63" s="35"/>
      <c r="Q63" s="30"/>
      <c r="R63" s="26" t="s">
        <v>75</v>
      </c>
    </row>
    <row r="64" spans="1:18" s="37" customFormat="1" ht="25.5" x14ac:dyDescent="0.2">
      <c r="A64" s="14">
        <v>63</v>
      </c>
      <c r="B64" s="29">
        <v>27594</v>
      </c>
      <c r="C64" s="29" t="s">
        <v>127</v>
      </c>
      <c r="D64" s="30" t="s">
        <v>181</v>
      </c>
      <c r="E64" s="29">
        <f t="shared" si="3"/>
        <v>51156.130000000005</v>
      </c>
      <c r="F64" s="29">
        <v>44407.360000000001</v>
      </c>
      <c r="G64" s="29">
        <v>5866.77</v>
      </c>
      <c r="H64" s="29"/>
      <c r="I64" s="29">
        <v>882</v>
      </c>
      <c r="J64" s="29"/>
      <c r="K64" s="30" t="s">
        <v>229</v>
      </c>
      <c r="L64" s="35">
        <v>44641</v>
      </c>
      <c r="M64" s="29" t="s">
        <v>157</v>
      </c>
      <c r="N64" s="35"/>
      <c r="O64" s="36"/>
      <c r="P64" s="35"/>
      <c r="Q64" s="30"/>
      <c r="R64" s="26" t="s">
        <v>75</v>
      </c>
    </row>
    <row r="65" spans="1:18" s="37" customFormat="1" ht="25.5" x14ac:dyDescent="0.2">
      <c r="A65" s="29">
        <v>64</v>
      </c>
      <c r="B65" s="29">
        <v>11630</v>
      </c>
      <c r="C65" s="29" t="s">
        <v>164</v>
      </c>
      <c r="D65" s="27" t="s">
        <v>165</v>
      </c>
      <c r="E65" s="29">
        <f t="shared" si="3"/>
        <v>54340.61</v>
      </c>
      <c r="F65" s="29">
        <v>24914.95</v>
      </c>
      <c r="G65" s="29">
        <v>28523.66</v>
      </c>
      <c r="H65" s="29"/>
      <c r="I65" s="29">
        <v>902</v>
      </c>
      <c r="J65" s="29"/>
      <c r="K65" s="30" t="s">
        <v>166</v>
      </c>
      <c r="L65" s="35">
        <v>44650</v>
      </c>
      <c r="M65" s="29" t="s">
        <v>157</v>
      </c>
      <c r="N65" s="35"/>
      <c r="O65" s="36"/>
      <c r="P65" s="35"/>
      <c r="Q65" s="30"/>
      <c r="R65" s="26" t="s">
        <v>75</v>
      </c>
    </row>
    <row r="66" spans="1:18" s="37" customFormat="1" ht="25.5" x14ac:dyDescent="0.2">
      <c r="A66" s="14">
        <v>65</v>
      </c>
      <c r="B66" s="29">
        <v>60351</v>
      </c>
      <c r="C66" s="29" t="s">
        <v>230</v>
      </c>
      <c r="D66" s="30" t="s">
        <v>231</v>
      </c>
      <c r="E66" s="29">
        <f t="shared" si="3"/>
        <v>137043.67000000001</v>
      </c>
      <c r="F66" s="29">
        <v>64964.82</v>
      </c>
      <c r="G66" s="29">
        <v>70127.850000000006</v>
      </c>
      <c r="H66" s="29"/>
      <c r="I66" s="29">
        <v>1951</v>
      </c>
      <c r="J66" s="29"/>
      <c r="K66" s="30" t="s">
        <v>232</v>
      </c>
      <c r="L66" s="35">
        <v>44650</v>
      </c>
      <c r="M66" s="29" t="s">
        <v>74</v>
      </c>
      <c r="N66" s="35">
        <v>44650</v>
      </c>
      <c r="O66" s="36">
        <v>0.75</v>
      </c>
      <c r="P66" s="35"/>
      <c r="Q66" s="30"/>
      <c r="R66" s="26" t="s">
        <v>75</v>
      </c>
    </row>
    <row r="67" spans="1:18" s="37" customFormat="1" ht="25.5" x14ac:dyDescent="0.2">
      <c r="A67" s="14">
        <v>66</v>
      </c>
      <c r="B67" s="30">
        <v>87569</v>
      </c>
      <c r="C67" s="30" t="s">
        <v>233</v>
      </c>
      <c r="D67" s="30" t="s">
        <v>234</v>
      </c>
      <c r="E67" s="29">
        <f t="shared" si="3"/>
        <v>47903.19</v>
      </c>
      <c r="F67" s="30">
        <v>37975.94</v>
      </c>
      <c r="G67" s="30">
        <v>9209.25</v>
      </c>
      <c r="H67" s="29"/>
      <c r="I67" s="29">
        <v>718</v>
      </c>
      <c r="J67" s="29"/>
      <c r="K67" s="30" t="s">
        <v>235</v>
      </c>
      <c r="L67" s="35">
        <v>44650</v>
      </c>
      <c r="M67" s="29" t="s">
        <v>74</v>
      </c>
      <c r="N67" s="35">
        <v>44650</v>
      </c>
      <c r="O67" s="36">
        <v>3.57</v>
      </c>
      <c r="P67" s="35"/>
      <c r="Q67" s="30"/>
      <c r="R67" s="26" t="s">
        <v>75</v>
      </c>
    </row>
    <row r="68" spans="1:18" s="17" customFormat="1" ht="25.5" x14ac:dyDescent="0.2">
      <c r="A68" s="14">
        <v>67</v>
      </c>
      <c r="B68" s="30">
        <v>15286</v>
      </c>
      <c r="C68" s="30" t="s">
        <v>236</v>
      </c>
      <c r="D68" s="30" t="s">
        <v>237</v>
      </c>
      <c r="E68" s="14">
        <f t="shared" si="3"/>
        <v>22336.59</v>
      </c>
      <c r="F68" s="30">
        <v>13491.75</v>
      </c>
      <c r="G68" s="30">
        <v>8415.84</v>
      </c>
      <c r="H68" s="14"/>
      <c r="I68" s="14">
        <v>429</v>
      </c>
      <c r="J68" s="14"/>
      <c r="K68" s="30" t="s">
        <v>238</v>
      </c>
      <c r="L68" s="35">
        <v>44650</v>
      </c>
      <c r="M68" s="29" t="s">
        <v>74</v>
      </c>
      <c r="N68" s="35">
        <v>44650</v>
      </c>
      <c r="O68" s="25"/>
      <c r="P68" s="15"/>
      <c r="Q68" s="16"/>
      <c r="R68" s="26" t="s">
        <v>75</v>
      </c>
    </row>
    <row r="69" spans="1:18" s="17" customFormat="1" ht="25.5" x14ac:dyDescent="0.2">
      <c r="A69" s="14">
        <v>68</v>
      </c>
      <c r="B69" s="30">
        <v>60267</v>
      </c>
      <c r="C69" s="30" t="s">
        <v>239</v>
      </c>
      <c r="D69" s="30" t="s">
        <v>240</v>
      </c>
      <c r="E69" s="14">
        <f t="shared" si="3"/>
        <v>9263.27</v>
      </c>
      <c r="F69" s="30">
        <v>7477.56</v>
      </c>
      <c r="G69" s="30">
        <v>1585.71</v>
      </c>
      <c r="H69" s="14"/>
      <c r="I69" s="14">
        <v>200</v>
      </c>
      <c r="J69" s="14"/>
      <c r="K69" s="30" t="s">
        <v>241</v>
      </c>
      <c r="L69" s="35">
        <v>44650</v>
      </c>
      <c r="M69" s="29" t="s">
        <v>74</v>
      </c>
      <c r="N69" s="35">
        <v>44650</v>
      </c>
      <c r="O69" s="25">
        <v>9263.27</v>
      </c>
      <c r="P69" s="15" t="s">
        <v>242</v>
      </c>
      <c r="Q69" s="16"/>
      <c r="R69" s="26" t="s">
        <v>75</v>
      </c>
    </row>
    <row r="70" spans="1:18" s="17" customFormat="1" ht="25.5" x14ac:dyDescent="0.2">
      <c r="A70" s="14">
        <v>69</v>
      </c>
      <c r="B70" s="30">
        <v>26671</v>
      </c>
      <c r="C70" s="30" t="s">
        <v>243</v>
      </c>
      <c r="D70" s="30" t="s">
        <v>244</v>
      </c>
      <c r="E70" s="14">
        <f t="shared" si="3"/>
        <v>10780.69</v>
      </c>
      <c r="F70" s="30">
        <v>10085.33</v>
      </c>
      <c r="G70" s="30">
        <v>484.36</v>
      </c>
      <c r="H70" s="14"/>
      <c r="I70" s="14">
        <v>211</v>
      </c>
      <c r="J70" s="14"/>
      <c r="K70" s="30" t="s">
        <v>245</v>
      </c>
      <c r="L70" s="35">
        <v>44650</v>
      </c>
      <c r="M70" s="29" t="s">
        <v>74</v>
      </c>
      <c r="N70" s="35">
        <v>44650</v>
      </c>
      <c r="O70" s="25"/>
      <c r="P70" s="15"/>
      <c r="Q70" s="16"/>
      <c r="R70" s="26" t="s">
        <v>75</v>
      </c>
    </row>
    <row r="71" spans="1:18" s="17" customFormat="1" ht="25.5" x14ac:dyDescent="0.2">
      <c r="A71" s="14">
        <v>70</v>
      </c>
      <c r="B71" s="30">
        <v>8631</v>
      </c>
      <c r="C71" s="30" t="s">
        <v>246</v>
      </c>
      <c r="D71" s="30" t="s">
        <v>247</v>
      </c>
      <c r="E71" s="14">
        <f t="shared" si="3"/>
        <v>53878.44</v>
      </c>
      <c r="F71" s="30">
        <v>43478.65</v>
      </c>
      <c r="G71" s="30">
        <v>9505.0300000000007</v>
      </c>
      <c r="H71" s="14"/>
      <c r="I71" s="30">
        <v>894.76</v>
      </c>
      <c r="J71" s="14"/>
      <c r="K71" s="30" t="s">
        <v>248</v>
      </c>
      <c r="L71" s="35">
        <v>44655</v>
      </c>
      <c r="M71" s="29" t="s">
        <v>74</v>
      </c>
      <c r="N71" s="35">
        <v>44655</v>
      </c>
      <c r="O71" s="25"/>
      <c r="P71" s="15"/>
      <c r="Q71" s="16"/>
      <c r="R71" s="26" t="s">
        <v>75</v>
      </c>
    </row>
    <row r="72" spans="1:18" s="17" customFormat="1" ht="25.5" x14ac:dyDescent="0.2">
      <c r="A72" s="14">
        <v>71</v>
      </c>
      <c r="B72" s="30">
        <v>3639</v>
      </c>
      <c r="C72" s="30" t="s">
        <v>249</v>
      </c>
      <c r="D72" s="30" t="s">
        <v>250</v>
      </c>
      <c r="E72" s="14">
        <f t="shared" si="3"/>
        <v>34999.449999999997</v>
      </c>
      <c r="F72" s="30">
        <v>23950.05</v>
      </c>
      <c r="G72" s="30">
        <v>10433.4</v>
      </c>
      <c r="H72" s="14"/>
      <c r="I72" s="14">
        <v>616</v>
      </c>
      <c r="J72" s="14"/>
      <c r="K72" s="30" t="s">
        <v>251</v>
      </c>
      <c r="L72" s="35">
        <v>44655</v>
      </c>
      <c r="M72" s="29" t="s">
        <v>74</v>
      </c>
      <c r="N72" s="35">
        <v>44655</v>
      </c>
      <c r="O72" s="25">
        <v>34999.449999999997</v>
      </c>
      <c r="P72" s="15">
        <v>44659</v>
      </c>
      <c r="Q72" s="16"/>
      <c r="R72" s="26" t="s">
        <v>75</v>
      </c>
    </row>
    <row r="73" spans="1:18" s="17" customFormat="1" ht="25.5" x14ac:dyDescent="0.2">
      <c r="A73" s="14">
        <v>72</v>
      </c>
      <c r="B73" s="30">
        <v>12420</v>
      </c>
      <c r="C73" s="30" t="s">
        <v>154</v>
      </c>
      <c r="D73" s="30" t="s">
        <v>252</v>
      </c>
      <c r="E73" s="14">
        <f t="shared" si="3"/>
        <v>21833.29</v>
      </c>
      <c r="F73" s="30">
        <v>18720.310000000001</v>
      </c>
      <c r="G73" s="30">
        <v>2691.98</v>
      </c>
      <c r="H73" s="14"/>
      <c r="I73" s="14">
        <v>421</v>
      </c>
      <c r="J73" s="14"/>
      <c r="K73" s="30" t="s">
        <v>253</v>
      </c>
      <c r="L73" s="35">
        <v>44655</v>
      </c>
      <c r="M73" s="29" t="s">
        <v>74</v>
      </c>
      <c r="N73" s="35">
        <v>44655</v>
      </c>
      <c r="O73" s="25"/>
      <c r="P73" s="15"/>
      <c r="Q73" s="16"/>
      <c r="R73" s="26" t="s">
        <v>75</v>
      </c>
    </row>
    <row r="74" spans="1:18" s="17" customFormat="1" ht="25.5" x14ac:dyDescent="0.2">
      <c r="A74" s="14">
        <v>73</v>
      </c>
      <c r="B74" s="30">
        <v>27118</v>
      </c>
      <c r="C74" s="30" t="s">
        <v>254</v>
      </c>
      <c r="D74" s="30" t="s">
        <v>255</v>
      </c>
      <c r="E74" s="14">
        <f t="shared" si="3"/>
        <v>3325.95</v>
      </c>
      <c r="F74" s="30">
        <v>2763.1</v>
      </c>
      <c r="G74" s="30">
        <v>362.85</v>
      </c>
      <c r="H74" s="14"/>
      <c r="I74" s="14">
        <v>200</v>
      </c>
      <c r="J74" s="14"/>
      <c r="K74" s="30" t="s">
        <v>256</v>
      </c>
      <c r="L74" s="35">
        <v>44655</v>
      </c>
      <c r="M74" s="29" t="s">
        <v>74</v>
      </c>
      <c r="N74" s="35">
        <v>44655</v>
      </c>
      <c r="O74" s="25"/>
      <c r="P74" s="15"/>
      <c r="Q74" s="16"/>
      <c r="R74" s="26" t="s">
        <v>75</v>
      </c>
    </row>
    <row r="75" spans="1:18" s="17" customFormat="1" ht="25.5" x14ac:dyDescent="0.2">
      <c r="A75" s="14">
        <v>74</v>
      </c>
      <c r="B75" s="30">
        <v>21829</v>
      </c>
      <c r="C75" s="30" t="s">
        <v>257</v>
      </c>
      <c r="D75" s="30" t="s">
        <v>258</v>
      </c>
      <c r="E75" s="14">
        <f t="shared" si="3"/>
        <v>92401.12</v>
      </c>
      <c r="F75" s="30">
        <v>51471.53</v>
      </c>
      <c r="G75" s="30">
        <v>39465.589999999997</v>
      </c>
      <c r="H75" s="14"/>
      <c r="I75" s="14">
        <v>1464</v>
      </c>
      <c r="J75" s="14"/>
      <c r="K75" s="30" t="s">
        <v>259</v>
      </c>
      <c r="L75" s="35">
        <v>44655</v>
      </c>
      <c r="M75" s="29" t="s">
        <v>74</v>
      </c>
      <c r="N75" s="35">
        <v>44655</v>
      </c>
      <c r="O75" s="25"/>
      <c r="P75" s="15"/>
      <c r="Q75" s="16"/>
      <c r="R75" s="26" t="s">
        <v>75</v>
      </c>
    </row>
    <row r="76" spans="1:18" s="17" customFormat="1" ht="25.5" x14ac:dyDescent="0.2">
      <c r="A76" s="14">
        <v>75</v>
      </c>
      <c r="B76" s="30">
        <v>25019</v>
      </c>
      <c r="C76" s="38" t="s">
        <v>260</v>
      </c>
      <c r="D76" s="30" t="s">
        <v>261</v>
      </c>
      <c r="E76" s="14">
        <f t="shared" si="3"/>
        <v>30742.190000000002</v>
      </c>
      <c r="F76" s="30">
        <v>16531.88</v>
      </c>
      <c r="G76" s="30">
        <v>13652.31</v>
      </c>
      <c r="H76" s="14"/>
      <c r="I76" s="14">
        <v>558</v>
      </c>
      <c r="J76" s="14"/>
      <c r="K76" s="30" t="s">
        <v>262</v>
      </c>
      <c r="L76" s="35">
        <v>44655</v>
      </c>
      <c r="M76" s="29" t="s">
        <v>74</v>
      </c>
      <c r="N76" s="35">
        <v>44655</v>
      </c>
      <c r="O76" s="25"/>
      <c r="P76" s="15"/>
      <c r="Q76" s="16"/>
      <c r="R76" s="26" t="s">
        <v>75</v>
      </c>
    </row>
    <row r="77" spans="1:18" s="17" customFormat="1" ht="114.75" x14ac:dyDescent="0.2">
      <c r="A77" s="14">
        <v>76</v>
      </c>
      <c r="B77" s="30">
        <v>11248</v>
      </c>
      <c r="C77" s="30" t="s">
        <v>263</v>
      </c>
      <c r="D77" s="30" t="s">
        <v>264</v>
      </c>
      <c r="E77" s="14">
        <f t="shared" si="3"/>
        <v>984.49</v>
      </c>
      <c r="F77" s="30"/>
      <c r="G77" s="30">
        <v>784.49</v>
      </c>
      <c r="H77" s="14"/>
      <c r="I77" s="14">
        <v>200</v>
      </c>
      <c r="J77" s="14"/>
      <c r="K77" s="16" t="s">
        <v>265</v>
      </c>
      <c r="L77" s="35">
        <v>44655</v>
      </c>
      <c r="M77" s="29" t="s">
        <v>74</v>
      </c>
      <c r="N77" s="35">
        <v>44655</v>
      </c>
      <c r="O77" s="25">
        <v>984.49</v>
      </c>
      <c r="P77" s="15">
        <v>44657</v>
      </c>
      <c r="Q77" s="16" t="s">
        <v>3308</v>
      </c>
      <c r="R77" s="26" t="s">
        <v>75</v>
      </c>
    </row>
    <row r="78" spans="1:18" s="17" customFormat="1" ht="25.5" x14ac:dyDescent="0.2">
      <c r="A78" s="14">
        <v>77</v>
      </c>
      <c r="B78" s="30">
        <v>15486</v>
      </c>
      <c r="C78" s="30" t="s">
        <v>266</v>
      </c>
      <c r="D78" s="30" t="s">
        <v>267</v>
      </c>
      <c r="E78" s="14">
        <f t="shared" si="3"/>
        <v>15609.560000000001</v>
      </c>
      <c r="F78" s="30">
        <v>12247.03</v>
      </c>
      <c r="G78" s="30">
        <v>3056.53</v>
      </c>
      <c r="H78" s="14"/>
      <c r="I78" s="14">
        <v>306</v>
      </c>
      <c r="J78" s="14"/>
      <c r="K78" s="30" t="s">
        <v>268</v>
      </c>
      <c r="L78" s="35">
        <v>44655</v>
      </c>
      <c r="M78" s="29" t="s">
        <v>74</v>
      </c>
      <c r="N78" s="35">
        <v>44655</v>
      </c>
      <c r="O78" s="25"/>
      <c r="P78" s="15"/>
      <c r="Q78" s="16"/>
      <c r="R78" s="26" t="s">
        <v>75</v>
      </c>
    </row>
    <row r="79" spans="1:18" s="17" customFormat="1" ht="24" customHeight="1" x14ac:dyDescent="0.2">
      <c r="A79" s="14">
        <v>78</v>
      </c>
      <c r="B79" s="30">
        <v>27063</v>
      </c>
      <c r="C79" s="30" t="s">
        <v>269</v>
      </c>
      <c r="D79" s="30" t="s">
        <v>270</v>
      </c>
      <c r="E79" s="14">
        <f t="shared" si="3"/>
        <v>7237.2</v>
      </c>
      <c r="F79" s="30">
        <v>5372.83</v>
      </c>
      <c r="G79" s="30">
        <v>1664.37</v>
      </c>
      <c r="H79" s="14"/>
      <c r="I79" s="14">
        <v>200</v>
      </c>
      <c r="J79" s="14"/>
      <c r="K79" s="30" t="s">
        <v>271</v>
      </c>
      <c r="L79" s="15">
        <v>44658</v>
      </c>
      <c r="M79" s="29" t="s">
        <v>74</v>
      </c>
      <c r="N79" s="15">
        <v>44658</v>
      </c>
      <c r="O79" s="25">
        <v>7237.2</v>
      </c>
      <c r="P79" s="15"/>
      <c r="Q79" s="16"/>
      <c r="R79" s="26" t="s">
        <v>75</v>
      </c>
    </row>
    <row r="80" spans="1:18" s="17" customFormat="1" ht="25.5" x14ac:dyDescent="0.2">
      <c r="A80" s="14">
        <v>79</v>
      </c>
      <c r="B80" s="30">
        <v>17258</v>
      </c>
      <c r="C80" s="30" t="s">
        <v>272</v>
      </c>
      <c r="D80" s="30" t="s">
        <v>240</v>
      </c>
      <c r="E80" s="14">
        <f t="shared" si="3"/>
        <v>228874.81</v>
      </c>
      <c r="F80" s="30">
        <v>183396.53</v>
      </c>
      <c r="G80" s="30">
        <v>42747.28</v>
      </c>
      <c r="H80" s="14"/>
      <c r="I80" s="14">
        <v>2731</v>
      </c>
      <c r="J80" s="14"/>
      <c r="K80" s="30" t="s">
        <v>273</v>
      </c>
      <c r="L80" s="15">
        <v>44658</v>
      </c>
      <c r="M80" s="29" t="s">
        <v>74</v>
      </c>
      <c r="N80" s="15">
        <v>44658</v>
      </c>
      <c r="O80" s="25">
        <v>16.5</v>
      </c>
      <c r="P80" s="15">
        <v>44658</v>
      </c>
      <c r="Q80" s="16"/>
      <c r="R80" s="26" t="s">
        <v>75</v>
      </c>
    </row>
    <row r="81" spans="1:18" s="17" customFormat="1" ht="25.5" x14ac:dyDescent="0.2">
      <c r="A81" s="14">
        <v>80</v>
      </c>
      <c r="B81" s="30">
        <v>18113</v>
      </c>
      <c r="C81" s="30" t="s">
        <v>274</v>
      </c>
      <c r="D81" s="30" t="s">
        <v>275</v>
      </c>
      <c r="E81" s="14">
        <f t="shared" si="3"/>
        <v>35981.589999999997</v>
      </c>
      <c r="F81" s="30">
        <v>30847.03</v>
      </c>
      <c r="G81" s="30">
        <v>4504.5600000000004</v>
      </c>
      <c r="H81" s="14"/>
      <c r="I81" s="14">
        <v>630</v>
      </c>
      <c r="J81" s="14"/>
      <c r="K81" s="30" t="s">
        <v>276</v>
      </c>
      <c r="L81" s="15">
        <v>44658</v>
      </c>
      <c r="M81" s="29" t="s">
        <v>74</v>
      </c>
      <c r="N81" s="15">
        <v>44658</v>
      </c>
      <c r="O81" s="25"/>
      <c r="P81" s="15"/>
      <c r="Q81" s="16"/>
      <c r="R81" s="26" t="s">
        <v>75</v>
      </c>
    </row>
    <row r="82" spans="1:18" s="17" customFormat="1" ht="25.5" x14ac:dyDescent="0.2">
      <c r="A82" s="14">
        <v>81</v>
      </c>
      <c r="B82" s="30">
        <v>19895</v>
      </c>
      <c r="C82" s="30" t="s">
        <v>277</v>
      </c>
      <c r="D82" s="30" t="s">
        <v>278</v>
      </c>
      <c r="E82" s="14">
        <f t="shared" si="3"/>
        <v>23677.550000000003</v>
      </c>
      <c r="F82" s="30">
        <v>14851.93</v>
      </c>
      <c r="G82" s="30">
        <v>8377.6200000000008</v>
      </c>
      <c r="H82" s="14"/>
      <c r="I82" s="14">
        <v>448</v>
      </c>
      <c r="J82" s="14"/>
      <c r="K82" s="30" t="s">
        <v>279</v>
      </c>
      <c r="L82" s="15">
        <v>44658</v>
      </c>
      <c r="M82" s="29" t="s">
        <v>74</v>
      </c>
      <c r="N82" s="15">
        <v>44658</v>
      </c>
      <c r="O82" s="25">
        <v>14.83</v>
      </c>
      <c r="P82" s="15">
        <v>44658</v>
      </c>
      <c r="Q82" s="16"/>
      <c r="R82" s="26" t="s">
        <v>75</v>
      </c>
    </row>
    <row r="83" spans="1:18" s="17" customFormat="1" ht="25.5" x14ac:dyDescent="0.2">
      <c r="A83" s="14">
        <v>82</v>
      </c>
      <c r="B83" s="30">
        <v>24000</v>
      </c>
      <c r="C83" s="30" t="s">
        <v>280</v>
      </c>
      <c r="D83" s="30" t="s">
        <v>275</v>
      </c>
      <c r="E83" s="14">
        <f t="shared" si="3"/>
        <v>167312.04999999999</v>
      </c>
      <c r="F83" s="30">
        <v>121154.3</v>
      </c>
      <c r="G83" s="30">
        <v>43906.75</v>
      </c>
      <c r="H83" s="14"/>
      <c r="I83" s="14">
        <v>2251</v>
      </c>
      <c r="J83" s="14"/>
      <c r="K83" s="30" t="s">
        <v>281</v>
      </c>
      <c r="L83" s="15">
        <v>44658</v>
      </c>
      <c r="M83" s="29" t="s">
        <v>74</v>
      </c>
      <c r="N83" s="15">
        <v>44658</v>
      </c>
      <c r="O83" s="25">
        <v>2.17</v>
      </c>
      <c r="P83" s="15">
        <v>44655</v>
      </c>
      <c r="Q83" s="16"/>
      <c r="R83" s="26" t="s">
        <v>75</v>
      </c>
    </row>
    <row r="84" spans="1:18" s="17" customFormat="1" ht="25.5" x14ac:dyDescent="0.2">
      <c r="A84" s="14">
        <v>83</v>
      </c>
      <c r="B84" s="30">
        <v>18293</v>
      </c>
      <c r="C84" s="30" t="s">
        <v>282</v>
      </c>
      <c r="D84" s="30" t="s">
        <v>283</v>
      </c>
      <c r="E84" s="14">
        <f t="shared" si="3"/>
        <v>20724.699999999997</v>
      </c>
      <c r="F84" s="30">
        <v>17717.349999999999</v>
      </c>
      <c r="G84" s="30">
        <v>2602.35</v>
      </c>
      <c r="H84" s="14"/>
      <c r="I84" s="14">
        <v>405</v>
      </c>
      <c r="J84" s="14"/>
      <c r="K84" s="30" t="s">
        <v>284</v>
      </c>
      <c r="L84" s="15">
        <v>44658</v>
      </c>
      <c r="M84" s="29" t="s">
        <v>74</v>
      </c>
      <c r="N84" s="15">
        <v>44658</v>
      </c>
      <c r="O84" s="25">
        <v>0.54</v>
      </c>
      <c r="P84" s="15">
        <v>44658</v>
      </c>
      <c r="Q84" s="16"/>
      <c r="R84" s="26" t="s">
        <v>75</v>
      </c>
    </row>
    <row r="85" spans="1:18" s="33" customFormat="1" ht="25.5" x14ac:dyDescent="0.2">
      <c r="A85" s="26">
        <v>84</v>
      </c>
      <c r="B85" s="26">
        <v>23310</v>
      </c>
      <c r="C85" s="26" t="s">
        <v>224</v>
      </c>
      <c r="D85" s="28" t="s">
        <v>225</v>
      </c>
      <c r="E85" s="26">
        <f t="shared" si="3"/>
        <v>280.63</v>
      </c>
      <c r="F85" s="26"/>
      <c r="G85" s="26">
        <v>80.63</v>
      </c>
      <c r="H85" s="26"/>
      <c r="I85" s="26">
        <v>200</v>
      </c>
      <c r="J85" s="26"/>
      <c r="K85" s="28" t="s">
        <v>226</v>
      </c>
      <c r="L85" s="31">
        <v>44666</v>
      </c>
      <c r="M85" s="26" t="s">
        <v>157</v>
      </c>
      <c r="N85" s="31"/>
      <c r="O85" s="32"/>
      <c r="P85" s="31"/>
      <c r="Q85" s="28"/>
      <c r="R85" s="26" t="s">
        <v>75</v>
      </c>
    </row>
    <row r="86" spans="1:18" s="33" customFormat="1" ht="25.5" x14ac:dyDescent="0.2">
      <c r="A86" s="26">
        <v>85</v>
      </c>
      <c r="B86" s="26">
        <v>12045</v>
      </c>
      <c r="C86" s="26" t="s">
        <v>190</v>
      </c>
      <c r="D86" s="28" t="s">
        <v>191</v>
      </c>
      <c r="E86" s="26">
        <f t="shared" si="3"/>
        <v>154737.41</v>
      </c>
      <c r="F86" s="26">
        <v>103398.43</v>
      </c>
      <c r="G86" s="26">
        <v>49207.98</v>
      </c>
      <c r="H86" s="26"/>
      <c r="I86" s="26">
        <v>2131</v>
      </c>
      <c r="J86" s="26"/>
      <c r="K86" s="28" t="s">
        <v>192</v>
      </c>
      <c r="L86" s="31">
        <v>44666</v>
      </c>
      <c r="M86" s="26" t="s">
        <v>157</v>
      </c>
      <c r="N86" s="31"/>
      <c r="O86" s="32"/>
      <c r="P86" s="31"/>
      <c r="Q86" s="28"/>
      <c r="R86" s="26" t="s">
        <v>75</v>
      </c>
    </row>
    <row r="87" spans="1:18" s="17" customFormat="1" ht="25.5" x14ac:dyDescent="0.2">
      <c r="A87" s="14">
        <v>86</v>
      </c>
      <c r="B87" s="30">
        <v>76810</v>
      </c>
      <c r="C87" s="30" t="s">
        <v>285</v>
      </c>
      <c r="D87" s="30" t="s">
        <v>286</v>
      </c>
      <c r="E87" s="14">
        <f t="shared" si="3"/>
        <v>23794.95</v>
      </c>
      <c r="F87" s="30">
        <v>10810.03</v>
      </c>
      <c r="G87" s="30">
        <v>12534.92</v>
      </c>
      <c r="H87" s="14"/>
      <c r="I87" s="14">
        <v>450</v>
      </c>
      <c r="J87" s="14"/>
      <c r="K87" s="30" t="s">
        <v>287</v>
      </c>
      <c r="L87" s="31">
        <v>44666</v>
      </c>
      <c r="M87" s="29" t="s">
        <v>74</v>
      </c>
      <c r="N87" s="31">
        <v>44666</v>
      </c>
      <c r="O87" s="25">
        <v>6.33</v>
      </c>
      <c r="P87" s="15">
        <v>44666</v>
      </c>
      <c r="Q87" s="16"/>
      <c r="R87" s="26" t="s">
        <v>75</v>
      </c>
    </row>
    <row r="88" spans="1:18" s="17" customFormat="1" ht="25.5" x14ac:dyDescent="0.2">
      <c r="A88" s="14">
        <v>87</v>
      </c>
      <c r="B88" s="30">
        <v>15172</v>
      </c>
      <c r="C88" s="30" t="s">
        <v>97</v>
      </c>
      <c r="D88" s="30" t="s">
        <v>288</v>
      </c>
      <c r="E88" s="14">
        <f t="shared" si="3"/>
        <v>81562.58</v>
      </c>
      <c r="F88" s="30">
        <v>65474.68</v>
      </c>
      <c r="G88" s="30">
        <v>14783.9</v>
      </c>
      <c r="H88" s="14"/>
      <c r="I88" s="14">
        <v>1304</v>
      </c>
      <c r="J88" s="14"/>
      <c r="K88" s="30" t="s">
        <v>289</v>
      </c>
      <c r="L88" s="31">
        <v>44666</v>
      </c>
      <c r="M88" s="29" t="s">
        <v>157</v>
      </c>
      <c r="N88" s="15"/>
      <c r="O88" s="25"/>
      <c r="P88" s="15"/>
      <c r="Q88" s="16"/>
      <c r="R88" s="26" t="s">
        <v>75</v>
      </c>
    </row>
    <row r="89" spans="1:18" s="17" customFormat="1" ht="25.5" x14ac:dyDescent="0.2">
      <c r="A89" s="14">
        <v>88</v>
      </c>
      <c r="B89" s="30">
        <v>19758</v>
      </c>
      <c r="C89" s="30" t="s">
        <v>290</v>
      </c>
      <c r="D89" s="30" t="s">
        <v>291</v>
      </c>
      <c r="E89" s="14">
        <f t="shared" si="3"/>
        <v>9938.6999999999989</v>
      </c>
      <c r="F89" s="30">
        <v>9720.81</v>
      </c>
      <c r="G89" s="30">
        <v>17.89</v>
      </c>
      <c r="H89" s="14"/>
      <c r="I89" s="14">
        <v>200</v>
      </c>
      <c r="J89" s="14"/>
      <c r="K89" s="30" t="s">
        <v>292</v>
      </c>
      <c r="L89" s="31">
        <v>44666</v>
      </c>
      <c r="M89" s="29" t="s">
        <v>74</v>
      </c>
      <c r="N89" s="31">
        <v>44666</v>
      </c>
      <c r="O89" s="25"/>
      <c r="P89" s="15"/>
      <c r="Q89" s="16"/>
      <c r="R89" s="26" t="s">
        <v>75</v>
      </c>
    </row>
    <row r="90" spans="1:18" s="17" customFormat="1" ht="25.5" x14ac:dyDescent="0.2">
      <c r="A90" s="14">
        <v>89</v>
      </c>
      <c r="B90" s="30">
        <v>20986</v>
      </c>
      <c r="C90" s="30" t="s">
        <v>354</v>
      </c>
      <c r="D90" s="30" t="s">
        <v>355</v>
      </c>
      <c r="E90" s="14">
        <f t="shared" si="3"/>
        <v>29997.379999999997</v>
      </c>
      <c r="F90" s="30">
        <v>21487.919999999998</v>
      </c>
      <c r="G90" s="30">
        <v>7967.46</v>
      </c>
      <c r="H90" s="14"/>
      <c r="I90" s="14">
        <v>542</v>
      </c>
      <c r="J90" s="14"/>
      <c r="K90" s="30" t="s">
        <v>3307</v>
      </c>
      <c r="L90" s="31"/>
      <c r="M90" s="29"/>
      <c r="N90" s="31"/>
      <c r="O90" s="25"/>
      <c r="P90" s="15"/>
      <c r="Q90" s="16"/>
      <c r="R90" s="26"/>
    </row>
    <row r="91" spans="1:18" s="17" customFormat="1" x14ac:dyDescent="0.2">
      <c r="A91" s="14">
        <v>90</v>
      </c>
      <c r="B91" s="30"/>
      <c r="C91" s="30"/>
      <c r="D91" s="30"/>
      <c r="E91" s="14">
        <f t="shared" si="3"/>
        <v>0</v>
      </c>
      <c r="F91" s="30"/>
      <c r="G91" s="30"/>
      <c r="H91" s="14"/>
      <c r="I91" s="14"/>
      <c r="J91" s="14"/>
      <c r="K91" s="30"/>
      <c r="L91" s="15"/>
      <c r="M91" s="29"/>
      <c r="N91" s="15"/>
      <c r="O91" s="25"/>
      <c r="P91" s="15"/>
      <c r="Q91" s="16"/>
      <c r="R91" s="14"/>
    </row>
    <row r="92" spans="1:18" s="17" customFormat="1" x14ac:dyDescent="0.2">
      <c r="A92" s="14"/>
      <c r="B92" s="30"/>
      <c r="C92" s="30"/>
      <c r="D92" s="30"/>
      <c r="E92" s="14"/>
      <c r="F92" s="30"/>
      <c r="G92" s="30"/>
      <c r="H92" s="14"/>
      <c r="I92" s="14"/>
      <c r="J92" s="14"/>
      <c r="K92" s="30"/>
      <c r="L92" s="15"/>
      <c r="M92" s="29"/>
      <c r="N92" s="15"/>
      <c r="O92" s="25"/>
      <c r="P92" s="15"/>
      <c r="Q92" s="16"/>
      <c r="R92" s="14"/>
    </row>
    <row r="93" spans="1:18" s="17" customFormat="1" x14ac:dyDescent="0.2">
      <c r="A93" s="14"/>
      <c r="B93" s="30"/>
      <c r="C93" s="30"/>
      <c r="D93" s="30"/>
      <c r="E93" s="14"/>
      <c r="F93" s="30"/>
      <c r="G93" s="30"/>
      <c r="H93" s="14"/>
      <c r="I93" s="14"/>
      <c r="J93" s="14"/>
      <c r="K93" s="30"/>
      <c r="L93" s="15"/>
      <c r="M93" s="29"/>
      <c r="N93" s="15"/>
      <c r="O93" s="25"/>
      <c r="P93" s="15"/>
      <c r="Q93" s="16"/>
      <c r="R93" s="14"/>
    </row>
    <row r="94" spans="1:18" s="17" customFormat="1" x14ac:dyDescent="0.2">
      <c r="A94" s="14"/>
      <c r="B94" s="30"/>
      <c r="C94" s="30"/>
      <c r="D94" s="30"/>
      <c r="E94" s="14"/>
      <c r="F94" s="30"/>
      <c r="G94" s="30"/>
      <c r="H94" s="14"/>
      <c r="I94" s="14"/>
      <c r="J94" s="14"/>
      <c r="K94" s="30"/>
      <c r="L94" s="15"/>
      <c r="M94" s="29"/>
      <c r="N94" s="15"/>
      <c r="O94" s="25"/>
      <c r="P94" s="15"/>
      <c r="Q94" s="16"/>
      <c r="R94" s="14"/>
    </row>
    <row r="95" spans="1:18" s="17" customFormat="1" x14ac:dyDescent="0.2">
      <c r="A95" s="14"/>
      <c r="B95" s="30"/>
      <c r="C95" s="30"/>
      <c r="D95" s="30"/>
      <c r="E95" s="14"/>
      <c r="F95" s="30"/>
      <c r="G95" s="30"/>
      <c r="H95" s="14"/>
      <c r="I95" s="14"/>
      <c r="J95" s="14"/>
      <c r="K95" s="30"/>
      <c r="L95" s="15"/>
      <c r="M95" s="29"/>
      <c r="N95" s="15"/>
      <c r="O95" s="25"/>
      <c r="P95" s="15"/>
      <c r="Q95" s="16"/>
      <c r="R95" s="14"/>
    </row>
    <row r="96" spans="1:18" s="17" customFormat="1" x14ac:dyDescent="0.2">
      <c r="A96" s="14"/>
      <c r="B96" s="30"/>
      <c r="C96" s="30"/>
      <c r="D96" s="30"/>
      <c r="E96" s="14"/>
      <c r="F96" s="30"/>
      <c r="G96" s="30"/>
      <c r="H96" s="14"/>
      <c r="I96" s="14"/>
      <c r="J96" s="14"/>
      <c r="K96" s="30"/>
      <c r="L96" s="15"/>
      <c r="M96" s="29"/>
      <c r="N96" s="15"/>
      <c r="O96" s="25"/>
      <c r="P96" s="15"/>
      <c r="Q96" s="16"/>
      <c r="R96" s="14"/>
    </row>
    <row r="97" spans="1:18" s="17" customFormat="1" x14ac:dyDescent="0.2">
      <c r="A97" s="14"/>
      <c r="B97" s="30"/>
      <c r="C97" s="30"/>
      <c r="D97" s="30"/>
      <c r="E97" s="14"/>
      <c r="F97" s="30"/>
      <c r="G97" s="30"/>
      <c r="H97" s="14"/>
      <c r="I97" s="14"/>
      <c r="J97" s="14"/>
      <c r="K97" s="30"/>
      <c r="L97" s="15"/>
      <c r="M97" s="29"/>
      <c r="N97" s="15"/>
      <c r="O97" s="25"/>
      <c r="P97" s="15"/>
      <c r="Q97" s="16"/>
      <c r="R97" s="14"/>
    </row>
    <row r="98" spans="1:18" s="17" customFormat="1" x14ac:dyDescent="0.2">
      <c r="A98" s="14"/>
      <c r="B98" s="30"/>
      <c r="C98" s="30"/>
      <c r="D98" s="30"/>
      <c r="E98" s="14"/>
      <c r="F98" s="30"/>
      <c r="G98" s="30"/>
      <c r="H98" s="14"/>
      <c r="I98" s="14"/>
      <c r="J98" s="14"/>
      <c r="K98" s="30"/>
      <c r="L98" s="15"/>
      <c r="M98" s="29"/>
      <c r="N98" s="15"/>
      <c r="O98" s="25"/>
      <c r="P98" s="15"/>
      <c r="Q98" s="16"/>
      <c r="R98" s="14"/>
    </row>
    <row r="99" spans="1:18" s="17" customFormat="1" x14ac:dyDescent="0.2">
      <c r="A99" s="14"/>
      <c r="B99" s="30"/>
      <c r="C99" s="30"/>
      <c r="D99" s="30"/>
      <c r="E99" s="14"/>
      <c r="F99" s="30"/>
      <c r="G99" s="30"/>
      <c r="H99" s="14"/>
      <c r="I99" s="14"/>
      <c r="J99" s="14"/>
      <c r="K99" s="30"/>
      <c r="L99" s="15"/>
      <c r="M99" s="29"/>
      <c r="N99" s="15"/>
      <c r="O99" s="25"/>
      <c r="P99" s="15"/>
      <c r="Q99" s="16"/>
      <c r="R99" s="14"/>
    </row>
    <row r="100" spans="1:18" s="17" customFormat="1" x14ac:dyDescent="0.2">
      <c r="A100" s="14"/>
      <c r="B100" s="30"/>
      <c r="C100" s="30"/>
      <c r="D100" s="30"/>
      <c r="E100" s="14"/>
      <c r="F100" s="30"/>
      <c r="G100" s="30"/>
      <c r="H100" s="14"/>
      <c r="I100" s="14"/>
      <c r="J100" s="14"/>
      <c r="K100" s="30"/>
      <c r="L100" s="15"/>
      <c r="M100" s="29"/>
      <c r="N100" s="15"/>
      <c r="O100" s="25"/>
      <c r="P100" s="15"/>
      <c r="Q100" s="16"/>
      <c r="R100" s="14"/>
    </row>
    <row r="101" spans="1:18" s="17" customFormat="1" x14ac:dyDescent="0.2">
      <c r="A101" s="14"/>
      <c r="B101" s="30"/>
      <c r="C101" s="30"/>
      <c r="D101" s="30"/>
      <c r="E101" s="14"/>
      <c r="F101" s="30"/>
      <c r="G101" s="30"/>
      <c r="H101" s="14"/>
      <c r="I101" s="14"/>
      <c r="J101" s="14"/>
      <c r="K101" s="30"/>
      <c r="L101" s="15"/>
      <c r="M101" s="29"/>
      <c r="N101" s="15"/>
      <c r="O101" s="25"/>
      <c r="P101" s="15"/>
      <c r="Q101" s="16"/>
      <c r="R101" s="14"/>
    </row>
    <row r="102" spans="1:18" s="17" customFormat="1" x14ac:dyDescent="0.2">
      <c r="A102" s="14"/>
      <c r="B102" s="30"/>
      <c r="C102" s="30"/>
      <c r="D102" s="30"/>
      <c r="E102" s="14"/>
      <c r="F102" s="30"/>
      <c r="G102" s="30"/>
      <c r="H102" s="14"/>
      <c r="I102" s="14"/>
      <c r="J102" s="14"/>
      <c r="K102" s="30"/>
      <c r="L102" s="15"/>
      <c r="M102" s="29"/>
      <c r="N102" s="15"/>
      <c r="O102" s="25"/>
      <c r="P102" s="15"/>
      <c r="Q102" s="16"/>
      <c r="R102" s="14"/>
    </row>
    <row r="103" spans="1:18" s="17" customFormat="1" x14ac:dyDescent="0.2">
      <c r="A103" s="14"/>
      <c r="B103" s="30"/>
      <c r="C103" s="30"/>
      <c r="D103" s="30"/>
      <c r="E103" s="14"/>
      <c r="F103" s="30"/>
      <c r="G103" s="30"/>
      <c r="H103" s="14"/>
      <c r="I103" s="14"/>
      <c r="J103" s="14"/>
      <c r="K103" s="30"/>
      <c r="L103" s="15"/>
      <c r="M103" s="29"/>
      <c r="N103" s="15"/>
      <c r="O103" s="25"/>
      <c r="P103" s="15"/>
      <c r="Q103" s="16"/>
      <c r="R103" s="14"/>
    </row>
    <row r="104" spans="1:18" s="17" customFormat="1" x14ac:dyDescent="0.2">
      <c r="A104" s="14"/>
      <c r="B104" s="30"/>
      <c r="C104" s="30"/>
      <c r="D104" s="30"/>
      <c r="E104" s="14"/>
      <c r="F104" s="30"/>
      <c r="G104" s="30"/>
      <c r="H104" s="14"/>
      <c r="I104" s="14"/>
      <c r="J104" s="14"/>
      <c r="K104" s="30"/>
      <c r="L104" s="15"/>
      <c r="M104" s="29"/>
      <c r="N104" s="15"/>
      <c r="O104" s="25"/>
      <c r="P104" s="15"/>
      <c r="Q104" s="16"/>
      <c r="R104" s="14"/>
    </row>
    <row r="105" spans="1:18" s="17" customFormat="1" x14ac:dyDescent="0.2">
      <c r="A105" s="14"/>
      <c r="B105" s="30"/>
      <c r="C105" s="30"/>
      <c r="D105" s="30"/>
      <c r="E105" s="14"/>
      <c r="F105" s="30"/>
      <c r="G105" s="30"/>
      <c r="H105" s="14"/>
      <c r="I105" s="14"/>
      <c r="J105" s="14"/>
      <c r="K105" s="30"/>
      <c r="L105" s="15"/>
      <c r="M105" s="29"/>
      <c r="N105" s="15"/>
      <c r="O105" s="25"/>
      <c r="P105" s="15"/>
      <c r="Q105" s="16"/>
      <c r="R105" s="14"/>
    </row>
    <row r="106" spans="1:18" s="17" customFormat="1" x14ac:dyDescent="0.2">
      <c r="A106" s="14"/>
      <c r="B106" s="30"/>
      <c r="C106" s="30"/>
      <c r="D106" s="30"/>
      <c r="E106" s="14"/>
      <c r="F106" s="30"/>
      <c r="G106" s="30"/>
      <c r="H106" s="14"/>
      <c r="I106" s="14"/>
      <c r="J106" s="14"/>
      <c r="K106" s="30"/>
      <c r="L106" s="15"/>
      <c r="M106" s="29"/>
      <c r="N106" s="15"/>
      <c r="O106" s="25"/>
      <c r="P106" s="15"/>
      <c r="Q106" s="16"/>
      <c r="R106" s="14"/>
    </row>
    <row r="107" spans="1:18" s="17" customFormat="1" x14ac:dyDescent="0.2">
      <c r="A107" s="14"/>
      <c r="B107" s="30"/>
      <c r="C107" s="30"/>
      <c r="D107" s="30"/>
      <c r="E107" s="14"/>
      <c r="F107" s="30"/>
      <c r="G107" s="30"/>
      <c r="H107" s="14"/>
      <c r="I107" s="14"/>
      <c r="J107" s="14"/>
      <c r="K107" s="30"/>
      <c r="L107" s="15"/>
      <c r="M107" s="29"/>
      <c r="N107" s="15"/>
      <c r="O107" s="25"/>
      <c r="P107" s="15"/>
      <c r="Q107" s="16"/>
      <c r="R107" s="14"/>
    </row>
    <row r="108" spans="1:18" s="17" customFormat="1" x14ac:dyDescent="0.2">
      <c r="A108" s="14"/>
      <c r="B108" s="30"/>
      <c r="C108" s="30"/>
      <c r="D108" s="30"/>
      <c r="E108" s="14"/>
      <c r="F108" s="30"/>
      <c r="G108" s="30"/>
      <c r="H108" s="14"/>
      <c r="I108" s="14"/>
      <c r="J108" s="14"/>
      <c r="K108" s="30"/>
      <c r="L108" s="15"/>
      <c r="M108" s="29"/>
      <c r="N108" s="15"/>
      <c r="O108" s="25"/>
      <c r="P108" s="15"/>
      <c r="Q108" s="16"/>
      <c r="R108" s="14"/>
    </row>
    <row r="109" spans="1:18" s="17" customFormat="1" x14ac:dyDescent="0.2">
      <c r="A109" s="14"/>
      <c r="B109" s="30"/>
      <c r="C109" s="30"/>
      <c r="D109" s="30"/>
      <c r="E109" s="14"/>
      <c r="F109" s="30"/>
      <c r="G109" s="30"/>
      <c r="H109" s="14"/>
      <c r="I109" s="14"/>
      <c r="J109" s="14"/>
      <c r="K109" s="30"/>
      <c r="L109" s="15"/>
      <c r="M109" s="29"/>
      <c r="N109" s="15"/>
      <c r="O109" s="25"/>
      <c r="P109" s="15"/>
      <c r="Q109" s="16"/>
      <c r="R109" s="14"/>
    </row>
    <row r="110" spans="1:18" s="17" customFormat="1" x14ac:dyDescent="0.2">
      <c r="A110" s="14"/>
      <c r="B110" s="30"/>
      <c r="C110" s="30"/>
      <c r="D110" s="30"/>
      <c r="E110" s="14"/>
      <c r="F110" s="30"/>
      <c r="G110" s="30"/>
      <c r="H110" s="14"/>
      <c r="I110" s="14"/>
      <c r="J110" s="14"/>
      <c r="K110" s="30"/>
      <c r="L110" s="15"/>
      <c r="M110" s="29"/>
      <c r="N110" s="15"/>
      <c r="O110" s="25"/>
      <c r="P110" s="15"/>
      <c r="Q110" s="16"/>
      <c r="R110" s="14"/>
    </row>
    <row r="111" spans="1:18" s="17" customFormat="1" x14ac:dyDescent="0.2">
      <c r="A111" s="14"/>
      <c r="B111" s="30"/>
      <c r="C111" s="30"/>
      <c r="D111" s="30"/>
      <c r="E111" s="14"/>
      <c r="F111" s="30"/>
      <c r="G111" s="30"/>
      <c r="H111" s="14"/>
      <c r="I111" s="14"/>
      <c r="J111" s="14"/>
      <c r="K111" s="30"/>
      <c r="L111" s="15"/>
      <c r="M111" s="29"/>
      <c r="N111" s="15"/>
      <c r="O111" s="25"/>
      <c r="P111" s="15"/>
      <c r="Q111" s="16"/>
      <c r="R111" s="14"/>
    </row>
    <row r="112" spans="1:18" s="17" customFormat="1" x14ac:dyDescent="0.2">
      <c r="A112" s="14"/>
      <c r="B112" s="30"/>
      <c r="C112" s="30"/>
      <c r="D112" s="30"/>
      <c r="E112" s="14"/>
      <c r="F112" s="30"/>
      <c r="G112" s="30"/>
      <c r="H112" s="14"/>
      <c r="I112" s="14"/>
      <c r="J112" s="14"/>
      <c r="K112" s="30"/>
      <c r="L112" s="15"/>
      <c r="M112" s="29"/>
      <c r="N112" s="15"/>
      <c r="O112" s="25"/>
      <c r="P112" s="15"/>
      <c r="Q112" s="16"/>
      <c r="R112" s="14"/>
    </row>
    <row r="113" spans="1:18" s="17" customFormat="1" x14ac:dyDescent="0.2">
      <c r="A113" s="14"/>
      <c r="B113" s="30"/>
      <c r="C113" s="30"/>
      <c r="D113" s="30"/>
      <c r="E113" s="14"/>
      <c r="F113" s="30"/>
      <c r="G113" s="30"/>
      <c r="H113" s="14"/>
      <c r="I113" s="14"/>
      <c r="J113" s="14"/>
      <c r="K113" s="30"/>
      <c r="L113" s="15"/>
      <c r="M113" s="29"/>
      <c r="N113" s="15"/>
      <c r="O113" s="25"/>
      <c r="P113" s="15"/>
      <c r="Q113" s="16"/>
      <c r="R113" s="14"/>
    </row>
    <row r="114" spans="1:18" s="17" customFormat="1" x14ac:dyDescent="0.2">
      <c r="A114" s="14"/>
      <c r="B114" s="30"/>
      <c r="C114" s="30"/>
      <c r="D114" s="30"/>
      <c r="E114" s="14"/>
      <c r="F114" s="30"/>
      <c r="G114" s="30"/>
      <c r="H114" s="14"/>
      <c r="I114" s="14"/>
      <c r="J114" s="14"/>
      <c r="K114" s="30"/>
      <c r="L114" s="15"/>
      <c r="M114" s="29"/>
      <c r="N114" s="15"/>
      <c r="O114" s="25"/>
      <c r="P114" s="15"/>
      <c r="Q114" s="16"/>
      <c r="R114" s="14"/>
    </row>
    <row r="115" spans="1:18" s="17" customFormat="1" x14ac:dyDescent="0.2">
      <c r="A115" s="14"/>
      <c r="B115" s="30"/>
      <c r="C115" s="30"/>
      <c r="D115" s="30"/>
      <c r="E115" s="14"/>
      <c r="F115" s="30"/>
      <c r="G115" s="30"/>
      <c r="H115" s="14"/>
      <c r="I115" s="14"/>
      <c r="J115" s="14"/>
      <c r="K115" s="30"/>
      <c r="L115" s="15"/>
      <c r="M115" s="29"/>
      <c r="N115" s="15"/>
      <c r="O115" s="25"/>
      <c r="P115" s="15"/>
      <c r="Q115" s="16"/>
      <c r="R115" s="14"/>
    </row>
    <row r="116" spans="1:18" s="17" customFormat="1" x14ac:dyDescent="0.2">
      <c r="A116" s="14"/>
      <c r="B116" s="30"/>
      <c r="C116" s="30"/>
      <c r="D116" s="30"/>
      <c r="E116" s="14"/>
      <c r="F116" s="30"/>
      <c r="G116" s="30"/>
      <c r="H116" s="14"/>
      <c r="I116" s="14"/>
      <c r="J116" s="14"/>
      <c r="K116" s="30"/>
      <c r="L116" s="15"/>
      <c r="M116" s="29"/>
      <c r="N116" s="15"/>
      <c r="O116" s="25"/>
      <c r="P116" s="15"/>
      <c r="Q116" s="16"/>
      <c r="R116" s="14"/>
    </row>
    <row r="117" spans="1:18" s="17" customFormat="1" x14ac:dyDescent="0.2">
      <c r="A117" s="14"/>
      <c r="B117" s="30"/>
      <c r="C117" s="30"/>
      <c r="D117" s="30"/>
      <c r="E117" s="14"/>
      <c r="F117" s="30"/>
      <c r="G117" s="30"/>
      <c r="H117" s="14"/>
      <c r="I117" s="14"/>
      <c r="J117" s="14"/>
      <c r="K117" s="30"/>
      <c r="L117" s="15"/>
      <c r="M117" s="29"/>
      <c r="N117" s="15"/>
      <c r="O117" s="25"/>
      <c r="P117" s="15"/>
      <c r="Q117" s="16"/>
      <c r="R117" s="14"/>
    </row>
    <row r="118" spans="1:18" s="17" customFormat="1" x14ac:dyDescent="0.2">
      <c r="A118" s="14"/>
      <c r="B118" s="30"/>
      <c r="C118" s="30"/>
      <c r="D118" s="30"/>
      <c r="E118" s="14"/>
      <c r="F118" s="30"/>
      <c r="G118" s="30"/>
      <c r="H118" s="14"/>
      <c r="I118" s="14"/>
      <c r="J118" s="14"/>
      <c r="K118" s="30"/>
      <c r="L118" s="15"/>
      <c r="M118" s="29"/>
      <c r="N118" s="15"/>
      <c r="O118" s="25"/>
      <c r="P118" s="15"/>
      <c r="Q118" s="16"/>
      <c r="R118" s="14"/>
    </row>
    <row r="119" spans="1:18" s="17" customFormat="1" x14ac:dyDescent="0.2">
      <c r="A119" s="14"/>
      <c r="B119" s="30"/>
      <c r="C119" s="30"/>
      <c r="D119" s="30"/>
      <c r="E119" s="14"/>
      <c r="F119" s="30"/>
      <c r="G119" s="30"/>
      <c r="H119" s="14"/>
      <c r="I119" s="14"/>
      <c r="J119" s="14"/>
      <c r="K119" s="30"/>
      <c r="L119" s="15"/>
      <c r="M119" s="29"/>
      <c r="N119" s="15"/>
      <c r="O119" s="25"/>
      <c r="P119" s="15"/>
      <c r="Q119" s="16"/>
      <c r="R119" s="14"/>
    </row>
    <row r="120" spans="1:18" s="17" customFormat="1" x14ac:dyDescent="0.2">
      <c r="A120" s="14"/>
      <c r="B120" s="30"/>
      <c r="C120" s="30"/>
      <c r="D120" s="30"/>
      <c r="E120" s="14"/>
      <c r="F120" s="30"/>
      <c r="G120" s="30"/>
      <c r="H120" s="14"/>
      <c r="I120" s="14"/>
      <c r="J120" s="14"/>
      <c r="K120" s="30"/>
      <c r="L120" s="15"/>
      <c r="M120" s="29"/>
      <c r="N120" s="15"/>
      <c r="O120" s="25"/>
      <c r="P120" s="15"/>
      <c r="Q120" s="16"/>
      <c r="R120" s="14"/>
    </row>
    <row r="121" spans="1:18" s="17" customFormat="1" x14ac:dyDescent="0.2">
      <c r="A121" s="14"/>
      <c r="B121" s="30"/>
      <c r="C121" s="30"/>
      <c r="D121" s="30"/>
      <c r="E121" s="14"/>
      <c r="F121" s="30"/>
      <c r="G121" s="30"/>
      <c r="H121" s="14"/>
      <c r="I121" s="14"/>
      <c r="J121" s="14"/>
      <c r="K121" s="30"/>
      <c r="L121" s="15"/>
      <c r="M121" s="29"/>
      <c r="N121" s="15"/>
      <c r="O121" s="25"/>
      <c r="P121" s="15"/>
      <c r="Q121" s="16"/>
      <c r="R121" s="14"/>
    </row>
    <row r="122" spans="1:18" s="17" customFormat="1" x14ac:dyDescent="0.2">
      <c r="A122" s="14"/>
      <c r="B122" s="30"/>
      <c r="C122" s="30"/>
      <c r="D122" s="30"/>
      <c r="E122" s="14"/>
      <c r="F122" s="30"/>
      <c r="G122" s="30"/>
      <c r="H122" s="14"/>
      <c r="I122" s="14"/>
      <c r="J122" s="14"/>
      <c r="K122" s="30"/>
      <c r="L122" s="15"/>
      <c r="M122" s="29"/>
      <c r="N122" s="15"/>
      <c r="O122" s="25"/>
      <c r="P122" s="15"/>
      <c r="Q122" s="16"/>
      <c r="R122" s="14"/>
    </row>
    <row r="123" spans="1:18" s="17" customFormat="1" x14ac:dyDescent="0.2">
      <c r="A123" s="14"/>
      <c r="B123" s="30"/>
      <c r="C123" s="30"/>
      <c r="D123" s="30"/>
      <c r="E123" s="14"/>
      <c r="F123" s="30"/>
      <c r="G123" s="30"/>
      <c r="H123" s="14"/>
      <c r="I123" s="14"/>
      <c r="J123" s="14"/>
      <c r="K123" s="30"/>
      <c r="L123" s="15"/>
      <c r="M123" s="29"/>
      <c r="N123" s="15"/>
      <c r="O123" s="25"/>
      <c r="P123" s="15"/>
      <c r="Q123" s="16"/>
      <c r="R123" s="14"/>
    </row>
    <row r="124" spans="1:18" s="17" customFormat="1" x14ac:dyDescent="0.2">
      <c r="A124" s="14"/>
      <c r="B124" s="30"/>
      <c r="C124" s="30"/>
      <c r="D124" s="30"/>
      <c r="E124" s="14"/>
      <c r="F124" s="30"/>
      <c r="G124" s="30"/>
      <c r="H124" s="14"/>
      <c r="I124" s="14"/>
      <c r="J124" s="14"/>
      <c r="K124" s="30"/>
      <c r="L124" s="15"/>
      <c r="M124" s="29"/>
      <c r="N124" s="15"/>
      <c r="O124" s="25"/>
      <c r="P124" s="15"/>
      <c r="Q124" s="16"/>
      <c r="R124" s="14"/>
    </row>
    <row r="125" spans="1:18" s="17" customFormat="1" x14ac:dyDescent="0.2">
      <c r="A125" s="14"/>
      <c r="B125" s="30"/>
      <c r="C125" s="30"/>
      <c r="D125" s="30"/>
      <c r="E125" s="14"/>
      <c r="F125" s="30"/>
      <c r="G125" s="30"/>
      <c r="H125" s="14"/>
      <c r="I125" s="14"/>
      <c r="J125" s="14"/>
      <c r="K125" s="30"/>
      <c r="L125" s="15"/>
      <c r="M125" s="29"/>
      <c r="N125" s="15"/>
      <c r="O125" s="25"/>
      <c r="P125" s="15"/>
      <c r="Q125" s="16"/>
      <c r="R125" s="14"/>
    </row>
    <row r="126" spans="1:18" s="17" customFormat="1" x14ac:dyDescent="0.2">
      <c r="A126" s="14"/>
      <c r="B126" s="30"/>
      <c r="C126" s="30"/>
      <c r="D126" s="30"/>
      <c r="E126" s="14"/>
      <c r="F126" s="30"/>
      <c r="G126" s="30"/>
      <c r="H126" s="14"/>
      <c r="I126" s="14"/>
      <c r="J126" s="14"/>
      <c r="K126" s="30"/>
      <c r="L126" s="15"/>
      <c r="M126" s="29"/>
      <c r="N126" s="15"/>
      <c r="O126" s="25"/>
      <c r="P126" s="15"/>
      <c r="Q126" s="16"/>
      <c r="R126" s="14"/>
    </row>
    <row r="127" spans="1:18" s="17" customFormat="1" x14ac:dyDescent="0.2">
      <c r="A127" s="14"/>
      <c r="B127" s="30"/>
      <c r="C127" s="30"/>
      <c r="D127" s="30"/>
      <c r="E127" s="14"/>
      <c r="F127" s="30"/>
      <c r="G127" s="30"/>
      <c r="H127" s="14"/>
      <c r="I127" s="14"/>
      <c r="J127" s="14"/>
      <c r="K127" s="30"/>
      <c r="L127" s="15"/>
      <c r="M127" s="29"/>
      <c r="N127" s="15"/>
      <c r="O127" s="25"/>
      <c r="P127" s="15"/>
      <c r="Q127" s="16"/>
      <c r="R127" s="14"/>
    </row>
    <row r="128" spans="1:18" s="17" customFormat="1" x14ac:dyDescent="0.2">
      <c r="A128" s="14"/>
      <c r="B128" s="30"/>
      <c r="C128" s="30"/>
      <c r="D128" s="30"/>
      <c r="E128" s="14"/>
      <c r="F128" s="30"/>
      <c r="G128" s="30"/>
      <c r="H128" s="14"/>
      <c r="I128" s="14"/>
      <c r="J128" s="14"/>
      <c r="K128" s="30"/>
      <c r="L128" s="15"/>
      <c r="M128" s="29"/>
      <c r="N128" s="15"/>
      <c r="O128" s="25"/>
      <c r="P128" s="15"/>
      <c r="Q128" s="16"/>
      <c r="R128" s="14"/>
    </row>
    <row r="129" spans="1:18" s="17" customFormat="1" x14ac:dyDescent="0.2">
      <c r="A129" s="14"/>
      <c r="B129" s="30"/>
      <c r="C129" s="30"/>
      <c r="D129" s="30"/>
      <c r="E129" s="14"/>
      <c r="F129" s="30"/>
      <c r="G129" s="30"/>
      <c r="H129" s="14"/>
      <c r="I129" s="14"/>
      <c r="J129" s="14"/>
      <c r="K129" s="30"/>
      <c r="L129" s="15"/>
      <c r="M129" s="29"/>
      <c r="N129" s="15"/>
      <c r="O129" s="25"/>
      <c r="P129" s="15"/>
      <c r="Q129" s="16"/>
      <c r="R129" s="14"/>
    </row>
    <row r="130" spans="1:18" s="17" customFormat="1" x14ac:dyDescent="0.2">
      <c r="A130" s="14"/>
      <c r="B130" s="30"/>
      <c r="C130" s="30"/>
      <c r="D130" s="30"/>
      <c r="E130" s="14"/>
      <c r="F130" s="30"/>
      <c r="G130" s="30"/>
      <c r="H130" s="14"/>
      <c r="I130" s="14"/>
      <c r="J130" s="14"/>
      <c r="K130" s="30"/>
      <c r="L130" s="15"/>
      <c r="M130" s="29"/>
      <c r="N130" s="15"/>
      <c r="O130" s="25"/>
      <c r="P130" s="15"/>
      <c r="Q130" s="16"/>
      <c r="R130" s="14"/>
    </row>
    <row r="131" spans="1:18" s="17" customFormat="1" x14ac:dyDescent="0.2">
      <c r="A131" s="14"/>
      <c r="B131" s="30"/>
      <c r="C131" s="30"/>
      <c r="D131" s="30"/>
      <c r="E131" s="14"/>
      <c r="F131" s="30"/>
      <c r="G131" s="30"/>
      <c r="H131" s="14"/>
      <c r="I131" s="14"/>
      <c r="J131" s="14"/>
      <c r="K131" s="30"/>
      <c r="L131" s="15"/>
      <c r="M131" s="29"/>
      <c r="N131" s="15"/>
      <c r="O131" s="25"/>
      <c r="P131" s="15"/>
      <c r="Q131" s="16"/>
      <c r="R131" s="14"/>
    </row>
    <row r="132" spans="1:18" s="17" customFormat="1" x14ac:dyDescent="0.2">
      <c r="A132" s="14"/>
      <c r="B132" s="30"/>
      <c r="C132" s="30"/>
      <c r="D132" s="30"/>
      <c r="E132" s="14"/>
      <c r="F132" s="30"/>
      <c r="G132" s="30"/>
      <c r="H132" s="14"/>
      <c r="I132" s="14"/>
      <c r="J132" s="14"/>
      <c r="K132" s="30"/>
      <c r="L132" s="15"/>
      <c r="M132" s="29"/>
      <c r="N132" s="15"/>
      <c r="O132" s="25"/>
      <c r="P132" s="15"/>
      <c r="Q132" s="16"/>
      <c r="R132" s="14"/>
    </row>
    <row r="133" spans="1:18" s="17" customFormat="1" x14ac:dyDescent="0.2">
      <c r="A133" s="14"/>
      <c r="B133" s="30"/>
      <c r="C133" s="30"/>
      <c r="D133" s="30"/>
      <c r="E133" s="14"/>
      <c r="F133" s="30"/>
      <c r="G133" s="30"/>
      <c r="H133" s="14"/>
      <c r="I133" s="14"/>
      <c r="J133" s="14"/>
      <c r="K133" s="30"/>
      <c r="L133" s="15"/>
      <c r="M133" s="29"/>
      <c r="N133" s="15"/>
      <c r="O133" s="25"/>
      <c r="P133" s="15"/>
      <c r="Q133" s="16"/>
      <c r="R133" s="14"/>
    </row>
    <row r="134" spans="1:18" s="17" customFormat="1" x14ac:dyDescent="0.2">
      <c r="A134" s="14"/>
      <c r="B134" s="30"/>
      <c r="C134" s="30"/>
      <c r="D134" s="30"/>
      <c r="E134" s="14"/>
      <c r="F134" s="30"/>
      <c r="G134" s="30"/>
      <c r="H134" s="14"/>
      <c r="I134" s="14"/>
      <c r="J134" s="14"/>
      <c r="K134" s="30"/>
      <c r="L134" s="15"/>
      <c r="M134" s="29"/>
      <c r="N134" s="15"/>
      <c r="O134" s="25"/>
      <c r="P134" s="15"/>
      <c r="Q134" s="16"/>
      <c r="R134" s="14"/>
    </row>
    <row r="135" spans="1:18" s="17" customFormat="1" x14ac:dyDescent="0.2">
      <c r="A135" s="14"/>
      <c r="B135" s="30"/>
      <c r="C135" s="30"/>
      <c r="D135" s="30"/>
      <c r="E135" s="14"/>
      <c r="F135" s="30"/>
      <c r="G135" s="30"/>
      <c r="H135" s="14"/>
      <c r="I135" s="14"/>
      <c r="J135" s="14"/>
      <c r="K135" s="30"/>
      <c r="L135" s="15"/>
      <c r="M135" s="29"/>
      <c r="N135" s="15"/>
      <c r="O135" s="25"/>
      <c r="P135" s="15"/>
      <c r="Q135" s="16"/>
      <c r="R135" s="14"/>
    </row>
    <row r="136" spans="1:18" s="17" customFormat="1" x14ac:dyDescent="0.2">
      <c r="A136" s="14"/>
      <c r="B136" s="30"/>
      <c r="C136" s="30"/>
      <c r="D136" s="30"/>
      <c r="E136" s="14"/>
      <c r="F136" s="30"/>
      <c r="G136" s="30"/>
      <c r="H136" s="14"/>
      <c r="I136" s="14"/>
      <c r="J136" s="14"/>
      <c r="K136" s="30"/>
      <c r="L136" s="15"/>
      <c r="M136" s="29"/>
      <c r="N136" s="15"/>
      <c r="O136" s="25"/>
      <c r="P136" s="15"/>
      <c r="Q136" s="16"/>
      <c r="R136" s="14"/>
    </row>
    <row r="137" spans="1:18" s="17" customFormat="1" x14ac:dyDescent="0.2">
      <c r="A137" s="14"/>
      <c r="B137" s="30"/>
      <c r="C137" s="30"/>
      <c r="D137" s="30"/>
      <c r="E137" s="14"/>
      <c r="F137" s="30"/>
      <c r="G137" s="30"/>
      <c r="H137" s="14"/>
      <c r="I137" s="14"/>
      <c r="J137" s="14"/>
      <c r="K137" s="30"/>
      <c r="L137" s="15"/>
      <c r="M137" s="29"/>
      <c r="N137" s="15"/>
      <c r="O137" s="25"/>
      <c r="P137" s="15"/>
      <c r="Q137" s="16"/>
      <c r="R137" s="14"/>
    </row>
    <row r="138" spans="1:18" s="17" customFormat="1" x14ac:dyDescent="0.2">
      <c r="A138" s="14"/>
      <c r="B138" s="30"/>
      <c r="C138" s="30"/>
      <c r="D138" s="30"/>
      <c r="E138" s="14"/>
      <c r="F138" s="30"/>
      <c r="G138" s="30"/>
      <c r="H138" s="14"/>
      <c r="I138" s="14"/>
      <c r="J138" s="14"/>
      <c r="K138" s="30"/>
      <c r="L138" s="15"/>
      <c r="M138" s="29"/>
      <c r="N138" s="15"/>
      <c r="O138" s="25"/>
      <c r="P138" s="15"/>
      <c r="Q138" s="16"/>
      <c r="R138" s="14"/>
    </row>
    <row r="139" spans="1:18" s="17" customFormat="1" x14ac:dyDescent="0.2">
      <c r="A139" s="14"/>
      <c r="B139" s="30"/>
      <c r="C139" s="30"/>
      <c r="D139" s="30"/>
      <c r="E139" s="14"/>
      <c r="F139" s="30"/>
      <c r="G139" s="30"/>
      <c r="H139" s="14"/>
      <c r="I139" s="14"/>
      <c r="J139" s="14"/>
      <c r="K139" s="30"/>
      <c r="L139" s="15"/>
      <c r="M139" s="29"/>
      <c r="N139" s="15"/>
      <c r="O139" s="25"/>
      <c r="P139" s="15"/>
      <c r="Q139" s="16"/>
      <c r="R139" s="14"/>
    </row>
    <row r="140" spans="1:18" s="17" customFormat="1" x14ac:dyDescent="0.2">
      <c r="A140" s="14"/>
      <c r="B140" s="30"/>
      <c r="C140" s="30"/>
      <c r="D140" s="30"/>
      <c r="E140" s="14"/>
      <c r="F140" s="30"/>
      <c r="G140" s="30"/>
      <c r="H140" s="14"/>
      <c r="I140" s="14"/>
      <c r="J140" s="14"/>
      <c r="K140" s="30"/>
      <c r="L140" s="15"/>
      <c r="M140" s="29"/>
      <c r="N140" s="15"/>
      <c r="O140" s="25"/>
      <c r="P140" s="15"/>
      <c r="Q140" s="16"/>
      <c r="R140" s="14"/>
    </row>
    <row r="141" spans="1:18" s="17" customFormat="1" x14ac:dyDescent="0.2">
      <c r="A141" s="14"/>
      <c r="B141" s="30"/>
      <c r="C141" s="30"/>
      <c r="D141" s="30"/>
      <c r="E141" s="14"/>
      <c r="F141" s="30"/>
      <c r="G141" s="30"/>
      <c r="H141" s="14"/>
      <c r="I141" s="14"/>
      <c r="J141" s="14"/>
      <c r="K141" s="30"/>
      <c r="L141" s="15"/>
      <c r="M141" s="29"/>
      <c r="N141" s="15"/>
      <c r="O141" s="25"/>
      <c r="P141" s="15"/>
      <c r="Q141" s="16"/>
      <c r="R141" s="14"/>
    </row>
    <row r="142" spans="1:18" s="17" customFormat="1" x14ac:dyDescent="0.2">
      <c r="A142" s="14"/>
      <c r="B142" s="30"/>
      <c r="C142" s="30"/>
      <c r="D142" s="30"/>
      <c r="E142" s="14"/>
      <c r="F142" s="30"/>
      <c r="G142" s="30"/>
      <c r="H142" s="14"/>
      <c r="I142" s="14"/>
      <c r="J142" s="14"/>
      <c r="K142" s="30"/>
      <c r="L142" s="15"/>
      <c r="M142" s="29"/>
      <c r="N142" s="15"/>
      <c r="O142" s="25"/>
      <c r="P142" s="15"/>
      <c r="Q142" s="16"/>
      <c r="R142" s="14"/>
    </row>
    <row r="143" spans="1:18" s="17" customFormat="1" x14ac:dyDescent="0.2">
      <c r="A143" s="14"/>
      <c r="B143" s="30"/>
      <c r="C143" s="30"/>
      <c r="D143" s="30"/>
      <c r="E143" s="14"/>
      <c r="F143" s="30"/>
      <c r="G143" s="30"/>
      <c r="H143" s="14"/>
      <c r="I143" s="14"/>
      <c r="J143" s="14"/>
      <c r="K143" s="30"/>
      <c r="L143" s="15"/>
      <c r="M143" s="29"/>
      <c r="N143" s="15"/>
      <c r="O143" s="25"/>
      <c r="P143" s="15"/>
      <c r="Q143" s="16"/>
      <c r="R143" s="14"/>
    </row>
    <row r="144" spans="1:18" s="17" customFormat="1" x14ac:dyDescent="0.2">
      <c r="A144" s="14"/>
      <c r="B144" s="30"/>
      <c r="C144" s="30"/>
      <c r="D144" s="30"/>
      <c r="E144" s="14"/>
      <c r="F144" s="30"/>
      <c r="G144" s="30"/>
      <c r="H144" s="14"/>
      <c r="I144" s="14"/>
      <c r="J144" s="14"/>
      <c r="K144" s="30"/>
      <c r="L144" s="15"/>
      <c r="M144" s="29"/>
      <c r="N144" s="15"/>
      <c r="O144" s="25"/>
      <c r="P144" s="15"/>
      <c r="Q144" s="16"/>
      <c r="R144" s="14"/>
    </row>
    <row r="145" spans="1:18" s="17" customFormat="1" x14ac:dyDescent="0.2">
      <c r="A145" s="14"/>
      <c r="B145" s="30"/>
      <c r="C145" s="30"/>
      <c r="D145" s="30"/>
      <c r="E145" s="14"/>
      <c r="F145" s="30"/>
      <c r="G145" s="30"/>
      <c r="H145" s="14"/>
      <c r="I145" s="14"/>
      <c r="J145" s="14"/>
      <c r="K145" s="30"/>
      <c r="L145" s="15"/>
      <c r="M145" s="29"/>
      <c r="N145" s="15"/>
      <c r="O145" s="25"/>
      <c r="P145" s="15"/>
      <c r="Q145" s="16"/>
      <c r="R145" s="14"/>
    </row>
    <row r="146" spans="1:18" s="17" customFormat="1" x14ac:dyDescent="0.2">
      <c r="A146" s="14"/>
      <c r="B146" s="30"/>
      <c r="C146" s="30"/>
      <c r="D146" s="30"/>
      <c r="E146" s="14"/>
      <c r="F146" s="30"/>
      <c r="G146" s="30"/>
      <c r="H146" s="14"/>
      <c r="I146" s="14"/>
      <c r="J146" s="14"/>
      <c r="K146" s="30"/>
      <c r="L146" s="15"/>
      <c r="M146" s="29"/>
      <c r="N146" s="15"/>
      <c r="O146" s="25"/>
      <c r="P146" s="15"/>
      <c r="Q146" s="16"/>
      <c r="R146" s="14"/>
    </row>
    <row r="147" spans="1:18" s="17" customFormat="1" x14ac:dyDescent="0.2">
      <c r="A147" s="14"/>
      <c r="B147" s="30"/>
      <c r="C147" s="30"/>
      <c r="D147" s="30"/>
      <c r="E147" s="14"/>
      <c r="F147" s="30"/>
      <c r="G147" s="30"/>
      <c r="H147" s="14"/>
      <c r="I147" s="14"/>
      <c r="J147" s="14"/>
      <c r="K147" s="30"/>
      <c r="L147" s="15"/>
      <c r="M147" s="29"/>
      <c r="N147" s="15"/>
      <c r="O147" s="25"/>
      <c r="P147" s="15"/>
      <c r="Q147" s="16"/>
      <c r="R147" s="14"/>
    </row>
    <row r="148" spans="1:18" s="17" customFormat="1" x14ac:dyDescent="0.2">
      <c r="A148" s="14"/>
      <c r="B148" s="30"/>
      <c r="C148" s="30"/>
      <c r="D148" s="30"/>
      <c r="E148" s="14"/>
      <c r="F148" s="30"/>
      <c r="G148" s="30"/>
      <c r="H148" s="14"/>
      <c r="I148" s="14"/>
      <c r="J148" s="14"/>
      <c r="K148" s="30"/>
      <c r="L148" s="15"/>
      <c r="M148" s="29"/>
      <c r="N148" s="15"/>
      <c r="O148" s="25"/>
      <c r="P148" s="15"/>
      <c r="Q148" s="16"/>
      <c r="R148" s="14"/>
    </row>
    <row r="149" spans="1:18" s="17" customFormat="1" x14ac:dyDescent="0.2">
      <c r="A149" s="14"/>
      <c r="B149" s="30"/>
      <c r="C149" s="30"/>
      <c r="D149" s="30"/>
      <c r="E149" s="14"/>
      <c r="F149" s="30"/>
      <c r="G149" s="30"/>
      <c r="H149" s="14"/>
      <c r="I149" s="14"/>
      <c r="J149" s="14"/>
      <c r="K149" s="30"/>
      <c r="L149" s="15"/>
      <c r="M149" s="29"/>
      <c r="N149" s="15"/>
      <c r="O149" s="25"/>
      <c r="P149" s="15"/>
      <c r="Q149" s="16"/>
      <c r="R149" s="14"/>
    </row>
    <row r="150" spans="1:18" s="17" customFormat="1" x14ac:dyDescent="0.2">
      <c r="A150" s="14"/>
      <c r="B150" s="30"/>
      <c r="C150" s="30"/>
      <c r="D150" s="30"/>
      <c r="E150" s="14"/>
      <c r="F150" s="30"/>
      <c r="G150" s="30"/>
      <c r="H150" s="14"/>
      <c r="I150" s="14"/>
      <c r="J150" s="14"/>
      <c r="K150" s="30"/>
      <c r="L150" s="15"/>
      <c r="M150" s="29"/>
      <c r="N150" s="15"/>
      <c r="O150" s="25"/>
      <c r="P150" s="15"/>
      <c r="Q150" s="16"/>
      <c r="R150" s="14"/>
    </row>
    <row r="151" spans="1:18" s="17" customFormat="1" x14ac:dyDescent="0.2">
      <c r="A151" s="14"/>
      <c r="B151" s="30"/>
      <c r="C151" s="30"/>
      <c r="D151" s="30"/>
      <c r="E151" s="14"/>
      <c r="F151" s="30"/>
      <c r="G151" s="30"/>
      <c r="H151" s="14"/>
      <c r="I151" s="14"/>
      <c r="J151" s="14"/>
      <c r="K151" s="30"/>
      <c r="L151" s="15"/>
      <c r="M151" s="29"/>
      <c r="N151" s="15"/>
      <c r="O151" s="25"/>
      <c r="P151" s="15"/>
      <c r="Q151" s="16"/>
      <c r="R151" s="14"/>
    </row>
    <row r="152" spans="1:18" s="17" customFormat="1" x14ac:dyDescent="0.2">
      <c r="A152" s="14"/>
      <c r="B152" s="30"/>
      <c r="C152" s="30"/>
      <c r="D152" s="30"/>
      <c r="E152" s="14"/>
      <c r="F152" s="30"/>
      <c r="G152" s="30"/>
      <c r="H152" s="14"/>
      <c r="I152" s="14"/>
      <c r="J152" s="14"/>
      <c r="K152" s="30"/>
      <c r="L152" s="15"/>
      <c r="M152" s="29"/>
      <c r="N152" s="15"/>
      <c r="O152" s="25"/>
      <c r="P152" s="15"/>
      <c r="Q152" s="16"/>
      <c r="R152" s="14"/>
    </row>
    <row r="153" spans="1:18" s="17" customFormat="1" x14ac:dyDescent="0.2">
      <c r="A153" s="14"/>
      <c r="B153" s="30"/>
      <c r="C153" s="30"/>
      <c r="D153" s="30"/>
      <c r="E153" s="14"/>
      <c r="F153" s="30"/>
      <c r="G153" s="30"/>
      <c r="H153" s="14"/>
      <c r="I153" s="14"/>
      <c r="J153" s="14"/>
      <c r="K153" s="30"/>
      <c r="L153" s="15"/>
      <c r="M153" s="29"/>
      <c r="N153" s="15"/>
      <c r="O153" s="25"/>
      <c r="P153" s="15"/>
      <c r="Q153" s="16"/>
      <c r="R153" s="14"/>
    </row>
    <row r="154" spans="1:18" s="17" customFormat="1" x14ac:dyDescent="0.2">
      <c r="A154" s="14"/>
      <c r="B154" s="30"/>
      <c r="C154" s="30"/>
      <c r="D154" s="30"/>
      <c r="E154" s="14"/>
      <c r="F154" s="30"/>
      <c r="G154" s="30"/>
      <c r="H154" s="14"/>
      <c r="I154" s="14"/>
      <c r="J154" s="14"/>
      <c r="K154" s="30"/>
      <c r="L154" s="15"/>
      <c r="M154" s="29"/>
      <c r="N154" s="15"/>
      <c r="O154" s="25"/>
      <c r="P154" s="15"/>
      <c r="Q154" s="16"/>
      <c r="R154" s="14"/>
    </row>
    <row r="155" spans="1:18" s="17" customFormat="1" x14ac:dyDescent="0.2">
      <c r="A155" s="14"/>
      <c r="B155" s="30"/>
      <c r="C155" s="30"/>
      <c r="D155" s="30"/>
      <c r="E155" s="14"/>
      <c r="F155" s="30"/>
      <c r="G155" s="30"/>
      <c r="H155" s="14"/>
      <c r="I155" s="14"/>
      <c r="J155" s="14"/>
      <c r="K155" s="30"/>
      <c r="L155" s="15"/>
      <c r="M155" s="29"/>
      <c r="N155" s="15"/>
      <c r="O155" s="25"/>
      <c r="P155" s="15"/>
      <c r="Q155" s="16"/>
      <c r="R155" s="14"/>
    </row>
    <row r="156" spans="1:18" s="17" customFormat="1" x14ac:dyDescent="0.2">
      <c r="A156" s="14"/>
      <c r="B156" s="30"/>
      <c r="C156" s="30"/>
      <c r="D156" s="30"/>
      <c r="E156" s="14"/>
      <c r="F156" s="30"/>
      <c r="G156" s="30"/>
      <c r="H156" s="14"/>
      <c r="I156" s="14"/>
      <c r="J156" s="14"/>
      <c r="K156" s="30"/>
      <c r="L156" s="15"/>
      <c r="M156" s="29"/>
      <c r="N156" s="15"/>
      <c r="O156" s="25"/>
      <c r="P156" s="15"/>
      <c r="Q156" s="16"/>
      <c r="R156" s="14"/>
    </row>
    <row r="157" spans="1:18" s="17" customFormat="1" x14ac:dyDescent="0.2">
      <c r="A157" s="14"/>
      <c r="B157" s="30"/>
      <c r="C157" s="30"/>
      <c r="D157" s="30"/>
      <c r="E157" s="14"/>
      <c r="F157" s="30"/>
      <c r="G157" s="30"/>
      <c r="H157" s="14"/>
      <c r="I157" s="14"/>
      <c r="J157" s="14"/>
      <c r="K157" s="30"/>
      <c r="L157" s="15"/>
      <c r="M157" s="29"/>
      <c r="N157" s="15"/>
      <c r="O157" s="25"/>
      <c r="P157" s="15"/>
      <c r="Q157" s="16"/>
      <c r="R157" s="14"/>
    </row>
    <row r="158" spans="1:18" s="17" customFormat="1" x14ac:dyDescent="0.2">
      <c r="A158" s="14"/>
      <c r="B158" s="30"/>
      <c r="C158" s="30"/>
      <c r="D158" s="30"/>
      <c r="E158" s="14"/>
      <c r="F158" s="30"/>
      <c r="G158" s="30"/>
      <c r="H158" s="14"/>
      <c r="I158" s="14"/>
      <c r="J158" s="14"/>
      <c r="K158" s="30"/>
      <c r="L158" s="15"/>
      <c r="M158" s="29"/>
      <c r="N158" s="15"/>
      <c r="O158" s="25"/>
      <c r="P158" s="15"/>
      <c r="Q158" s="16"/>
      <c r="R158" s="14"/>
    </row>
    <row r="159" spans="1:18" s="17" customFormat="1" x14ac:dyDescent="0.2">
      <c r="A159" s="14"/>
      <c r="B159" s="30"/>
      <c r="C159" s="30"/>
      <c r="D159" s="30"/>
      <c r="E159" s="14"/>
      <c r="F159" s="30"/>
      <c r="G159" s="30"/>
      <c r="H159" s="14"/>
      <c r="I159" s="14"/>
      <c r="J159" s="14"/>
      <c r="K159" s="30"/>
      <c r="L159" s="15"/>
      <c r="M159" s="29"/>
      <c r="N159" s="15"/>
      <c r="O159" s="25"/>
      <c r="P159" s="15"/>
      <c r="Q159" s="16"/>
      <c r="R159" s="14"/>
    </row>
    <row r="160" spans="1:18" s="17" customFormat="1" x14ac:dyDescent="0.2">
      <c r="A160" s="14"/>
      <c r="B160" s="30"/>
      <c r="C160" s="30"/>
      <c r="D160" s="30"/>
      <c r="E160" s="14"/>
      <c r="F160" s="30"/>
      <c r="G160" s="30"/>
      <c r="H160" s="14"/>
      <c r="I160" s="14"/>
      <c r="J160" s="14"/>
      <c r="K160" s="30"/>
      <c r="L160" s="15"/>
      <c r="M160" s="29"/>
      <c r="N160" s="15"/>
      <c r="O160" s="25"/>
      <c r="P160" s="15"/>
      <c r="Q160" s="16"/>
      <c r="R160" s="14"/>
    </row>
    <row r="161" spans="1:18" s="17" customFormat="1" x14ac:dyDescent="0.2">
      <c r="A161" s="14"/>
      <c r="B161" s="30"/>
      <c r="C161" s="30"/>
      <c r="D161" s="30"/>
      <c r="E161" s="14"/>
      <c r="F161" s="30"/>
      <c r="G161" s="30"/>
      <c r="H161" s="14"/>
      <c r="I161" s="14"/>
      <c r="J161" s="14"/>
      <c r="K161" s="30"/>
      <c r="L161" s="15"/>
      <c r="M161" s="29"/>
      <c r="N161" s="15"/>
      <c r="O161" s="25"/>
      <c r="P161" s="15"/>
      <c r="Q161" s="16"/>
      <c r="R161" s="14"/>
    </row>
    <row r="162" spans="1:18" s="17" customFormat="1" x14ac:dyDescent="0.2">
      <c r="A162" s="14"/>
      <c r="B162" s="30"/>
      <c r="C162" s="30"/>
      <c r="D162" s="30"/>
      <c r="E162" s="14"/>
      <c r="F162" s="30"/>
      <c r="G162" s="30"/>
      <c r="H162" s="14"/>
      <c r="I162" s="14"/>
      <c r="J162" s="14"/>
      <c r="K162" s="30"/>
      <c r="L162" s="15"/>
      <c r="M162" s="29"/>
      <c r="N162" s="15"/>
      <c r="O162" s="25"/>
      <c r="P162" s="15"/>
      <c r="Q162" s="16"/>
      <c r="R162" s="14"/>
    </row>
    <row r="163" spans="1:18" s="17" customFormat="1" x14ac:dyDescent="0.2">
      <c r="A163" s="14"/>
      <c r="B163" s="30"/>
      <c r="C163" s="30"/>
      <c r="D163" s="30"/>
      <c r="E163" s="14"/>
      <c r="F163" s="30"/>
      <c r="G163" s="30"/>
      <c r="H163" s="14"/>
      <c r="I163" s="14"/>
      <c r="J163" s="14"/>
      <c r="K163" s="30"/>
      <c r="L163" s="15"/>
      <c r="M163" s="29"/>
      <c r="N163" s="15"/>
      <c r="O163" s="25"/>
      <c r="P163" s="15"/>
      <c r="Q163" s="16"/>
      <c r="R163" s="14"/>
    </row>
    <row r="164" spans="1:18" s="17" customFormat="1" x14ac:dyDescent="0.2">
      <c r="A164" s="14"/>
      <c r="B164" s="30"/>
      <c r="C164" s="30"/>
      <c r="D164" s="30"/>
      <c r="E164" s="14"/>
      <c r="F164" s="30"/>
      <c r="G164" s="30"/>
      <c r="H164" s="14"/>
      <c r="I164" s="14"/>
      <c r="J164" s="14"/>
      <c r="K164" s="30"/>
      <c r="L164" s="15"/>
      <c r="M164" s="29"/>
      <c r="N164" s="15"/>
      <c r="O164" s="25"/>
      <c r="P164" s="15"/>
      <c r="Q164" s="16"/>
      <c r="R164" s="14"/>
    </row>
    <row r="165" spans="1:18" s="17" customFormat="1" x14ac:dyDescent="0.2">
      <c r="A165" s="14"/>
      <c r="B165" s="30"/>
      <c r="C165" s="30"/>
      <c r="D165" s="30"/>
      <c r="E165" s="14"/>
      <c r="F165" s="30"/>
      <c r="G165" s="30"/>
      <c r="H165" s="14"/>
      <c r="I165" s="14"/>
      <c r="J165" s="14"/>
      <c r="K165" s="30"/>
      <c r="L165" s="15"/>
      <c r="M165" s="29"/>
      <c r="N165" s="15"/>
      <c r="O165" s="25"/>
      <c r="P165" s="15"/>
      <c r="Q165" s="16"/>
      <c r="R165" s="14"/>
    </row>
    <row r="166" spans="1:18" s="17" customFormat="1" x14ac:dyDescent="0.2">
      <c r="A166" s="14"/>
      <c r="B166" s="30"/>
      <c r="C166" s="30"/>
      <c r="D166" s="30"/>
      <c r="E166" s="14"/>
      <c r="F166" s="30"/>
      <c r="G166" s="30"/>
      <c r="H166" s="14"/>
      <c r="I166" s="14"/>
      <c r="J166" s="14"/>
      <c r="K166" s="30"/>
      <c r="L166" s="15"/>
      <c r="M166" s="29"/>
      <c r="N166" s="15"/>
      <c r="O166" s="25"/>
      <c r="P166" s="15"/>
      <c r="Q166" s="16"/>
      <c r="R166" s="14"/>
    </row>
    <row r="167" spans="1:18" s="17" customFormat="1" x14ac:dyDescent="0.2">
      <c r="A167" s="14"/>
      <c r="B167" s="30"/>
      <c r="C167" s="30"/>
      <c r="D167" s="30"/>
      <c r="E167" s="14"/>
      <c r="F167" s="30"/>
      <c r="G167" s="30"/>
      <c r="H167" s="14"/>
      <c r="I167" s="14"/>
      <c r="J167" s="14"/>
      <c r="K167" s="30"/>
      <c r="L167" s="15"/>
      <c r="M167" s="29"/>
      <c r="N167" s="15"/>
      <c r="O167" s="25"/>
      <c r="P167" s="15"/>
      <c r="Q167" s="16"/>
      <c r="R167" s="14"/>
    </row>
    <row r="168" spans="1:18" s="17" customFormat="1" x14ac:dyDescent="0.2">
      <c r="A168" s="14"/>
      <c r="B168" s="30"/>
      <c r="C168" s="30"/>
      <c r="D168" s="30"/>
      <c r="E168" s="14"/>
      <c r="F168" s="30"/>
      <c r="G168" s="30"/>
      <c r="H168" s="14"/>
      <c r="I168" s="14"/>
      <c r="J168" s="14"/>
      <c r="K168" s="30"/>
      <c r="L168" s="15"/>
      <c r="M168" s="29"/>
      <c r="N168" s="15"/>
      <c r="O168" s="25"/>
      <c r="P168" s="15"/>
      <c r="Q168" s="16"/>
      <c r="R168" s="14"/>
    </row>
    <row r="169" spans="1:18" s="17" customFormat="1" x14ac:dyDescent="0.2">
      <c r="A169" s="14"/>
      <c r="B169" s="30"/>
      <c r="C169" s="30"/>
      <c r="D169" s="30"/>
      <c r="E169" s="14"/>
      <c r="F169" s="30"/>
      <c r="G169" s="30"/>
      <c r="H169" s="14"/>
      <c r="I169" s="14"/>
      <c r="J169" s="14"/>
      <c r="K169" s="30"/>
      <c r="L169" s="15"/>
      <c r="M169" s="29"/>
      <c r="N169" s="15"/>
      <c r="O169" s="25"/>
      <c r="P169" s="15"/>
      <c r="Q169" s="16"/>
      <c r="R169" s="14"/>
    </row>
    <row r="170" spans="1:18" s="17" customFormat="1" x14ac:dyDescent="0.2">
      <c r="A170" s="14"/>
      <c r="B170" s="30"/>
      <c r="C170" s="30"/>
      <c r="D170" s="30"/>
      <c r="E170" s="14"/>
      <c r="F170" s="30"/>
      <c r="G170" s="30"/>
      <c r="H170" s="14"/>
      <c r="I170" s="14"/>
      <c r="J170" s="14"/>
      <c r="K170" s="30"/>
      <c r="L170" s="15"/>
      <c r="M170" s="29"/>
      <c r="N170" s="15"/>
      <c r="O170" s="25"/>
      <c r="P170" s="15"/>
      <c r="Q170" s="16"/>
      <c r="R170" s="14"/>
    </row>
    <row r="171" spans="1:18" s="17" customFormat="1" x14ac:dyDescent="0.2">
      <c r="A171" s="14"/>
      <c r="B171" s="30"/>
      <c r="C171" s="30"/>
      <c r="D171" s="30"/>
      <c r="E171" s="14"/>
      <c r="F171" s="30"/>
      <c r="G171" s="30"/>
      <c r="H171" s="14"/>
      <c r="I171" s="14"/>
      <c r="J171" s="14"/>
      <c r="K171" s="30"/>
      <c r="L171" s="15"/>
      <c r="M171" s="29"/>
      <c r="N171" s="15"/>
      <c r="O171" s="25"/>
      <c r="P171" s="15"/>
      <c r="Q171" s="16"/>
      <c r="R171" s="14"/>
    </row>
    <row r="172" spans="1:18" s="17" customFormat="1" x14ac:dyDescent="0.2">
      <c r="A172" s="14"/>
      <c r="B172" s="30"/>
      <c r="C172" s="30"/>
      <c r="D172" s="30"/>
      <c r="E172" s="14"/>
      <c r="F172" s="30"/>
      <c r="G172" s="30"/>
      <c r="H172" s="14"/>
      <c r="I172" s="14"/>
      <c r="J172" s="14"/>
      <c r="K172" s="30"/>
      <c r="L172" s="15"/>
      <c r="M172" s="29"/>
      <c r="N172" s="15"/>
      <c r="O172" s="25"/>
      <c r="P172" s="15"/>
      <c r="Q172" s="16"/>
      <c r="R172" s="14"/>
    </row>
    <row r="173" spans="1:18" s="17" customFormat="1" x14ac:dyDescent="0.2">
      <c r="A173" s="14"/>
      <c r="B173" s="30"/>
      <c r="C173" s="30"/>
      <c r="D173" s="30"/>
      <c r="E173" s="14"/>
      <c r="F173" s="30"/>
      <c r="G173" s="30"/>
      <c r="H173" s="14"/>
      <c r="I173" s="14"/>
      <c r="J173" s="14"/>
      <c r="K173" s="30"/>
      <c r="L173" s="15"/>
      <c r="M173" s="29"/>
      <c r="N173" s="15"/>
      <c r="O173" s="25"/>
      <c r="P173" s="15"/>
      <c r="Q173" s="16"/>
      <c r="R173" s="14"/>
    </row>
    <row r="174" spans="1:18" s="17" customFormat="1" x14ac:dyDescent="0.2">
      <c r="A174" s="14"/>
      <c r="B174" s="30"/>
      <c r="C174" s="30"/>
      <c r="D174" s="30"/>
      <c r="E174" s="14"/>
      <c r="F174" s="30"/>
      <c r="G174" s="30"/>
      <c r="H174" s="14"/>
      <c r="I174" s="14"/>
      <c r="J174" s="14"/>
      <c r="K174" s="30"/>
      <c r="L174" s="15"/>
      <c r="M174" s="29"/>
      <c r="N174" s="15"/>
      <c r="O174" s="25"/>
      <c r="P174" s="15"/>
      <c r="Q174" s="16"/>
      <c r="R174" s="14"/>
    </row>
    <row r="175" spans="1:18" s="17" customFormat="1" x14ac:dyDescent="0.2">
      <c r="A175" s="14"/>
      <c r="B175" s="30"/>
      <c r="C175" s="30"/>
      <c r="D175" s="30"/>
      <c r="E175" s="14"/>
      <c r="F175" s="30"/>
      <c r="G175" s="30"/>
      <c r="H175" s="14"/>
      <c r="I175" s="14"/>
      <c r="J175" s="14"/>
      <c r="K175" s="30"/>
      <c r="L175" s="15"/>
      <c r="M175" s="29"/>
      <c r="N175" s="15"/>
      <c r="O175" s="25"/>
      <c r="P175" s="15"/>
      <c r="Q175" s="16"/>
      <c r="R175" s="14"/>
    </row>
    <row r="176" spans="1:18" s="17" customFormat="1" x14ac:dyDescent="0.2">
      <c r="A176" s="14"/>
      <c r="B176" s="30"/>
      <c r="C176" s="30"/>
      <c r="D176" s="30"/>
      <c r="E176" s="14"/>
      <c r="F176" s="30"/>
      <c r="G176" s="30"/>
      <c r="H176" s="14"/>
      <c r="I176" s="14"/>
      <c r="J176" s="14"/>
      <c r="K176" s="30"/>
      <c r="L176" s="15"/>
      <c r="M176" s="29"/>
      <c r="N176" s="15"/>
      <c r="O176" s="25"/>
      <c r="P176" s="15"/>
      <c r="Q176" s="16"/>
      <c r="R176" s="14"/>
    </row>
    <row r="177" spans="1:18" s="17" customFormat="1" x14ac:dyDescent="0.2">
      <c r="A177" s="14"/>
      <c r="B177" s="30"/>
      <c r="C177" s="30"/>
      <c r="D177" s="30"/>
      <c r="E177" s="14"/>
      <c r="F177" s="30"/>
      <c r="G177" s="30"/>
      <c r="H177" s="14"/>
      <c r="I177" s="14"/>
      <c r="J177" s="14"/>
      <c r="K177" s="30"/>
      <c r="L177" s="15"/>
      <c r="M177" s="29"/>
      <c r="N177" s="15"/>
      <c r="O177" s="25"/>
      <c r="P177" s="15"/>
      <c r="Q177" s="16"/>
      <c r="R177" s="14"/>
    </row>
    <row r="178" spans="1:18" s="17" customFormat="1" x14ac:dyDescent="0.2">
      <c r="A178" s="14"/>
      <c r="B178" s="30"/>
      <c r="C178" s="30"/>
      <c r="D178" s="30"/>
      <c r="E178" s="14"/>
      <c r="F178" s="30"/>
      <c r="G178" s="30"/>
      <c r="H178" s="14"/>
      <c r="I178" s="14"/>
      <c r="J178" s="14"/>
      <c r="K178" s="30"/>
      <c r="L178" s="15"/>
      <c r="M178" s="29"/>
      <c r="N178" s="15"/>
      <c r="O178" s="25"/>
      <c r="P178" s="15"/>
      <c r="Q178" s="16"/>
      <c r="R178" s="14"/>
    </row>
    <row r="179" spans="1:18" s="17" customFormat="1" x14ac:dyDescent="0.2">
      <c r="A179" s="14"/>
      <c r="B179" s="30"/>
      <c r="C179" s="30"/>
      <c r="D179" s="30"/>
      <c r="E179" s="14"/>
      <c r="F179" s="30"/>
      <c r="G179" s="30"/>
      <c r="H179" s="14"/>
      <c r="I179" s="14"/>
      <c r="J179" s="14"/>
      <c r="K179" s="30"/>
      <c r="L179" s="15"/>
      <c r="M179" s="29"/>
      <c r="N179" s="15"/>
      <c r="O179" s="25"/>
      <c r="P179" s="15"/>
      <c r="Q179" s="16"/>
      <c r="R179" s="14"/>
    </row>
    <row r="180" spans="1:18" s="17" customFormat="1" x14ac:dyDescent="0.2">
      <c r="A180" s="14"/>
      <c r="B180" s="30"/>
      <c r="C180" s="30"/>
      <c r="D180" s="30"/>
      <c r="E180" s="14"/>
      <c r="F180" s="30"/>
      <c r="G180" s="30"/>
      <c r="H180" s="14"/>
      <c r="I180" s="14"/>
      <c r="J180" s="14"/>
      <c r="K180" s="30"/>
      <c r="L180" s="15"/>
      <c r="M180" s="29"/>
      <c r="N180" s="15"/>
      <c r="O180" s="25"/>
      <c r="P180" s="15"/>
      <c r="Q180" s="16"/>
      <c r="R180" s="14"/>
    </row>
    <row r="181" spans="1:18" s="17" customFormat="1" x14ac:dyDescent="0.2">
      <c r="A181" s="14"/>
      <c r="B181" s="30"/>
      <c r="C181" s="30"/>
      <c r="D181" s="30"/>
      <c r="E181" s="14"/>
      <c r="F181" s="30"/>
      <c r="G181" s="30"/>
      <c r="H181" s="14"/>
      <c r="I181" s="14"/>
      <c r="J181" s="14"/>
      <c r="K181" s="30"/>
      <c r="L181" s="15"/>
      <c r="M181" s="29"/>
      <c r="N181" s="15"/>
      <c r="O181" s="25"/>
      <c r="P181" s="15"/>
      <c r="Q181" s="16"/>
      <c r="R181" s="14"/>
    </row>
    <row r="182" spans="1:18" s="17" customFormat="1" x14ac:dyDescent="0.2">
      <c r="A182" s="14"/>
      <c r="B182" s="30"/>
      <c r="C182" s="30"/>
      <c r="D182" s="30"/>
      <c r="E182" s="14"/>
      <c r="F182" s="30"/>
      <c r="G182" s="30"/>
      <c r="H182" s="14"/>
      <c r="I182" s="14"/>
      <c r="J182" s="14"/>
      <c r="K182" s="30"/>
      <c r="L182" s="15"/>
      <c r="M182" s="29"/>
      <c r="N182" s="15"/>
      <c r="O182" s="25"/>
      <c r="P182" s="15"/>
      <c r="Q182" s="16"/>
      <c r="R182" s="14"/>
    </row>
    <row r="183" spans="1:18" s="17" customFormat="1" x14ac:dyDescent="0.2">
      <c r="A183" s="14"/>
      <c r="B183" s="30"/>
      <c r="C183" s="30"/>
      <c r="D183" s="30"/>
      <c r="E183" s="14"/>
      <c r="F183" s="30"/>
      <c r="G183" s="30"/>
      <c r="H183" s="14"/>
      <c r="I183" s="14"/>
      <c r="J183" s="14"/>
      <c r="K183" s="30"/>
      <c r="L183" s="15"/>
      <c r="M183" s="29"/>
      <c r="N183" s="15"/>
      <c r="O183" s="25"/>
      <c r="P183" s="15"/>
      <c r="Q183" s="16"/>
      <c r="R183" s="14"/>
    </row>
    <row r="184" spans="1:18" s="17" customFormat="1" x14ac:dyDescent="0.2">
      <c r="A184" s="14"/>
      <c r="B184" s="30"/>
      <c r="C184" s="30"/>
      <c r="D184" s="30"/>
      <c r="E184" s="14"/>
      <c r="F184" s="30"/>
      <c r="G184" s="30"/>
      <c r="H184" s="14"/>
      <c r="I184" s="14"/>
      <c r="J184" s="14"/>
      <c r="K184" s="30"/>
      <c r="L184" s="15"/>
      <c r="M184" s="29"/>
      <c r="N184" s="15"/>
      <c r="O184" s="25"/>
      <c r="P184" s="15"/>
      <c r="Q184" s="16"/>
      <c r="R184" s="14"/>
    </row>
    <row r="185" spans="1:18" s="17" customFormat="1" x14ac:dyDescent="0.2">
      <c r="A185" s="14"/>
      <c r="B185" s="30"/>
      <c r="C185" s="30"/>
      <c r="D185" s="30"/>
      <c r="E185" s="14"/>
      <c r="F185" s="30"/>
      <c r="G185" s="30"/>
      <c r="H185" s="14"/>
      <c r="I185" s="14"/>
      <c r="J185" s="14"/>
      <c r="K185" s="30"/>
      <c r="L185" s="15"/>
      <c r="M185" s="29"/>
      <c r="N185" s="15"/>
      <c r="O185" s="25"/>
      <c r="P185" s="15"/>
      <c r="Q185" s="16"/>
      <c r="R185" s="14"/>
    </row>
    <row r="186" spans="1:18" s="17" customFormat="1" x14ac:dyDescent="0.2">
      <c r="A186" s="14"/>
      <c r="B186" s="30"/>
      <c r="C186" s="30"/>
      <c r="D186" s="30"/>
      <c r="E186" s="14"/>
      <c r="F186" s="30"/>
      <c r="G186" s="30"/>
      <c r="H186" s="14"/>
      <c r="I186" s="14"/>
      <c r="J186" s="14"/>
      <c r="K186" s="30"/>
      <c r="L186" s="15"/>
      <c r="M186" s="29"/>
      <c r="N186" s="15"/>
      <c r="O186" s="25"/>
      <c r="P186" s="15"/>
      <c r="Q186" s="16"/>
      <c r="R186" s="14"/>
    </row>
    <row r="187" spans="1:18" s="17" customFormat="1" x14ac:dyDescent="0.2">
      <c r="A187" s="14"/>
      <c r="B187" s="30"/>
      <c r="C187" s="30"/>
      <c r="D187" s="30"/>
      <c r="E187" s="14"/>
      <c r="F187" s="30"/>
      <c r="G187" s="30"/>
      <c r="H187" s="14"/>
      <c r="I187" s="14"/>
      <c r="J187" s="14"/>
      <c r="K187" s="30"/>
      <c r="L187" s="15"/>
      <c r="M187" s="29"/>
      <c r="N187" s="15"/>
      <c r="O187" s="25"/>
      <c r="P187" s="15"/>
      <c r="Q187" s="16"/>
      <c r="R187" s="14"/>
    </row>
    <row r="188" spans="1:18" s="17" customFormat="1" x14ac:dyDescent="0.2">
      <c r="A188" s="14"/>
      <c r="B188" s="30"/>
      <c r="C188" s="30"/>
      <c r="D188" s="30"/>
      <c r="E188" s="14"/>
      <c r="F188" s="30"/>
      <c r="G188" s="30"/>
      <c r="H188" s="14"/>
      <c r="I188" s="14"/>
      <c r="J188" s="14"/>
      <c r="K188" s="30"/>
      <c r="L188" s="15"/>
      <c r="M188" s="29"/>
      <c r="N188" s="15"/>
      <c r="O188" s="25"/>
      <c r="P188" s="15"/>
      <c r="Q188" s="16"/>
      <c r="R188" s="14"/>
    </row>
    <row r="189" spans="1:18" s="17" customFormat="1" x14ac:dyDescent="0.2">
      <c r="A189" s="14"/>
      <c r="B189" s="30"/>
      <c r="C189" s="30"/>
      <c r="D189" s="30"/>
      <c r="E189" s="14"/>
      <c r="F189" s="30"/>
      <c r="G189" s="30"/>
      <c r="H189" s="14"/>
      <c r="I189" s="14"/>
      <c r="J189" s="14"/>
      <c r="K189" s="30"/>
      <c r="L189" s="15"/>
      <c r="M189" s="29"/>
      <c r="N189" s="15"/>
      <c r="O189" s="25"/>
      <c r="P189" s="15"/>
      <c r="Q189" s="16"/>
      <c r="R189" s="14"/>
    </row>
    <row r="190" spans="1:18" s="17" customFormat="1" x14ac:dyDescent="0.2">
      <c r="A190" s="14"/>
      <c r="B190" s="30"/>
      <c r="C190" s="30"/>
      <c r="D190" s="30"/>
      <c r="E190" s="14"/>
      <c r="F190" s="30"/>
      <c r="G190" s="30"/>
      <c r="H190" s="14"/>
      <c r="I190" s="14"/>
      <c r="J190" s="14"/>
      <c r="K190" s="30"/>
      <c r="L190" s="15"/>
      <c r="M190" s="29"/>
      <c r="N190" s="15"/>
      <c r="O190" s="25"/>
      <c r="P190" s="15"/>
      <c r="Q190" s="16"/>
      <c r="R190" s="14"/>
    </row>
    <row r="191" spans="1:18" s="17" customFormat="1" x14ac:dyDescent="0.2">
      <c r="A191" s="14"/>
      <c r="B191" s="30"/>
      <c r="C191" s="30"/>
      <c r="D191" s="30"/>
      <c r="E191" s="14"/>
      <c r="F191" s="30"/>
      <c r="G191" s="30"/>
      <c r="H191" s="14"/>
      <c r="I191" s="14"/>
      <c r="J191" s="14"/>
      <c r="K191" s="30"/>
      <c r="L191" s="15"/>
      <c r="M191" s="29"/>
      <c r="N191" s="15"/>
      <c r="O191" s="25"/>
      <c r="P191" s="15"/>
      <c r="Q191" s="16"/>
      <c r="R191" s="14"/>
    </row>
    <row r="192" spans="1:18" s="17" customFormat="1" x14ac:dyDescent="0.2">
      <c r="A192" s="14"/>
      <c r="B192" s="30"/>
      <c r="C192" s="30"/>
      <c r="D192" s="30"/>
      <c r="E192" s="14"/>
      <c r="F192" s="30"/>
      <c r="G192" s="30"/>
      <c r="H192" s="14"/>
      <c r="I192" s="14"/>
      <c r="J192" s="14"/>
      <c r="K192" s="30"/>
      <c r="L192" s="15"/>
      <c r="M192" s="29"/>
      <c r="N192" s="15"/>
      <c r="O192" s="25"/>
      <c r="P192" s="15"/>
      <c r="Q192" s="16"/>
      <c r="R192" s="14"/>
    </row>
    <row r="193" spans="1:18" s="17" customFormat="1" x14ac:dyDescent="0.2">
      <c r="A193" s="14"/>
      <c r="B193" s="30"/>
      <c r="C193" s="30"/>
      <c r="D193" s="30"/>
      <c r="E193" s="14"/>
      <c r="F193" s="30"/>
      <c r="G193" s="30"/>
      <c r="H193" s="14"/>
      <c r="I193" s="14"/>
      <c r="J193" s="14"/>
      <c r="K193" s="30"/>
      <c r="L193" s="15"/>
      <c r="M193" s="29"/>
      <c r="N193" s="15"/>
      <c r="O193" s="25"/>
      <c r="P193" s="15"/>
      <c r="Q193" s="16"/>
      <c r="R193" s="14"/>
    </row>
    <row r="194" spans="1:18" s="17" customFormat="1" x14ac:dyDescent="0.2">
      <c r="A194" s="14"/>
      <c r="B194" s="30"/>
      <c r="C194" s="30"/>
      <c r="D194" s="30"/>
      <c r="E194" s="14"/>
      <c r="F194" s="30"/>
      <c r="G194" s="30"/>
      <c r="H194" s="14"/>
      <c r="I194" s="14"/>
      <c r="J194" s="14"/>
      <c r="K194" s="30"/>
      <c r="L194" s="15"/>
      <c r="M194" s="29"/>
      <c r="N194" s="15"/>
      <c r="O194" s="25"/>
      <c r="P194" s="15"/>
      <c r="Q194" s="16"/>
      <c r="R194" s="14"/>
    </row>
    <row r="195" spans="1:18" s="17" customFormat="1" x14ac:dyDescent="0.2">
      <c r="A195" s="14"/>
      <c r="B195" s="30"/>
      <c r="C195" s="30"/>
      <c r="D195" s="30"/>
      <c r="E195" s="14"/>
      <c r="F195" s="30"/>
      <c r="G195" s="30"/>
      <c r="H195" s="14"/>
      <c r="I195" s="14"/>
      <c r="J195" s="14"/>
      <c r="K195" s="30"/>
      <c r="L195" s="15"/>
      <c r="M195" s="29"/>
      <c r="N195" s="15"/>
      <c r="O195" s="25"/>
      <c r="P195" s="15"/>
      <c r="Q195" s="16"/>
      <c r="R195" s="14"/>
    </row>
    <row r="196" spans="1:18" s="17" customFormat="1" x14ac:dyDescent="0.2">
      <c r="A196" s="14"/>
      <c r="B196" s="30"/>
      <c r="C196" s="30"/>
      <c r="D196" s="30"/>
      <c r="E196" s="14"/>
      <c r="F196" s="30"/>
      <c r="G196" s="30"/>
      <c r="H196" s="14"/>
      <c r="I196" s="14"/>
      <c r="J196" s="14"/>
      <c r="K196" s="30"/>
      <c r="L196" s="15"/>
      <c r="M196" s="29"/>
      <c r="N196" s="15"/>
      <c r="O196" s="25"/>
      <c r="P196" s="15"/>
      <c r="Q196" s="16"/>
      <c r="R196" s="14"/>
    </row>
    <row r="197" spans="1:18" s="17" customFormat="1" x14ac:dyDescent="0.2">
      <c r="A197" s="14"/>
      <c r="B197" s="30"/>
      <c r="C197" s="30"/>
      <c r="D197" s="30"/>
      <c r="E197" s="14"/>
      <c r="F197" s="30"/>
      <c r="G197" s="30"/>
      <c r="H197" s="14"/>
      <c r="I197" s="14"/>
      <c r="J197" s="14"/>
      <c r="K197" s="30"/>
      <c r="L197" s="15"/>
      <c r="M197" s="29"/>
      <c r="N197" s="15"/>
      <c r="O197" s="25"/>
      <c r="P197" s="15"/>
      <c r="Q197" s="16"/>
      <c r="R197" s="14"/>
    </row>
    <row r="198" spans="1:18" s="17" customFormat="1" x14ac:dyDescent="0.2">
      <c r="A198" s="14"/>
      <c r="B198" s="30"/>
      <c r="C198" s="30"/>
      <c r="D198" s="30"/>
      <c r="E198" s="14"/>
      <c r="F198" s="30"/>
      <c r="G198" s="30"/>
      <c r="H198" s="14"/>
      <c r="I198" s="14"/>
      <c r="J198" s="14"/>
      <c r="K198" s="30"/>
      <c r="L198" s="15"/>
      <c r="M198" s="29"/>
      <c r="N198" s="15"/>
      <c r="O198" s="25"/>
      <c r="P198" s="15"/>
      <c r="Q198" s="16"/>
      <c r="R198" s="14"/>
    </row>
    <row r="199" spans="1:18" s="17" customFormat="1" x14ac:dyDescent="0.2">
      <c r="A199" s="14"/>
      <c r="B199" s="30"/>
      <c r="C199" s="30"/>
      <c r="D199" s="30"/>
      <c r="E199" s="14"/>
      <c r="F199" s="30"/>
      <c r="G199" s="30"/>
      <c r="H199" s="14"/>
      <c r="I199" s="14"/>
      <c r="J199" s="14"/>
      <c r="K199" s="30"/>
      <c r="L199" s="15"/>
      <c r="M199" s="29"/>
      <c r="N199" s="15"/>
      <c r="O199" s="25"/>
      <c r="P199" s="15"/>
      <c r="Q199" s="16"/>
      <c r="R199" s="14"/>
    </row>
    <row r="200" spans="1:18" s="17" customFormat="1" x14ac:dyDescent="0.2">
      <c r="A200" s="14"/>
      <c r="B200" s="30"/>
      <c r="C200" s="30"/>
      <c r="D200" s="30"/>
      <c r="E200" s="14"/>
      <c r="F200" s="30"/>
      <c r="G200" s="30"/>
      <c r="H200" s="14"/>
      <c r="I200" s="14"/>
      <c r="J200" s="14"/>
      <c r="K200" s="30"/>
      <c r="L200" s="15"/>
      <c r="M200" s="29"/>
      <c r="N200" s="15"/>
      <c r="O200" s="25"/>
      <c r="P200" s="15"/>
      <c r="Q200" s="16"/>
      <c r="R200" s="14"/>
    </row>
    <row r="201" spans="1:18" s="17" customFormat="1" x14ac:dyDescent="0.2">
      <c r="A201" s="14"/>
      <c r="B201" s="30"/>
      <c r="C201" s="30"/>
      <c r="D201" s="30"/>
      <c r="E201" s="14"/>
      <c r="F201" s="30"/>
      <c r="G201" s="30"/>
      <c r="H201" s="14"/>
      <c r="I201" s="14"/>
      <c r="J201" s="14"/>
      <c r="K201" s="30"/>
      <c r="L201" s="15"/>
      <c r="M201" s="29"/>
      <c r="N201" s="15"/>
      <c r="O201" s="25"/>
      <c r="P201" s="15"/>
      <c r="Q201" s="16"/>
      <c r="R201" s="14"/>
    </row>
    <row r="202" spans="1:18" s="17" customFormat="1" x14ac:dyDescent="0.2">
      <c r="A202" s="14"/>
      <c r="B202" s="30"/>
      <c r="C202" s="30"/>
      <c r="D202" s="30"/>
      <c r="E202" s="14"/>
      <c r="F202" s="30"/>
      <c r="G202" s="30"/>
      <c r="H202" s="14"/>
      <c r="I202" s="14"/>
      <c r="J202" s="14"/>
      <c r="K202" s="30"/>
      <c r="L202" s="15"/>
      <c r="M202" s="29"/>
      <c r="N202" s="15"/>
      <c r="O202" s="25"/>
      <c r="P202" s="15"/>
      <c r="Q202" s="16"/>
      <c r="R202" s="14"/>
    </row>
    <row r="203" spans="1:18" s="17" customFormat="1" x14ac:dyDescent="0.2">
      <c r="A203" s="14"/>
      <c r="B203" s="30"/>
      <c r="C203" s="30"/>
      <c r="D203" s="30"/>
      <c r="E203" s="14"/>
      <c r="F203" s="30"/>
      <c r="G203" s="30"/>
      <c r="H203" s="14"/>
      <c r="I203" s="14"/>
      <c r="J203" s="14"/>
      <c r="K203" s="30"/>
      <c r="L203" s="15"/>
      <c r="M203" s="29"/>
      <c r="N203" s="15"/>
      <c r="O203" s="25"/>
      <c r="P203" s="15"/>
      <c r="Q203" s="16"/>
      <c r="R203" s="14"/>
    </row>
    <row r="204" spans="1:18" s="17" customFormat="1" x14ac:dyDescent="0.2">
      <c r="A204" s="14"/>
      <c r="B204" s="30"/>
      <c r="C204" s="30"/>
      <c r="D204" s="30"/>
      <c r="E204" s="14"/>
      <c r="F204" s="30"/>
      <c r="G204" s="30"/>
      <c r="H204" s="14"/>
      <c r="I204" s="14"/>
      <c r="J204" s="14"/>
      <c r="K204" s="30"/>
      <c r="L204" s="15"/>
      <c r="M204" s="29"/>
      <c r="N204" s="15"/>
      <c r="O204" s="25"/>
      <c r="P204" s="15"/>
      <c r="Q204" s="16"/>
      <c r="R204" s="14"/>
    </row>
    <row r="205" spans="1:18" s="17" customFormat="1" x14ac:dyDescent="0.2">
      <c r="A205" s="14"/>
      <c r="B205" s="30"/>
      <c r="C205" s="30"/>
      <c r="D205" s="30"/>
      <c r="E205" s="14"/>
      <c r="F205" s="30"/>
      <c r="G205" s="30"/>
      <c r="H205" s="14"/>
      <c r="I205" s="14"/>
      <c r="J205" s="14"/>
      <c r="K205" s="30"/>
      <c r="L205" s="15"/>
      <c r="M205" s="29"/>
      <c r="N205" s="15"/>
      <c r="O205" s="25"/>
      <c r="P205" s="15"/>
      <c r="Q205" s="16"/>
      <c r="R205" s="14"/>
    </row>
    <row r="206" spans="1:18" s="17" customFormat="1" x14ac:dyDescent="0.2">
      <c r="A206" s="14"/>
      <c r="B206" s="30"/>
      <c r="C206" s="30"/>
      <c r="D206" s="30"/>
      <c r="E206" s="14"/>
      <c r="F206" s="30"/>
      <c r="G206" s="30"/>
      <c r="H206" s="14"/>
      <c r="I206" s="14"/>
      <c r="J206" s="14"/>
      <c r="K206" s="30"/>
      <c r="L206" s="15"/>
      <c r="M206" s="29"/>
      <c r="N206" s="15"/>
      <c r="O206" s="25"/>
      <c r="P206" s="15"/>
      <c r="Q206" s="16"/>
      <c r="R206" s="14"/>
    </row>
    <row r="207" spans="1:18" s="17" customFormat="1" x14ac:dyDescent="0.2">
      <c r="A207" s="14"/>
      <c r="B207" s="30"/>
      <c r="C207" s="30"/>
      <c r="D207" s="30"/>
      <c r="E207" s="14"/>
      <c r="F207" s="30"/>
      <c r="G207" s="30"/>
      <c r="H207" s="14"/>
      <c r="I207" s="14"/>
      <c r="J207" s="14"/>
      <c r="K207" s="30"/>
      <c r="L207" s="15"/>
      <c r="M207" s="29"/>
      <c r="N207" s="15"/>
      <c r="O207" s="25"/>
      <c r="P207" s="15"/>
      <c r="Q207" s="16"/>
      <c r="R207" s="14"/>
    </row>
    <row r="208" spans="1:18" s="17" customFormat="1" x14ac:dyDescent="0.2">
      <c r="A208" s="14"/>
      <c r="B208" s="30"/>
      <c r="C208" s="30"/>
      <c r="D208" s="30"/>
      <c r="E208" s="14"/>
      <c r="F208" s="30"/>
      <c r="G208" s="30"/>
      <c r="H208" s="14"/>
      <c r="I208" s="14"/>
      <c r="J208" s="14"/>
      <c r="K208" s="30"/>
      <c r="L208" s="15"/>
      <c r="M208" s="29"/>
      <c r="N208" s="15"/>
      <c r="O208" s="25"/>
      <c r="P208" s="15"/>
      <c r="Q208" s="16"/>
      <c r="R208" s="14"/>
    </row>
    <row r="209" spans="1:18" s="17" customFormat="1" x14ac:dyDescent="0.2">
      <c r="A209" s="14"/>
      <c r="B209" s="30"/>
      <c r="C209" s="30"/>
      <c r="D209" s="30"/>
      <c r="E209" s="14"/>
      <c r="F209" s="30"/>
      <c r="G209" s="30"/>
      <c r="H209" s="14"/>
      <c r="I209" s="14"/>
      <c r="J209" s="14"/>
      <c r="K209" s="30"/>
      <c r="L209" s="15"/>
      <c r="M209" s="29"/>
      <c r="N209" s="15"/>
      <c r="O209" s="25"/>
      <c r="P209" s="15"/>
      <c r="Q209" s="16"/>
      <c r="R209" s="14"/>
    </row>
    <row r="210" spans="1:18" s="17" customFormat="1" x14ac:dyDescent="0.2">
      <c r="A210" s="14"/>
      <c r="B210" s="30"/>
      <c r="C210" s="30"/>
      <c r="D210" s="30"/>
      <c r="E210" s="14"/>
      <c r="F210" s="30"/>
      <c r="G210" s="30"/>
      <c r="H210" s="14"/>
      <c r="I210" s="14"/>
      <c r="J210" s="14"/>
      <c r="K210" s="30"/>
      <c r="L210" s="15"/>
      <c r="M210" s="29"/>
      <c r="N210" s="15"/>
      <c r="O210" s="25"/>
      <c r="P210" s="15"/>
      <c r="Q210" s="16"/>
      <c r="R210" s="14"/>
    </row>
    <row r="211" spans="1:18" s="17" customFormat="1" x14ac:dyDescent="0.2">
      <c r="A211" s="14"/>
      <c r="B211" s="30"/>
      <c r="C211" s="30"/>
      <c r="D211" s="30"/>
      <c r="E211" s="14"/>
      <c r="F211" s="30"/>
      <c r="G211" s="30"/>
      <c r="H211" s="14"/>
      <c r="I211" s="14"/>
      <c r="J211" s="14"/>
      <c r="K211" s="30"/>
      <c r="L211" s="15"/>
      <c r="M211" s="29"/>
      <c r="N211" s="15"/>
      <c r="O211" s="25"/>
      <c r="P211" s="15"/>
      <c r="Q211" s="16"/>
      <c r="R211" s="14"/>
    </row>
    <row r="212" spans="1:18" s="17" customFormat="1" x14ac:dyDescent="0.2">
      <c r="A212" s="14"/>
      <c r="B212" s="30"/>
      <c r="C212" s="30"/>
      <c r="D212" s="30"/>
      <c r="E212" s="14"/>
      <c r="F212" s="30"/>
      <c r="G212" s="30"/>
      <c r="H212" s="14"/>
      <c r="I212" s="14"/>
      <c r="J212" s="14"/>
      <c r="K212" s="30"/>
      <c r="L212" s="15"/>
      <c r="M212" s="29"/>
      <c r="N212" s="15"/>
      <c r="O212" s="25"/>
      <c r="P212" s="15"/>
      <c r="Q212" s="16"/>
      <c r="R212" s="14"/>
    </row>
    <row r="213" spans="1:18" s="17" customFormat="1" x14ac:dyDescent="0.2">
      <c r="A213" s="14"/>
      <c r="B213" s="30"/>
      <c r="C213" s="30"/>
      <c r="D213" s="30"/>
      <c r="E213" s="14"/>
      <c r="F213" s="30"/>
      <c r="G213" s="30"/>
      <c r="H213" s="14"/>
      <c r="I213" s="14"/>
      <c r="J213" s="14"/>
      <c r="K213" s="30"/>
      <c r="L213" s="15"/>
      <c r="M213" s="29"/>
      <c r="N213" s="15"/>
      <c r="O213" s="25"/>
      <c r="P213" s="15"/>
      <c r="Q213" s="16"/>
      <c r="R213" s="14"/>
    </row>
    <row r="214" spans="1:18" s="17" customFormat="1" x14ac:dyDescent="0.2">
      <c r="A214" s="14"/>
      <c r="B214" s="30"/>
      <c r="C214" s="30"/>
      <c r="D214" s="30"/>
      <c r="E214" s="14"/>
      <c r="F214" s="30"/>
      <c r="G214" s="30"/>
      <c r="H214" s="14"/>
      <c r="I214" s="14"/>
      <c r="J214" s="14"/>
      <c r="K214" s="30"/>
      <c r="L214" s="15"/>
      <c r="M214" s="29"/>
      <c r="N214" s="15"/>
      <c r="O214" s="25"/>
      <c r="P214" s="15"/>
      <c r="Q214" s="16"/>
      <c r="R214" s="14"/>
    </row>
    <row r="215" spans="1:18" s="17" customFormat="1" x14ac:dyDescent="0.2">
      <c r="A215" s="14"/>
      <c r="B215" s="30"/>
      <c r="C215" s="30"/>
      <c r="D215" s="30"/>
      <c r="E215" s="14"/>
      <c r="F215" s="30"/>
      <c r="G215" s="30"/>
      <c r="H215" s="14"/>
      <c r="I215" s="14"/>
      <c r="J215" s="14"/>
      <c r="K215" s="30"/>
      <c r="L215" s="15"/>
      <c r="M215" s="29"/>
      <c r="N215" s="15"/>
      <c r="O215" s="25"/>
      <c r="P215" s="15"/>
      <c r="Q215" s="16"/>
      <c r="R215" s="14"/>
    </row>
    <row r="216" spans="1:18" s="17" customFormat="1" x14ac:dyDescent="0.2">
      <c r="A216" s="14"/>
      <c r="B216" s="30"/>
      <c r="C216" s="30"/>
      <c r="D216" s="30"/>
      <c r="E216" s="14"/>
      <c r="F216" s="30"/>
      <c r="G216" s="30"/>
      <c r="H216" s="14"/>
      <c r="I216" s="14"/>
      <c r="J216" s="14"/>
      <c r="K216" s="30"/>
      <c r="L216" s="15"/>
      <c r="M216" s="29"/>
      <c r="N216" s="15"/>
      <c r="O216" s="25"/>
      <c r="P216" s="15"/>
      <c r="Q216" s="16"/>
      <c r="R216" s="14"/>
    </row>
    <row r="217" spans="1:18" s="17" customFormat="1" x14ac:dyDescent="0.2">
      <c r="A217" s="14"/>
      <c r="B217" s="30"/>
      <c r="C217" s="30"/>
      <c r="D217" s="30"/>
      <c r="E217" s="14"/>
      <c r="F217" s="30"/>
      <c r="G217" s="30"/>
      <c r="H217" s="14"/>
      <c r="I217" s="14"/>
      <c r="J217" s="14"/>
      <c r="K217" s="30"/>
      <c r="L217" s="15"/>
      <c r="M217" s="29"/>
      <c r="N217" s="15"/>
      <c r="O217" s="25"/>
      <c r="P217" s="15"/>
      <c r="Q217" s="16"/>
      <c r="R217" s="14"/>
    </row>
    <row r="218" spans="1:18" s="17" customFormat="1" x14ac:dyDescent="0.2">
      <c r="A218" s="14"/>
      <c r="B218" s="30"/>
      <c r="C218" s="30"/>
      <c r="D218" s="30"/>
      <c r="E218" s="14"/>
      <c r="F218" s="30"/>
      <c r="G218" s="30"/>
      <c r="H218" s="14"/>
      <c r="I218" s="14"/>
      <c r="J218" s="14"/>
      <c r="K218" s="30"/>
      <c r="L218" s="15"/>
      <c r="M218" s="29"/>
      <c r="N218" s="15"/>
      <c r="O218" s="25"/>
      <c r="P218" s="15"/>
      <c r="Q218" s="16"/>
      <c r="R218" s="14"/>
    </row>
    <row r="219" spans="1:18" s="17" customFormat="1" x14ac:dyDescent="0.2">
      <c r="A219" s="14"/>
      <c r="B219" s="30"/>
      <c r="C219" s="30"/>
      <c r="D219" s="30"/>
      <c r="E219" s="14"/>
      <c r="F219" s="30"/>
      <c r="G219" s="30"/>
      <c r="H219" s="14"/>
      <c r="I219" s="14"/>
      <c r="J219" s="14"/>
      <c r="K219" s="30"/>
      <c r="L219" s="15"/>
      <c r="M219" s="29"/>
      <c r="N219" s="15"/>
      <c r="O219" s="25"/>
      <c r="P219" s="15"/>
      <c r="Q219" s="16"/>
      <c r="R219" s="14"/>
    </row>
    <row r="220" spans="1:18" s="17" customFormat="1" x14ac:dyDescent="0.2">
      <c r="A220" s="14"/>
      <c r="B220" s="30"/>
      <c r="C220" s="30"/>
      <c r="D220" s="30"/>
      <c r="E220" s="14"/>
      <c r="F220" s="30"/>
      <c r="G220" s="30"/>
      <c r="H220" s="14"/>
      <c r="I220" s="14"/>
      <c r="J220" s="14"/>
      <c r="K220" s="30"/>
      <c r="L220" s="15"/>
      <c r="M220" s="29"/>
      <c r="N220" s="15"/>
      <c r="O220" s="25"/>
      <c r="P220" s="15"/>
      <c r="Q220" s="16"/>
      <c r="R220" s="14"/>
    </row>
    <row r="221" spans="1:18" s="17" customFormat="1" x14ac:dyDescent="0.2">
      <c r="A221" s="14"/>
      <c r="B221" s="30"/>
      <c r="C221" s="30"/>
      <c r="D221" s="30"/>
      <c r="E221" s="14"/>
      <c r="F221" s="30"/>
      <c r="G221" s="30"/>
      <c r="H221" s="14"/>
      <c r="I221" s="14"/>
      <c r="J221" s="14"/>
      <c r="K221" s="30"/>
      <c r="L221" s="15"/>
      <c r="M221" s="29"/>
      <c r="N221" s="15"/>
      <c r="O221" s="25"/>
      <c r="P221" s="15"/>
      <c r="Q221" s="16"/>
      <c r="R221" s="14"/>
    </row>
    <row r="222" spans="1:18" s="17" customFormat="1" x14ac:dyDescent="0.2">
      <c r="A222" s="14"/>
      <c r="B222" s="30"/>
      <c r="C222" s="30"/>
      <c r="D222" s="30"/>
      <c r="E222" s="14"/>
      <c r="F222" s="30"/>
      <c r="G222" s="30"/>
      <c r="H222" s="14"/>
      <c r="I222" s="14"/>
      <c r="J222" s="14"/>
      <c r="K222" s="30"/>
      <c r="L222" s="15"/>
      <c r="M222" s="29"/>
      <c r="N222" s="15"/>
      <c r="O222" s="25"/>
      <c r="P222" s="15"/>
      <c r="Q222" s="16"/>
      <c r="R222" s="14"/>
    </row>
    <row r="223" spans="1:18" s="17" customFormat="1" x14ac:dyDescent="0.2">
      <c r="A223" s="14"/>
      <c r="B223" s="30"/>
      <c r="C223" s="30"/>
      <c r="D223" s="30"/>
      <c r="E223" s="14"/>
      <c r="F223" s="30"/>
      <c r="G223" s="30"/>
      <c r="H223" s="14"/>
      <c r="I223" s="14"/>
      <c r="J223" s="14"/>
      <c r="K223" s="30"/>
      <c r="L223" s="15"/>
      <c r="M223" s="29"/>
      <c r="N223" s="15"/>
      <c r="O223" s="25"/>
      <c r="P223" s="15"/>
      <c r="Q223" s="16"/>
      <c r="R223" s="14"/>
    </row>
    <row r="224" spans="1:18" s="17" customFormat="1" x14ac:dyDescent="0.2">
      <c r="A224" s="14"/>
      <c r="B224" s="30"/>
      <c r="C224" s="30"/>
      <c r="D224" s="30"/>
      <c r="E224" s="14"/>
      <c r="F224" s="30"/>
      <c r="G224" s="30"/>
      <c r="H224" s="14"/>
      <c r="I224" s="14"/>
      <c r="J224" s="14"/>
      <c r="K224" s="30"/>
      <c r="L224" s="15"/>
      <c r="M224" s="29"/>
      <c r="N224" s="15"/>
      <c r="O224" s="25"/>
      <c r="P224" s="15"/>
      <c r="Q224" s="16"/>
      <c r="R224" s="14"/>
    </row>
    <row r="225" spans="1:18" s="17" customFormat="1" x14ac:dyDescent="0.2">
      <c r="A225" s="14"/>
      <c r="B225" s="30"/>
      <c r="C225" s="30"/>
      <c r="D225" s="30"/>
      <c r="E225" s="14"/>
      <c r="F225" s="30"/>
      <c r="G225" s="30"/>
      <c r="H225" s="14"/>
      <c r="I225" s="14"/>
      <c r="J225" s="14"/>
      <c r="K225" s="30"/>
      <c r="L225" s="15"/>
      <c r="M225" s="29"/>
      <c r="N225" s="15"/>
      <c r="O225" s="25"/>
      <c r="P225" s="15"/>
      <c r="Q225" s="16"/>
      <c r="R225" s="14"/>
    </row>
    <row r="226" spans="1:18" s="17" customFormat="1" x14ac:dyDescent="0.2">
      <c r="A226" s="14"/>
      <c r="B226" s="30"/>
      <c r="C226" s="30"/>
      <c r="D226" s="30"/>
      <c r="E226" s="14"/>
      <c r="F226" s="30"/>
      <c r="G226" s="30"/>
      <c r="H226" s="14"/>
      <c r="I226" s="14"/>
      <c r="J226" s="14"/>
      <c r="K226" s="30"/>
      <c r="L226" s="15"/>
      <c r="M226" s="29"/>
      <c r="N226" s="15"/>
      <c r="O226" s="25"/>
      <c r="P226" s="15"/>
      <c r="Q226" s="16"/>
      <c r="R226" s="14"/>
    </row>
    <row r="227" spans="1:18" s="17" customFormat="1" x14ac:dyDescent="0.2">
      <c r="A227" s="14"/>
      <c r="B227" s="30"/>
      <c r="C227" s="30"/>
      <c r="D227" s="30"/>
      <c r="E227" s="14"/>
      <c r="F227" s="30"/>
      <c r="G227" s="30"/>
      <c r="H227" s="14"/>
      <c r="I227" s="14"/>
      <c r="J227" s="14"/>
      <c r="K227" s="30"/>
      <c r="L227" s="15"/>
      <c r="M227" s="29"/>
      <c r="N227" s="15"/>
      <c r="O227" s="25"/>
      <c r="P227" s="15"/>
      <c r="Q227" s="16"/>
      <c r="R227" s="14"/>
    </row>
    <row r="228" spans="1:18" s="17" customFormat="1" x14ac:dyDescent="0.2">
      <c r="A228" s="14"/>
      <c r="B228" s="30"/>
      <c r="C228" s="30"/>
      <c r="D228" s="30"/>
      <c r="E228" s="14"/>
      <c r="F228" s="30"/>
      <c r="G228" s="30"/>
      <c r="H228" s="14"/>
      <c r="I228" s="14"/>
      <c r="J228" s="14"/>
      <c r="K228" s="30"/>
      <c r="L228" s="15"/>
      <c r="M228" s="29"/>
      <c r="N228" s="15"/>
      <c r="O228" s="25"/>
      <c r="P228" s="15"/>
      <c r="Q228" s="16"/>
      <c r="R228" s="14"/>
    </row>
    <row r="229" spans="1:18" s="17" customFormat="1" x14ac:dyDescent="0.2">
      <c r="A229" s="14"/>
      <c r="B229" s="30"/>
      <c r="C229" s="30"/>
      <c r="D229" s="30"/>
      <c r="E229" s="14"/>
      <c r="F229" s="30"/>
      <c r="G229" s="30"/>
      <c r="H229" s="14"/>
      <c r="I229" s="14"/>
      <c r="J229" s="14"/>
      <c r="K229" s="30"/>
      <c r="L229" s="15"/>
      <c r="M229" s="29"/>
      <c r="N229" s="15"/>
      <c r="O229" s="25"/>
      <c r="P229" s="15"/>
      <c r="Q229" s="16"/>
      <c r="R229" s="14"/>
    </row>
    <row r="230" spans="1:18" s="17" customFormat="1" x14ac:dyDescent="0.2">
      <c r="A230" s="14"/>
      <c r="B230" s="30"/>
      <c r="C230" s="30"/>
      <c r="D230" s="30"/>
      <c r="E230" s="14"/>
      <c r="F230" s="30"/>
      <c r="G230" s="30"/>
      <c r="H230" s="14"/>
      <c r="I230" s="14"/>
      <c r="J230" s="14"/>
      <c r="K230" s="30"/>
      <c r="L230" s="15"/>
      <c r="M230" s="29"/>
      <c r="N230" s="15"/>
      <c r="O230" s="25"/>
      <c r="P230" s="15"/>
      <c r="Q230" s="16"/>
      <c r="R230" s="14"/>
    </row>
    <row r="231" spans="1:18" s="17" customFormat="1" x14ac:dyDescent="0.2">
      <c r="A231" s="14"/>
      <c r="B231" s="30"/>
      <c r="C231" s="30"/>
      <c r="D231" s="30"/>
      <c r="E231" s="14"/>
      <c r="F231" s="30"/>
      <c r="G231" s="30"/>
      <c r="H231" s="14"/>
      <c r="I231" s="14"/>
      <c r="J231" s="14"/>
      <c r="K231" s="30"/>
      <c r="L231" s="15"/>
      <c r="M231" s="29"/>
      <c r="N231" s="15"/>
      <c r="O231" s="25"/>
      <c r="P231" s="15"/>
      <c r="Q231" s="16"/>
      <c r="R231" s="14"/>
    </row>
    <row r="232" spans="1:18" s="17" customFormat="1" x14ac:dyDescent="0.2">
      <c r="A232" s="14"/>
      <c r="B232" s="30"/>
      <c r="C232" s="30"/>
      <c r="D232" s="30"/>
      <c r="E232" s="14"/>
      <c r="F232" s="30"/>
      <c r="G232" s="30"/>
      <c r="H232" s="14"/>
      <c r="I232" s="14"/>
      <c r="J232" s="14"/>
      <c r="K232" s="30"/>
      <c r="L232" s="15"/>
      <c r="M232" s="29"/>
      <c r="N232" s="15"/>
      <c r="O232" s="25"/>
      <c r="P232" s="15"/>
      <c r="Q232" s="16"/>
      <c r="R232" s="14"/>
    </row>
    <row r="233" spans="1:18" s="17" customFormat="1" x14ac:dyDescent="0.2">
      <c r="A233" s="14"/>
      <c r="B233" s="30"/>
      <c r="C233" s="30"/>
      <c r="D233" s="30"/>
      <c r="E233" s="14"/>
      <c r="F233" s="30"/>
      <c r="G233" s="30"/>
      <c r="H233" s="14"/>
      <c r="I233" s="14"/>
      <c r="J233" s="14"/>
      <c r="K233" s="30"/>
      <c r="L233" s="15"/>
      <c r="M233" s="29"/>
      <c r="N233" s="15"/>
      <c r="O233" s="25"/>
      <c r="P233" s="15"/>
      <c r="Q233" s="16"/>
      <c r="R233" s="14"/>
    </row>
    <row r="234" spans="1:18" s="17" customFormat="1" x14ac:dyDescent="0.2">
      <c r="A234" s="14"/>
      <c r="B234" s="30"/>
      <c r="C234" s="30"/>
      <c r="D234" s="30"/>
      <c r="E234" s="14"/>
      <c r="F234" s="30"/>
      <c r="G234" s="30"/>
      <c r="H234" s="14"/>
      <c r="I234" s="14"/>
      <c r="J234" s="14"/>
      <c r="K234" s="30"/>
      <c r="L234" s="15"/>
      <c r="M234" s="29"/>
      <c r="N234" s="15"/>
      <c r="O234" s="25"/>
      <c r="P234" s="15"/>
      <c r="Q234" s="16"/>
      <c r="R234" s="14"/>
    </row>
    <row r="235" spans="1:18" s="17" customFormat="1" x14ac:dyDescent="0.2">
      <c r="A235" s="14"/>
      <c r="B235" s="30"/>
      <c r="C235" s="30"/>
      <c r="D235" s="30"/>
      <c r="E235" s="14"/>
      <c r="F235" s="30"/>
      <c r="G235" s="30"/>
      <c r="H235" s="14"/>
      <c r="I235" s="14"/>
      <c r="J235" s="14"/>
      <c r="K235" s="30"/>
      <c r="L235" s="15"/>
      <c r="M235" s="29"/>
      <c r="N235" s="15"/>
      <c r="O235" s="25"/>
      <c r="P235" s="15"/>
      <c r="Q235" s="16"/>
      <c r="R235" s="14"/>
    </row>
    <row r="236" spans="1:18" s="17" customFormat="1" x14ac:dyDescent="0.2">
      <c r="A236" s="14"/>
      <c r="B236" s="30"/>
      <c r="C236" s="30"/>
      <c r="D236" s="30"/>
      <c r="E236" s="14"/>
      <c r="F236" s="30"/>
      <c r="G236" s="30"/>
      <c r="H236" s="14"/>
      <c r="I236" s="14"/>
      <c r="J236" s="14"/>
      <c r="K236" s="30"/>
      <c r="L236" s="15"/>
      <c r="M236" s="29"/>
      <c r="N236" s="15"/>
      <c r="O236" s="25"/>
      <c r="P236" s="15"/>
      <c r="Q236" s="16"/>
      <c r="R236" s="14"/>
    </row>
    <row r="237" spans="1:18" s="17" customFormat="1" x14ac:dyDescent="0.2">
      <c r="A237" s="14"/>
      <c r="B237" s="30"/>
      <c r="C237" s="30"/>
      <c r="D237" s="30"/>
      <c r="E237" s="14"/>
      <c r="F237" s="30"/>
      <c r="G237" s="30"/>
      <c r="H237" s="14"/>
      <c r="I237" s="14"/>
      <c r="J237" s="14"/>
      <c r="K237" s="30"/>
      <c r="L237" s="15"/>
      <c r="M237" s="29"/>
      <c r="N237" s="15"/>
      <c r="O237" s="25"/>
      <c r="P237" s="15"/>
      <c r="Q237" s="16"/>
      <c r="R237" s="14"/>
    </row>
    <row r="238" spans="1:18" s="17" customFormat="1" x14ac:dyDescent="0.2">
      <c r="A238" s="14"/>
      <c r="B238" s="30"/>
      <c r="C238" s="30"/>
      <c r="D238" s="30"/>
      <c r="E238" s="14"/>
      <c r="F238" s="30"/>
      <c r="G238" s="30"/>
      <c r="H238" s="14"/>
      <c r="I238" s="14"/>
      <c r="J238" s="14"/>
      <c r="K238" s="30"/>
      <c r="L238" s="15"/>
      <c r="M238" s="29"/>
      <c r="N238" s="15"/>
      <c r="O238" s="25"/>
      <c r="P238" s="15"/>
      <c r="Q238" s="16"/>
      <c r="R238" s="14"/>
    </row>
    <row r="239" spans="1:18" s="17" customFormat="1" x14ac:dyDescent="0.2">
      <c r="A239" s="14"/>
      <c r="B239" s="30"/>
      <c r="C239" s="30"/>
      <c r="D239" s="30"/>
      <c r="E239" s="14"/>
      <c r="F239" s="30"/>
      <c r="G239" s="30"/>
      <c r="H239" s="14"/>
      <c r="I239" s="14"/>
      <c r="J239" s="14"/>
      <c r="K239" s="30"/>
      <c r="L239" s="15"/>
      <c r="M239" s="29"/>
      <c r="N239" s="15"/>
      <c r="O239" s="25"/>
      <c r="P239" s="15"/>
      <c r="Q239" s="16"/>
      <c r="R239" s="14"/>
    </row>
    <row r="240" spans="1:18" s="17" customFormat="1" x14ac:dyDescent="0.2">
      <c r="A240" s="14"/>
      <c r="B240" s="30"/>
      <c r="C240" s="30"/>
      <c r="D240" s="30"/>
      <c r="E240" s="14"/>
      <c r="F240" s="30"/>
      <c r="G240" s="30"/>
      <c r="H240" s="14"/>
      <c r="I240" s="14"/>
      <c r="J240" s="14"/>
      <c r="K240" s="30"/>
      <c r="L240" s="15"/>
      <c r="M240" s="29"/>
      <c r="N240" s="15"/>
      <c r="O240" s="25"/>
      <c r="P240" s="15"/>
      <c r="Q240" s="16"/>
      <c r="R240" s="14"/>
    </row>
    <row r="241" spans="1:18" s="17" customFormat="1" x14ac:dyDescent="0.2">
      <c r="A241" s="14"/>
      <c r="B241" s="30"/>
      <c r="C241" s="30"/>
      <c r="D241" s="30"/>
      <c r="E241" s="14"/>
      <c r="F241" s="30"/>
      <c r="G241" s="30"/>
      <c r="H241" s="14"/>
      <c r="I241" s="14"/>
      <c r="J241" s="14"/>
      <c r="K241" s="30"/>
      <c r="L241" s="15"/>
      <c r="M241" s="29"/>
      <c r="N241" s="15"/>
      <c r="O241" s="25"/>
      <c r="P241" s="15"/>
      <c r="Q241" s="16"/>
      <c r="R241" s="14"/>
    </row>
    <row r="242" spans="1:18" s="17" customFormat="1" x14ac:dyDescent="0.2">
      <c r="A242" s="14"/>
      <c r="B242" s="30"/>
      <c r="C242" s="30"/>
      <c r="D242" s="30"/>
      <c r="E242" s="14"/>
      <c r="F242" s="30"/>
      <c r="G242" s="30"/>
      <c r="H242" s="14"/>
      <c r="I242" s="14"/>
      <c r="J242" s="14"/>
      <c r="K242" s="30"/>
      <c r="L242" s="15"/>
      <c r="M242" s="29"/>
      <c r="N242" s="15"/>
      <c r="O242" s="25"/>
      <c r="P242" s="15"/>
      <c r="Q242" s="16"/>
      <c r="R242" s="14"/>
    </row>
    <row r="243" spans="1:18" s="17" customFormat="1" x14ac:dyDescent="0.2">
      <c r="A243" s="14"/>
      <c r="B243" s="30"/>
      <c r="C243" s="30"/>
      <c r="D243" s="30"/>
      <c r="E243" s="14"/>
      <c r="F243" s="30"/>
      <c r="G243" s="30"/>
      <c r="H243" s="14"/>
      <c r="I243" s="14"/>
      <c r="J243" s="14"/>
      <c r="K243" s="30"/>
      <c r="L243" s="15"/>
      <c r="M243" s="29"/>
      <c r="N243" s="15"/>
      <c r="O243" s="25"/>
      <c r="P243" s="15"/>
      <c r="Q243" s="16"/>
      <c r="R243" s="14"/>
    </row>
    <row r="244" spans="1:18" s="17" customFormat="1" x14ac:dyDescent="0.2">
      <c r="A244" s="14"/>
      <c r="B244" s="30"/>
      <c r="C244" s="30"/>
      <c r="D244" s="30"/>
      <c r="E244" s="14"/>
      <c r="F244" s="30"/>
      <c r="G244" s="30"/>
      <c r="H244" s="14"/>
      <c r="I244" s="14"/>
      <c r="J244" s="14"/>
      <c r="K244" s="30"/>
      <c r="L244" s="15"/>
      <c r="M244" s="29"/>
      <c r="N244" s="15"/>
      <c r="O244" s="25"/>
      <c r="P244" s="15"/>
      <c r="Q244" s="16"/>
      <c r="R244" s="14"/>
    </row>
    <row r="245" spans="1:18" s="17" customFormat="1" x14ac:dyDescent="0.2">
      <c r="A245" s="14"/>
      <c r="B245" s="30"/>
      <c r="C245" s="30"/>
      <c r="D245" s="30"/>
      <c r="E245" s="14"/>
      <c r="F245" s="30"/>
      <c r="G245" s="30"/>
      <c r="H245" s="14"/>
      <c r="I245" s="14"/>
      <c r="J245" s="14"/>
      <c r="K245" s="30"/>
      <c r="L245" s="15"/>
      <c r="M245" s="29"/>
      <c r="N245" s="15"/>
      <c r="O245" s="25"/>
      <c r="P245" s="15"/>
      <c r="Q245" s="16"/>
      <c r="R245" s="14"/>
    </row>
    <row r="246" spans="1:18" s="17" customFormat="1" x14ac:dyDescent="0.2">
      <c r="A246" s="14"/>
      <c r="B246" s="30"/>
      <c r="C246" s="30"/>
      <c r="D246" s="30"/>
      <c r="E246" s="14"/>
      <c r="F246" s="30"/>
      <c r="G246" s="30"/>
      <c r="H246" s="14"/>
      <c r="I246" s="14"/>
      <c r="J246" s="14"/>
      <c r="K246" s="30"/>
      <c r="L246" s="15"/>
      <c r="M246" s="29"/>
      <c r="N246" s="15"/>
      <c r="O246" s="25"/>
      <c r="P246" s="15"/>
      <c r="Q246" s="16"/>
      <c r="R246" s="14"/>
    </row>
    <row r="247" spans="1:18" s="17" customFormat="1" x14ac:dyDescent="0.2">
      <c r="A247" s="14"/>
      <c r="B247" s="30"/>
      <c r="C247" s="30"/>
      <c r="D247" s="30"/>
      <c r="E247" s="14"/>
      <c r="F247" s="30"/>
      <c r="G247" s="30"/>
      <c r="H247" s="14"/>
      <c r="I247" s="14"/>
      <c r="J247" s="14"/>
      <c r="K247" s="30"/>
      <c r="L247" s="15"/>
      <c r="M247" s="29"/>
      <c r="N247" s="15"/>
      <c r="O247" s="25"/>
      <c r="P247" s="15"/>
      <c r="Q247" s="16"/>
      <c r="R247" s="14"/>
    </row>
    <row r="248" spans="1:18" s="17" customFormat="1" x14ac:dyDescent="0.2">
      <c r="A248" s="14"/>
      <c r="B248" s="30"/>
      <c r="C248" s="30"/>
      <c r="D248" s="30"/>
      <c r="E248" s="14"/>
      <c r="F248" s="30"/>
      <c r="G248" s="30"/>
      <c r="H248" s="14"/>
      <c r="I248" s="14"/>
      <c r="J248" s="14"/>
      <c r="K248" s="30"/>
      <c r="L248" s="15"/>
      <c r="M248" s="29"/>
      <c r="N248" s="15"/>
      <c r="O248" s="25"/>
      <c r="P248" s="15"/>
      <c r="Q248" s="16"/>
      <c r="R248" s="14"/>
    </row>
    <row r="249" spans="1:18" s="17" customFormat="1" x14ac:dyDescent="0.2">
      <c r="A249" s="14"/>
      <c r="B249" s="30"/>
      <c r="C249" s="30"/>
      <c r="D249" s="30"/>
      <c r="E249" s="14"/>
      <c r="F249" s="30"/>
      <c r="G249" s="30"/>
      <c r="H249" s="14"/>
      <c r="I249" s="14"/>
      <c r="J249" s="14"/>
      <c r="K249" s="30"/>
      <c r="L249" s="15"/>
      <c r="M249" s="29"/>
      <c r="N249" s="15"/>
      <c r="O249" s="25"/>
      <c r="P249" s="15"/>
      <c r="Q249" s="16"/>
      <c r="R249" s="14"/>
    </row>
    <row r="250" spans="1:18" s="17" customFormat="1" x14ac:dyDescent="0.2">
      <c r="A250" s="14"/>
      <c r="B250" s="30"/>
      <c r="C250" s="30"/>
      <c r="D250" s="30"/>
      <c r="E250" s="14"/>
      <c r="F250" s="30"/>
      <c r="G250" s="30"/>
      <c r="H250" s="14"/>
      <c r="I250" s="14"/>
      <c r="J250" s="14"/>
      <c r="K250" s="30"/>
      <c r="L250" s="15"/>
      <c r="M250" s="29"/>
      <c r="N250" s="15"/>
      <c r="O250" s="25"/>
      <c r="P250" s="15"/>
      <c r="Q250" s="16"/>
      <c r="R250" s="14"/>
    </row>
    <row r="251" spans="1:18" s="17" customFormat="1" x14ac:dyDescent="0.2">
      <c r="A251" s="14"/>
      <c r="B251" s="30"/>
      <c r="C251" s="30"/>
      <c r="D251" s="30"/>
      <c r="E251" s="14"/>
      <c r="F251" s="30"/>
      <c r="G251" s="30"/>
      <c r="H251" s="14"/>
      <c r="I251" s="14"/>
      <c r="J251" s="14"/>
      <c r="K251" s="30"/>
      <c r="L251" s="15"/>
      <c r="M251" s="29"/>
      <c r="N251" s="15"/>
      <c r="O251" s="25"/>
      <c r="P251" s="15"/>
      <c r="Q251" s="16"/>
      <c r="R251" s="14"/>
    </row>
    <row r="252" spans="1:18" s="17" customFormat="1" x14ac:dyDescent="0.2">
      <c r="A252" s="14"/>
      <c r="B252" s="30"/>
      <c r="C252" s="30"/>
      <c r="D252" s="30"/>
      <c r="E252" s="14"/>
      <c r="F252" s="30"/>
      <c r="G252" s="30"/>
      <c r="H252" s="14"/>
      <c r="I252" s="14"/>
      <c r="J252" s="14"/>
      <c r="K252" s="30"/>
      <c r="L252" s="15"/>
      <c r="M252" s="29"/>
      <c r="N252" s="15"/>
      <c r="O252" s="25"/>
      <c r="P252" s="15"/>
      <c r="Q252" s="16"/>
      <c r="R252" s="14"/>
    </row>
    <row r="253" spans="1:18" s="17" customFormat="1" x14ac:dyDescent="0.2">
      <c r="A253" s="14"/>
      <c r="B253" s="30"/>
      <c r="C253" s="30"/>
      <c r="D253" s="30"/>
      <c r="E253" s="14"/>
      <c r="F253" s="30"/>
      <c r="G253" s="30"/>
      <c r="H253" s="14"/>
      <c r="I253" s="14"/>
      <c r="J253" s="14"/>
      <c r="K253" s="30"/>
      <c r="L253" s="15"/>
      <c r="M253" s="29"/>
      <c r="N253" s="15"/>
      <c r="O253" s="25"/>
      <c r="P253" s="15"/>
      <c r="Q253" s="16"/>
      <c r="R253" s="14"/>
    </row>
    <row r="254" spans="1:18" s="17" customFormat="1" x14ac:dyDescent="0.2">
      <c r="A254" s="14"/>
      <c r="B254" s="30"/>
      <c r="C254" s="30"/>
      <c r="D254" s="30"/>
      <c r="E254" s="14"/>
      <c r="F254" s="30"/>
      <c r="G254" s="30"/>
      <c r="H254" s="14"/>
      <c r="I254" s="14"/>
      <c r="J254" s="14"/>
      <c r="K254" s="30"/>
      <c r="L254" s="15"/>
      <c r="M254" s="29"/>
      <c r="N254" s="15"/>
      <c r="O254" s="25"/>
      <c r="P254" s="15"/>
      <c r="Q254" s="16"/>
      <c r="R254" s="14"/>
    </row>
    <row r="255" spans="1:18" s="17" customFormat="1" x14ac:dyDescent="0.2">
      <c r="A255" s="14"/>
      <c r="B255" s="30"/>
      <c r="C255" s="30"/>
      <c r="D255" s="30"/>
      <c r="E255" s="14"/>
      <c r="F255" s="30"/>
      <c r="G255" s="30"/>
      <c r="H255" s="14"/>
      <c r="I255" s="14"/>
      <c r="J255" s="14"/>
      <c r="K255" s="30"/>
      <c r="L255" s="15"/>
      <c r="M255" s="29"/>
      <c r="N255" s="15"/>
      <c r="O255" s="25"/>
      <c r="P255" s="15"/>
      <c r="Q255" s="16"/>
      <c r="R255" s="14"/>
    </row>
    <row r="256" spans="1:18" s="17" customFormat="1" x14ac:dyDescent="0.2">
      <c r="A256" s="14"/>
      <c r="B256" s="30"/>
      <c r="C256" s="30"/>
      <c r="D256" s="30"/>
      <c r="E256" s="14"/>
      <c r="F256" s="30"/>
      <c r="G256" s="30"/>
      <c r="H256" s="14"/>
      <c r="I256" s="14"/>
      <c r="J256" s="14"/>
      <c r="K256" s="30"/>
      <c r="L256" s="15"/>
      <c r="M256" s="29"/>
      <c r="N256" s="15"/>
      <c r="O256" s="25"/>
      <c r="P256" s="15"/>
      <c r="Q256" s="16"/>
      <c r="R256" s="14"/>
    </row>
    <row r="257" spans="1:18" s="17" customFormat="1" x14ac:dyDescent="0.2">
      <c r="A257" s="14"/>
      <c r="B257" s="30"/>
      <c r="C257" s="30"/>
      <c r="D257" s="30"/>
      <c r="E257" s="14"/>
      <c r="F257" s="30"/>
      <c r="G257" s="30"/>
      <c r="H257" s="14"/>
      <c r="I257" s="14"/>
      <c r="J257" s="14"/>
      <c r="K257" s="30"/>
      <c r="L257" s="15"/>
      <c r="M257" s="29"/>
      <c r="N257" s="15"/>
      <c r="O257" s="25"/>
      <c r="P257" s="15"/>
      <c r="Q257" s="16"/>
      <c r="R257" s="14"/>
    </row>
    <row r="258" spans="1:18" s="17" customFormat="1" x14ac:dyDescent="0.2">
      <c r="A258" s="14"/>
      <c r="B258" s="30"/>
      <c r="C258" s="30"/>
      <c r="D258" s="30"/>
      <c r="E258" s="14"/>
      <c r="F258" s="30"/>
      <c r="G258" s="30"/>
      <c r="H258" s="14"/>
      <c r="I258" s="14"/>
      <c r="J258" s="14"/>
      <c r="K258" s="30"/>
      <c r="L258" s="15"/>
      <c r="M258" s="29"/>
      <c r="N258" s="15"/>
      <c r="O258" s="25"/>
      <c r="P258" s="15"/>
      <c r="Q258" s="16"/>
      <c r="R258" s="14"/>
    </row>
    <row r="259" spans="1:18" s="17" customFormat="1" x14ac:dyDescent="0.2">
      <c r="A259" s="14"/>
      <c r="B259" s="30"/>
      <c r="C259" s="30"/>
      <c r="D259" s="30"/>
      <c r="E259" s="14"/>
      <c r="F259" s="30"/>
      <c r="G259" s="30"/>
      <c r="H259" s="14"/>
      <c r="I259" s="14"/>
      <c r="J259" s="14"/>
      <c r="K259" s="30"/>
      <c r="L259" s="15"/>
      <c r="M259" s="29"/>
      <c r="N259" s="15"/>
      <c r="O259" s="25"/>
      <c r="P259" s="15"/>
      <c r="Q259" s="16"/>
      <c r="R259" s="14"/>
    </row>
    <row r="260" spans="1:18" s="17" customFormat="1" x14ac:dyDescent="0.2">
      <c r="A260" s="14"/>
      <c r="B260" s="30"/>
      <c r="C260" s="30"/>
      <c r="D260" s="30"/>
      <c r="E260" s="14"/>
      <c r="F260" s="30"/>
      <c r="G260" s="30"/>
      <c r="H260" s="14"/>
      <c r="I260" s="14"/>
      <c r="J260" s="14"/>
      <c r="K260" s="30"/>
      <c r="L260" s="15"/>
      <c r="M260" s="29"/>
      <c r="N260" s="15"/>
      <c r="O260" s="25"/>
      <c r="P260" s="15"/>
      <c r="Q260" s="16"/>
      <c r="R260" s="14"/>
    </row>
    <row r="261" spans="1:18" s="17" customFormat="1" x14ac:dyDescent="0.2">
      <c r="A261" s="14"/>
      <c r="B261" s="30"/>
      <c r="C261" s="30"/>
      <c r="D261" s="30"/>
      <c r="E261" s="14"/>
      <c r="F261" s="30"/>
      <c r="G261" s="30"/>
      <c r="H261" s="14"/>
      <c r="I261" s="14"/>
      <c r="J261" s="14"/>
      <c r="K261" s="30"/>
      <c r="L261" s="15"/>
      <c r="M261" s="29"/>
      <c r="N261" s="15"/>
      <c r="O261" s="25"/>
      <c r="P261" s="15"/>
      <c r="Q261" s="16"/>
      <c r="R261" s="14"/>
    </row>
    <row r="262" spans="1:18" s="17" customFormat="1" x14ac:dyDescent="0.2">
      <c r="A262" s="14"/>
      <c r="B262" s="30"/>
      <c r="C262" s="30"/>
      <c r="D262" s="30"/>
      <c r="E262" s="14"/>
      <c r="F262" s="30"/>
      <c r="G262" s="30"/>
      <c r="H262" s="14"/>
      <c r="I262" s="14"/>
      <c r="J262" s="14"/>
      <c r="K262" s="30"/>
      <c r="L262" s="15"/>
      <c r="M262" s="29"/>
      <c r="N262" s="15"/>
      <c r="O262" s="25"/>
      <c r="P262" s="15"/>
      <c r="Q262" s="16"/>
      <c r="R262" s="14"/>
    </row>
    <row r="263" spans="1:18" s="17" customFormat="1" x14ac:dyDescent="0.2">
      <c r="A263" s="14"/>
      <c r="B263" s="30"/>
      <c r="C263" s="30"/>
      <c r="D263" s="30"/>
      <c r="E263" s="14"/>
      <c r="F263" s="30"/>
      <c r="G263" s="30"/>
      <c r="H263" s="14"/>
      <c r="I263" s="14"/>
      <c r="J263" s="14"/>
      <c r="K263" s="30"/>
      <c r="L263" s="15"/>
      <c r="M263" s="29"/>
      <c r="N263" s="15"/>
      <c r="O263" s="25"/>
      <c r="P263" s="15"/>
      <c r="Q263" s="16"/>
      <c r="R263" s="14"/>
    </row>
    <row r="264" spans="1:18" s="17" customFormat="1" x14ac:dyDescent="0.2">
      <c r="A264" s="14"/>
      <c r="B264" s="30"/>
      <c r="C264" s="30"/>
      <c r="D264" s="30"/>
      <c r="E264" s="14"/>
      <c r="F264" s="30"/>
      <c r="G264" s="30"/>
      <c r="H264" s="14"/>
      <c r="I264" s="14"/>
      <c r="J264" s="14"/>
      <c r="K264" s="30"/>
      <c r="L264" s="15"/>
      <c r="M264" s="29"/>
      <c r="N264" s="15"/>
      <c r="O264" s="25"/>
      <c r="P264" s="15"/>
      <c r="Q264" s="16"/>
      <c r="R264" s="14"/>
    </row>
    <row r="265" spans="1:18" s="17" customFormat="1" x14ac:dyDescent="0.2">
      <c r="A265" s="14"/>
      <c r="B265" s="30"/>
      <c r="C265" s="30"/>
      <c r="D265" s="30"/>
      <c r="E265" s="14"/>
      <c r="F265" s="30"/>
      <c r="G265" s="30"/>
      <c r="H265" s="14"/>
      <c r="I265" s="14"/>
      <c r="J265" s="14"/>
      <c r="K265" s="30"/>
      <c r="L265" s="15"/>
      <c r="M265" s="29"/>
      <c r="N265" s="15"/>
      <c r="O265" s="25"/>
      <c r="P265" s="15"/>
      <c r="Q265" s="16"/>
      <c r="R265" s="14"/>
    </row>
    <row r="266" spans="1:18" s="17" customFormat="1" x14ac:dyDescent="0.2">
      <c r="A266" s="14"/>
      <c r="B266" s="30"/>
      <c r="C266" s="30"/>
      <c r="D266" s="30"/>
      <c r="E266" s="14"/>
      <c r="F266" s="30"/>
      <c r="G266" s="30"/>
      <c r="H266" s="14"/>
      <c r="I266" s="14"/>
      <c r="J266" s="14"/>
      <c r="K266" s="30"/>
      <c r="L266" s="15"/>
      <c r="M266" s="29"/>
      <c r="N266" s="15"/>
      <c r="O266" s="25"/>
      <c r="P266" s="15"/>
      <c r="Q266" s="16"/>
      <c r="R266" s="14"/>
    </row>
    <row r="267" spans="1:18" s="17" customFormat="1" x14ac:dyDescent="0.2">
      <c r="A267" s="14"/>
      <c r="B267" s="30"/>
      <c r="C267" s="30"/>
      <c r="D267" s="30"/>
      <c r="E267" s="14"/>
      <c r="F267" s="30"/>
      <c r="G267" s="30"/>
      <c r="H267" s="14"/>
      <c r="I267" s="14"/>
      <c r="J267" s="14"/>
      <c r="K267" s="30"/>
      <c r="L267" s="15"/>
      <c r="M267" s="29"/>
      <c r="N267" s="15"/>
      <c r="O267" s="25"/>
      <c r="P267" s="15"/>
      <c r="Q267" s="16"/>
      <c r="R267" s="14"/>
    </row>
    <row r="268" spans="1:18" s="17" customFormat="1" x14ac:dyDescent="0.2">
      <c r="A268" s="14"/>
      <c r="B268" s="30"/>
      <c r="C268" s="30"/>
      <c r="D268" s="30"/>
      <c r="E268" s="14"/>
      <c r="F268" s="30"/>
      <c r="G268" s="30"/>
      <c r="H268" s="14"/>
      <c r="I268" s="14"/>
      <c r="J268" s="14"/>
      <c r="K268" s="30"/>
      <c r="L268" s="15"/>
      <c r="M268" s="29"/>
      <c r="N268" s="15"/>
      <c r="O268" s="25"/>
      <c r="P268" s="15"/>
      <c r="Q268" s="16"/>
      <c r="R268" s="14"/>
    </row>
    <row r="269" spans="1:18" s="17" customFormat="1" x14ac:dyDescent="0.2">
      <c r="A269" s="14"/>
      <c r="B269" s="30"/>
      <c r="C269" s="30"/>
      <c r="D269" s="30"/>
      <c r="E269" s="14"/>
      <c r="F269" s="30"/>
      <c r="G269" s="30"/>
      <c r="H269" s="14"/>
      <c r="I269" s="14"/>
      <c r="J269" s="14"/>
      <c r="K269" s="30"/>
      <c r="L269" s="15"/>
      <c r="M269" s="29"/>
      <c r="N269" s="15"/>
      <c r="O269" s="25"/>
      <c r="P269" s="15"/>
      <c r="Q269" s="16"/>
      <c r="R269" s="14"/>
    </row>
    <row r="270" spans="1:18" s="17" customFormat="1" x14ac:dyDescent="0.2">
      <c r="A270" s="14"/>
      <c r="B270" s="30"/>
      <c r="C270" s="30"/>
      <c r="D270" s="30"/>
      <c r="E270" s="14"/>
      <c r="F270" s="30"/>
      <c r="G270" s="30"/>
      <c r="H270" s="14"/>
      <c r="I270" s="14"/>
      <c r="J270" s="14"/>
      <c r="K270" s="30"/>
      <c r="L270" s="15"/>
      <c r="M270" s="29"/>
      <c r="N270" s="15"/>
      <c r="O270" s="25"/>
      <c r="P270" s="15"/>
      <c r="Q270" s="16"/>
      <c r="R270" s="14"/>
    </row>
    <row r="271" spans="1:18" s="17" customFormat="1" x14ac:dyDescent="0.2">
      <c r="A271" s="14"/>
      <c r="B271" s="30"/>
      <c r="C271" s="30"/>
      <c r="D271" s="30"/>
      <c r="E271" s="14"/>
      <c r="F271" s="30"/>
      <c r="G271" s="30"/>
      <c r="H271" s="14"/>
      <c r="I271" s="14"/>
      <c r="J271" s="14"/>
      <c r="K271" s="30"/>
      <c r="L271" s="15"/>
      <c r="M271" s="29"/>
      <c r="N271" s="15"/>
      <c r="O271" s="25"/>
      <c r="P271" s="15"/>
      <c r="Q271" s="16"/>
      <c r="R271" s="14"/>
    </row>
    <row r="272" spans="1:18" s="17" customFormat="1" x14ac:dyDescent="0.2">
      <c r="A272" s="14"/>
      <c r="B272" s="30"/>
      <c r="C272" s="30"/>
      <c r="D272" s="30"/>
      <c r="E272" s="14"/>
      <c r="F272" s="30"/>
      <c r="G272" s="30"/>
      <c r="H272" s="14"/>
      <c r="I272" s="14"/>
      <c r="J272" s="14"/>
      <c r="K272" s="30"/>
      <c r="L272" s="15"/>
      <c r="M272" s="29"/>
      <c r="N272" s="15"/>
      <c r="O272" s="25"/>
      <c r="P272" s="15"/>
      <c r="Q272" s="16"/>
      <c r="R272" s="14"/>
    </row>
    <row r="273" spans="1:18" s="17" customFormat="1" x14ac:dyDescent="0.2">
      <c r="A273" s="14"/>
      <c r="B273" s="30"/>
      <c r="C273" s="30"/>
      <c r="D273" s="30"/>
      <c r="E273" s="14"/>
      <c r="F273" s="30"/>
      <c r="G273" s="30"/>
      <c r="H273" s="14"/>
      <c r="I273" s="14"/>
      <c r="J273" s="14"/>
      <c r="K273" s="30"/>
      <c r="L273" s="15"/>
      <c r="M273" s="29"/>
      <c r="N273" s="15"/>
      <c r="O273" s="25"/>
      <c r="P273" s="15"/>
      <c r="Q273" s="16"/>
      <c r="R273" s="14"/>
    </row>
    <row r="274" spans="1:18" s="17" customFormat="1" x14ac:dyDescent="0.2">
      <c r="A274" s="14"/>
      <c r="B274" s="30"/>
      <c r="C274" s="30"/>
      <c r="D274" s="30"/>
      <c r="E274" s="14"/>
      <c r="F274" s="30"/>
      <c r="G274" s="30"/>
      <c r="H274" s="14"/>
      <c r="I274" s="14"/>
      <c r="J274" s="14"/>
      <c r="K274" s="30"/>
      <c r="L274" s="15"/>
      <c r="M274" s="29"/>
      <c r="N274" s="15"/>
      <c r="O274" s="25"/>
      <c r="P274" s="15"/>
      <c r="Q274" s="16"/>
      <c r="R274" s="14"/>
    </row>
    <row r="275" spans="1:18" s="17" customFormat="1" x14ac:dyDescent="0.2">
      <c r="A275" s="14"/>
      <c r="B275" s="30"/>
      <c r="C275" s="30"/>
      <c r="D275" s="30"/>
      <c r="E275" s="14"/>
      <c r="F275" s="30"/>
      <c r="G275" s="30"/>
      <c r="H275" s="14"/>
      <c r="I275" s="14"/>
      <c r="J275" s="14"/>
      <c r="K275" s="30"/>
      <c r="L275" s="15"/>
      <c r="M275" s="29"/>
      <c r="N275" s="15"/>
      <c r="O275" s="25"/>
      <c r="P275" s="15"/>
      <c r="Q275" s="16"/>
      <c r="R275" s="14"/>
    </row>
    <row r="276" spans="1:18" s="17" customFormat="1" x14ac:dyDescent="0.2">
      <c r="A276" s="14"/>
      <c r="B276" s="30"/>
      <c r="C276" s="30"/>
      <c r="D276" s="30"/>
      <c r="E276" s="14"/>
      <c r="F276" s="30"/>
      <c r="G276" s="30"/>
      <c r="H276" s="14"/>
      <c r="I276" s="14"/>
      <c r="J276" s="14"/>
      <c r="K276" s="30"/>
      <c r="L276" s="15"/>
      <c r="M276" s="29"/>
      <c r="N276" s="15"/>
      <c r="O276" s="25"/>
      <c r="P276" s="15"/>
      <c r="Q276" s="16"/>
      <c r="R276" s="14"/>
    </row>
    <row r="277" spans="1:18" s="17" customFormat="1" x14ac:dyDescent="0.2">
      <c r="A277" s="14"/>
      <c r="B277" s="30"/>
      <c r="C277" s="30"/>
      <c r="D277" s="30"/>
      <c r="E277" s="14"/>
      <c r="F277" s="30"/>
      <c r="G277" s="30"/>
      <c r="H277" s="14"/>
      <c r="I277" s="14"/>
      <c r="J277" s="14"/>
      <c r="K277" s="30"/>
      <c r="L277" s="15"/>
      <c r="M277" s="29"/>
      <c r="N277" s="15"/>
      <c r="O277" s="25"/>
      <c r="P277" s="15"/>
      <c r="Q277" s="16"/>
      <c r="R277" s="14"/>
    </row>
    <row r="278" spans="1:18" s="17" customFormat="1" x14ac:dyDescent="0.2">
      <c r="A278" s="14"/>
      <c r="B278" s="30"/>
      <c r="C278" s="30"/>
      <c r="D278" s="30"/>
      <c r="E278" s="14"/>
      <c r="F278" s="30"/>
      <c r="G278" s="30"/>
      <c r="H278" s="14"/>
      <c r="I278" s="14"/>
      <c r="J278" s="14"/>
      <c r="K278" s="30"/>
      <c r="L278" s="15"/>
      <c r="M278" s="29"/>
      <c r="N278" s="15"/>
      <c r="O278" s="25"/>
      <c r="P278" s="15"/>
      <c r="Q278" s="16"/>
      <c r="R278" s="14"/>
    </row>
    <row r="279" spans="1:18" s="17" customFormat="1" x14ac:dyDescent="0.2">
      <c r="A279" s="14"/>
      <c r="B279" s="30"/>
      <c r="C279" s="30"/>
      <c r="D279" s="30"/>
      <c r="E279" s="14"/>
      <c r="F279" s="30"/>
      <c r="G279" s="30"/>
      <c r="H279" s="14"/>
      <c r="I279" s="14"/>
      <c r="J279" s="14"/>
      <c r="K279" s="30"/>
      <c r="L279" s="15"/>
      <c r="M279" s="29"/>
      <c r="N279" s="15"/>
      <c r="O279" s="25"/>
      <c r="P279" s="15"/>
      <c r="Q279" s="16"/>
      <c r="R279" s="14"/>
    </row>
    <row r="280" spans="1:18" s="17" customFormat="1" x14ac:dyDescent="0.2">
      <c r="A280" s="14"/>
      <c r="B280" s="30"/>
      <c r="C280" s="30"/>
      <c r="D280" s="30"/>
      <c r="E280" s="14"/>
      <c r="F280" s="30"/>
      <c r="G280" s="30"/>
      <c r="H280" s="14"/>
      <c r="I280" s="14"/>
      <c r="J280" s="14"/>
      <c r="K280" s="30"/>
      <c r="L280" s="15"/>
      <c r="M280" s="29"/>
      <c r="N280" s="15"/>
      <c r="O280" s="25"/>
      <c r="P280" s="15"/>
      <c r="Q280" s="16"/>
      <c r="R280" s="14"/>
    </row>
    <row r="281" spans="1:18" s="17" customFormat="1" x14ac:dyDescent="0.2">
      <c r="A281" s="14"/>
      <c r="B281" s="30"/>
      <c r="C281" s="30"/>
      <c r="D281" s="30"/>
      <c r="E281" s="14"/>
      <c r="F281" s="30"/>
      <c r="G281" s="30"/>
      <c r="H281" s="14"/>
      <c r="I281" s="14"/>
      <c r="J281" s="14"/>
      <c r="K281" s="30"/>
      <c r="L281" s="15"/>
      <c r="M281" s="29"/>
      <c r="N281" s="15"/>
      <c r="O281" s="25"/>
      <c r="P281" s="15"/>
      <c r="Q281" s="16"/>
      <c r="R281" s="14"/>
    </row>
    <row r="282" spans="1:18" s="17" customFormat="1" x14ac:dyDescent="0.2">
      <c r="A282" s="14"/>
      <c r="B282" s="30"/>
      <c r="C282" s="30"/>
      <c r="D282" s="30"/>
      <c r="E282" s="14"/>
      <c r="F282" s="30"/>
      <c r="G282" s="30"/>
      <c r="H282" s="14"/>
      <c r="I282" s="14"/>
      <c r="J282" s="14"/>
      <c r="K282" s="30"/>
      <c r="L282" s="15"/>
      <c r="M282" s="29"/>
      <c r="N282" s="15"/>
      <c r="O282" s="25"/>
      <c r="P282" s="15"/>
      <c r="Q282" s="16"/>
      <c r="R282" s="14"/>
    </row>
    <row r="283" spans="1:18" s="17" customFormat="1" x14ac:dyDescent="0.2">
      <c r="A283" s="14"/>
      <c r="B283" s="30"/>
      <c r="C283" s="30"/>
      <c r="D283" s="30"/>
      <c r="E283" s="14"/>
      <c r="F283" s="30"/>
      <c r="G283" s="30"/>
      <c r="H283" s="14"/>
      <c r="I283" s="14"/>
      <c r="J283" s="14"/>
      <c r="K283" s="30"/>
      <c r="L283" s="15"/>
      <c r="M283" s="29"/>
      <c r="N283" s="15"/>
      <c r="O283" s="25"/>
      <c r="P283" s="15"/>
      <c r="Q283" s="16"/>
      <c r="R283" s="14"/>
    </row>
    <row r="284" spans="1:18" s="17" customFormat="1" x14ac:dyDescent="0.2">
      <c r="A284" s="14"/>
      <c r="B284" s="30"/>
      <c r="C284" s="30"/>
      <c r="D284" s="30"/>
      <c r="E284" s="14"/>
      <c r="F284" s="30"/>
      <c r="G284" s="30"/>
      <c r="H284" s="14"/>
      <c r="I284" s="14"/>
      <c r="J284" s="14"/>
      <c r="K284" s="30"/>
      <c r="L284" s="15"/>
      <c r="M284" s="29"/>
      <c r="N284" s="15"/>
      <c r="O284" s="25"/>
      <c r="P284" s="15"/>
      <c r="Q284" s="16"/>
      <c r="R284" s="14"/>
    </row>
    <row r="285" spans="1:18" s="17" customFormat="1" x14ac:dyDescent="0.2">
      <c r="A285" s="14"/>
      <c r="B285" s="30"/>
      <c r="C285" s="30"/>
      <c r="D285" s="30"/>
      <c r="E285" s="14"/>
      <c r="F285" s="30"/>
      <c r="G285" s="30"/>
      <c r="H285" s="14"/>
      <c r="I285" s="14"/>
      <c r="J285" s="14"/>
      <c r="K285" s="30"/>
      <c r="L285" s="15"/>
      <c r="M285" s="29"/>
      <c r="N285" s="15"/>
      <c r="O285" s="25"/>
      <c r="P285" s="15"/>
      <c r="Q285" s="16"/>
      <c r="R285" s="14"/>
    </row>
    <row r="286" spans="1:18" s="17" customFormat="1" x14ac:dyDescent="0.2">
      <c r="A286" s="14"/>
      <c r="B286" s="30"/>
      <c r="C286" s="30"/>
      <c r="D286" s="30"/>
      <c r="E286" s="14"/>
      <c r="F286" s="30"/>
      <c r="G286" s="30"/>
      <c r="H286" s="14"/>
      <c r="I286" s="14"/>
      <c r="J286" s="14"/>
      <c r="K286" s="30"/>
      <c r="L286" s="15"/>
      <c r="M286" s="29"/>
      <c r="N286" s="15"/>
      <c r="O286" s="25"/>
      <c r="P286" s="15"/>
      <c r="Q286" s="16"/>
      <c r="R286" s="14"/>
    </row>
    <row r="287" spans="1:18" s="17" customFormat="1" x14ac:dyDescent="0.2">
      <c r="A287" s="14"/>
      <c r="B287" s="30"/>
      <c r="C287" s="30"/>
      <c r="D287" s="30"/>
      <c r="E287" s="14"/>
      <c r="F287" s="30"/>
      <c r="G287" s="30"/>
      <c r="H287" s="14"/>
      <c r="I287" s="14"/>
      <c r="J287" s="14"/>
      <c r="K287" s="30"/>
      <c r="L287" s="15"/>
      <c r="M287" s="29"/>
      <c r="N287" s="15"/>
      <c r="O287" s="25"/>
      <c r="P287" s="15"/>
      <c r="Q287" s="16"/>
      <c r="R287" s="14"/>
    </row>
    <row r="288" spans="1:18" s="17" customFormat="1" x14ac:dyDescent="0.2">
      <c r="A288" s="14"/>
      <c r="B288" s="30"/>
      <c r="C288" s="30"/>
      <c r="D288" s="30"/>
      <c r="E288" s="14"/>
      <c r="F288" s="30"/>
      <c r="G288" s="30"/>
      <c r="H288" s="14"/>
      <c r="I288" s="14"/>
      <c r="J288" s="14"/>
      <c r="K288" s="30"/>
      <c r="L288" s="15"/>
      <c r="M288" s="29"/>
      <c r="N288" s="15"/>
      <c r="O288" s="25"/>
      <c r="P288" s="15"/>
      <c r="Q288" s="16"/>
      <c r="R288" s="14"/>
    </row>
    <row r="289" spans="1:18" s="17" customFormat="1" x14ac:dyDescent="0.2">
      <c r="A289" s="14"/>
      <c r="B289" s="30"/>
      <c r="C289" s="30"/>
      <c r="D289" s="30"/>
      <c r="E289" s="14"/>
      <c r="F289" s="30"/>
      <c r="G289" s="30"/>
      <c r="H289" s="14"/>
      <c r="I289" s="14"/>
      <c r="J289" s="14"/>
      <c r="K289" s="30"/>
      <c r="L289" s="15"/>
      <c r="M289" s="29"/>
      <c r="N289" s="15"/>
      <c r="O289" s="25"/>
      <c r="P289" s="15"/>
      <c r="Q289" s="16"/>
      <c r="R289" s="14"/>
    </row>
    <row r="290" spans="1:18" s="17" customFormat="1" x14ac:dyDescent="0.2">
      <c r="A290" s="14"/>
      <c r="B290" s="30"/>
      <c r="C290" s="30"/>
      <c r="D290" s="30"/>
      <c r="E290" s="14"/>
      <c r="F290" s="30"/>
      <c r="G290" s="30"/>
      <c r="H290" s="14"/>
      <c r="I290" s="14"/>
      <c r="J290" s="14"/>
      <c r="K290" s="30"/>
      <c r="L290" s="15"/>
      <c r="M290" s="29"/>
      <c r="N290" s="15"/>
      <c r="O290" s="25"/>
      <c r="P290" s="15"/>
      <c r="Q290" s="16"/>
      <c r="R290" s="14"/>
    </row>
    <row r="291" spans="1:18" s="17" customFormat="1" x14ac:dyDescent="0.2">
      <c r="A291" s="14"/>
      <c r="B291" s="30"/>
      <c r="C291" s="30"/>
      <c r="D291" s="30"/>
      <c r="E291" s="14"/>
      <c r="F291" s="30"/>
      <c r="G291" s="30"/>
      <c r="H291" s="14"/>
      <c r="I291" s="14"/>
      <c r="J291" s="14"/>
      <c r="K291" s="30"/>
      <c r="L291" s="15"/>
      <c r="M291" s="29"/>
      <c r="N291" s="15"/>
      <c r="O291" s="25"/>
      <c r="P291" s="15"/>
      <c r="Q291" s="16"/>
      <c r="R291" s="14"/>
    </row>
    <row r="292" spans="1:18" s="17" customFormat="1" x14ac:dyDescent="0.2">
      <c r="A292" s="14"/>
      <c r="B292" s="30"/>
      <c r="C292" s="30"/>
      <c r="D292" s="30"/>
      <c r="E292" s="14"/>
      <c r="F292" s="30"/>
      <c r="G292" s="30"/>
      <c r="H292" s="14"/>
      <c r="I292" s="14"/>
      <c r="J292" s="14"/>
      <c r="K292" s="30"/>
      <c r="L292" s="15"/>
      <c r="M292" s="29"/>
      <c r="N292" s="15"/>
      <c r="O292" s="25"/>
      <c r="P292" s="15"/>
      <c r="Q292" s="16"/>
      <c r="R292" s="14"/>
    </row>
    <row r="293" spans="1:18" s="17" customFormat="1" x14ac:dyDescent="0.2">
      <c r="A293" s="14"/>
      <c r="B293" s="30"/>
      <c r="C293" s="30"/>
      <c r="D293" s="30"/>
      <c r="E293" s="14"/>
      <c r="F293" s="30"/>
      <c r="G293" s="30"/>
      <c r="H293" s="14"/>
      <c r="I293" s="14"/>
      <c r="J293" s="14"/>
      <c r="K293" s="30"/>
      <c r="L293" s="15"/>
      <c r="M293" s="29"/>
      <c r="N293" s="15"/>
      <c r="O293" s="25"/>
      <c r="P293" s="15"/>
      <c r="Q293" s="16"/>
      <c r="R293" s="14"/>
    </row>
    <row r="294" spans="1:18" s="17" customFormat="1" x14ac:dyDescent="0.2">
      <c r="A294" s="14"/>
      <c r="B294" s="30"/>
      <c r="C294" s="30"/>
      <c r="D294" s="30"/>
      <c r="E294" s="14"/>
      <c r="F294" s="30"/>
      <c r="G294" s="30"/>
      <c r="H294" s="14"/>
      <c r="I294" s="14"/>
      <c r="J294" s="14"/>
      <c r="K294" s="30"/>
      <c r="L294" s="15"/>
      <c r="M294" s="29"/>
      <c r="N294" s="15"/>
      <c r="O294" s="25"/>
      <c r="P294" s="15"/>
      <c r="Q294" s="16"/>
      <c r="R294" s="14"/>
    </row>
    <row r="295" spans="1:18" s="17" customFormat="1" x14ac:dyDescent="0.2">
      <c r="A295" s="14"/>
      <c r="B295" s="30"/>
      <c r="C295" s="30"/>
      <c r="D295" s="30"/>
      <c r="E295" s="14"/>
      <c r="F295" s="30"/>
      <c r="G295" s="30"/>
      <c r="H295" s="14"/>
      <c r="I295" s="14"/>
      <c r="J295" s="14"/>
      <c r="K295" s="30"/>
      <c r="L295" s="15"/>
      <c r="M295" s="29"/>
      <c r="N295" s="15"/>
      <c r="O295" s="25"/>
      <c r="P295" s="15"/>
      <c r="Q295" s="16"/>
      <c r="R295" s="14"/>
    </row>
    <row r="296" spans="1:18" s="17" customFormat="1" x14ac:dyDescent="0.2">
      <c r="A296" s="14"/>
      <c r="B296" s="30"/>
      <c r="C296" s="30"/>
      <c r="D296" s="30"/>
      <c r="E296" s="14"/>
      <c r="F296" s="30"/>
      <c r="G296" s="30"/>
      <c r="H296" s="14"/>
      <c r="I296" s="14"/>
      <c r="J296" s="14"/>
      <c r="K296" s="30"/>
      <c r="L296" s="15"/>
      <c r="M296" s="29"/>
      <c r="N296" s="15"/>
      <c r="O296" s="25"/>
      <c r="P296" s="15"/>
      <c r="Q296" s="16"/>
      <c r="R296" s="14"/>
    </row>
    <row r="297" spans="1:18" s="17" customFormat="1" x14ac:dyDescent="0.2">
      <c r="A297" s="14"/>
      <c r="B297" s="30"/>
      <c r="C297" s="30"/>
      <c r="D297" s="30"/>
      <c r="E297" s="14"/>
      <c r="F297" s="30"/>
      <c r="G297" s="30"/>
      <c r="H297" s="14"/>
      <c r="I297" s="14"/>
      <c r="J297" s="14"/>
      <c r="K297" s="30"/>
      <c r="L297" s="15"/>
      <c r="M297" s="29"/>
      <c r="N297" s="15"/>
      <c r="O297" s="25"/>
      <c r="P297" s="15"/>
      <c r="Q297" s="16"/>
      <c r="R297" s="14"/>
    </row>
    <row r="298" spans="1:18" s="17" customFormat="1" x14ac:dyDescent="0.2">
      <c r="A298" s="14"/>
      <c r="B298" s="30"/>
      <c r="C298" s="30"/>
      <c r="D298" s="30"/>
      <c r="E298" s="14"/>
      <c r="F298" s="30"/>
      <c r="G298" s="30"/>
      <c r="H298" s="14"/>
      <c r="I298" s="14"/>
      <c r="J298" s="14"/>
      <c r="K298" s="30"/>
      <c r="L298" s="15"/>
      <c r="M298" s="29"/>
      <c r="N298" s="15"/>
      <c r="O298" s="25"/>
      <c r="P298" s="15"/>
      <c r="Q298" s="16"/>
      <c r="R298" s="14"/>
    </row>
    <row r="299" spans="1:18" s="17" customFormat="1" x14ac:dyDescent="0.2">
      <c r="A299" s="14"/>
      <c r="B299" s="30"/>
      <c r="C299" s="30"/>
      <c r="D299" s="30"/>
      <c r="E299" s="14"/>
      <c r="F299" s="30"/>
      <c r="G299" s="30"/>
      <c r="H299" s="14"/>
      <c r="I299" s="14"/>
      <c r="J299" s="14"/>
      <c r="K299" s="30"/>
      <c r="L299" s="15"/>
      <c r="M299" s="29"/>
      <c r="N299" s="15"/>
      <c r="O299" s="25"/>
      <c r="P299" s="15"/>
      <c r="Q299" s="16"/>
      <c r="R299" s="14"/>
    </row>
    <row r="300" spans="1:18" s="17" customFormat="1" x14ac:dyDescent="0.2">
      <c r="A300" s="14"/>
      <c r="B300" s="30"/>
      <c r="C300" s="30"/>
      <c r="D300" s="30"/>
      <c r="E300" s="14"/>
      <c r="F300" s="30"/>
      <c r="G300" s="30"/>
      <c r="H300" s="14"/>
      <c r="I300" s="14"/>
      <c r="J300" s="14"/>
      <c r="K300" s="30"/>
      <c r="L300" s="15"/>
      <c r="M300" s="29"/>
      <c r="N300" s="15"/>
      <c r="O300" s="25"/>
      <c r="P300" s="15"/>
      <c r="Q300" s="16"/>
      <c r="R300" s="14"/>
    </row>
    <row r="301" spans="1:18" s="17" customFormat="1" x14ac:dyDescent="0.2">
      <c r="A301" s="14"/>
      <c r="B301" s="30"/>
      <c r="C301" s="30"/>
      <c r="D301" s="30"/>
      <c r="E301" s="14"/>
      <c r="F301" s="30"/>
      <c r="G301" s="30"/>
      <c r="H301" s="14"/>
      <c r="I301" s="14"/>
      <c r="J301" s="14"/>
      <c r="K301" s="30"/>
      <c r="L301" s="15"/>
      <c r="M301" s="29"/>
      <c r="N301" s="15"/>
      <c r="O301" s="25"/>
      <c r="P301" s="15"/>
      <c r="Q301" s="16"/>
      <c r="R301" s="14"/>
    </row>
    <row r="302" spans="1:18" s="17" customFormat="1" x14ac:dyDescent="0.2">
      <c r="A302" s="14"/>
      <c r="B302" s="30"/>
      <c r="C302" s="30"/>
      <c r="D302" s="30"/>
      <c r="E302" s="14"/>
      <c r="F302" s="30"/>
      <c r="G302" s="30"/>
      <c r="H302" s="14"/>
      <c r="I302" s="14"/>
      <c r="J302" s="14"/>
      <c r="K302" s="30"/>
      <c r="L302" s="15"/>
      <c r="M302" s="29"/>
      <c r="N302" s="15"/>
      <c r="O302" s="25"/>
      <c r="P302" s="15"/>
      <c r="Q302" s="16"/>
      <c r="R302" s="14"/>
    </row>
    <row r="303" spans="1:18" s="17" customFormat="1" x14ac:dyDescent="0.2">
      <c r="A303" s="14"/>
      <c r="B303" s="30"/>
      <c r="C303" s="30"/>
      <c r="D303" s="30"/>
      <c r="E303" s="14"/>
      <c r="F303" s="30"/>
      <c r="G303" s="30"/>
      <c r="H303" s="14"/>
      <c r="I303" s="14"/>
      <c r="J303" s="14"/>
      <c r="K303" s="30"/>
      <c r="L303" s="15"/>
      <c r="M303" s="29"/>
      <c r="N303" s="15"/>
      <c r="O303" s="25"/>
      <c r="P303" s="15"/>
      <c r="Q303" s="16"/>
      <c r="R303" s="14"/>
    </row>
    <row r="304" spans="1:18" s="17" customFormat="1" x14ac:dyDescent="0.2">
      <c r="A304" s="14"/>
      <c r="B304" s="30"/>
      <c r="C304" s="30"/>
      <c r="D304" s="30"/>
      <c r="E304" s="14"/>
      <c r="F304" s="30"/>
      <c r="G304" s="30"/>
      <c r="H304" s="14"/>
      <c r="I304" s="14"/>
      <c r="J304" s="14"/>
      <c r="K304" s="30"/>
      <c r="L304" s="15"/>
      <c r="M304" s="29"/>
      <c r="N304" s="15"/>
      <c r="O304" s="25"/>
      <c r="P304" s="15"/>
      <c r="Q304" s="16"/>
      <c r="R304" s="14"/>
    </row>
    <row r="305" spans="1:18" s="17" customFormat="1" x14ac:dyDescent="0.2">
      <c r="A305" s="14"/>
      <c r="B305" s="30"/>
      <c r="C305" s="30"/>
      <c r="D305" s="30"/>
      <c r="E305" s="14"/>
      <c r="F305" s="30"/>
      <c r="G305" s="30"/>
      <c r="H305" s="14"/>
      <c r="I305" s="14"/>
      <c r="J305" s="14"/>
      <c r="K305" s="30"/>
      <c r="L305" s="15"/>
      <c r="M305" s="29"/>
      <c r="N305" s="15"/>
      <c r="O305" s="25"/>
      <c r="P305" s="15"/>
      <c r="Q305" s="16"/>
      <c r="R305" s="14"/>
    </row>
    <row r="306" spans="1:18" s="17" customFormat="1" x14ac:dyDescent="0.2">
      <c r="A306" s="14"/>
      <c r="B306" s="30"/>
      <c r="C306" s="30"/>
      <c r="D306" s="30"/>
      <c r="E306" s="14"/>
      <c r="F306" s="30"/>
      <c r="G306" s="30"/>
      <c r="H306" s="14"/>
      <c r="I306" s="14"/>
      <c r="J306" s="14"/>
      <c r="K306" s="30"/>
      <c r="L306" s="15"/>
      <c r="M306" s="29"/>
      <c r="N306" s="15"/>
      <c r="O306" s="25"/>
      <c r="P306" s="15"/>
      <c r="Q306" s="16"/>
      <c r="R306" s="14"/>
    </row>
    <row r="307" spans="1:18" s="17" customFormat="1" x14ac:dyDescent="0.2">
      <c r="A307" s="14"/>
      <c r="B307" s="30"/>
      <c r="C307" s="30"/>
      <c r="D307" s="30"/>
      <c r="E307" s="14"/>
      <c r="F307" s="30"/>
      <c r="G307" s="30"/>
      <c r="H307" s="14"/>
      <c r="I307" s="14"/>
      <c r="J307" s="14"/>
      <c r="K307" s="30"/>
      <c r="L307" s="15"/>
      <c r="M307" s="29"/>
      <c r="N307" s="15"/>
      <c r="O307" s="25"/>
      <c r="P307" s="15"/>
      <c r="Q307" s="16"/>
      <c r="R307" s="14"/>
    </row>
    <row r="308" spans="1:18" s="17" customFormat="1" x14ac:dyDescent="0.2">
      <c r="A308" s="14"/>
      <c r="B308" s="30"/>
      <c r="C308" s="30"/>
      <c r="D308" s="30"/>
      <c r="E308" s="14"/>
      <c r="F308" s="30"/>
      <c r="G308" s="30"/>
      <c r="H308" s="14"/>
      <c r="I308" s="14"/>
      <c r="J308" s="14"/>
      <c r="K308" s="30"/>
      <c r="L308" s="15"/>
      <c r="M308" s="29"/>
      <c r="N308" s="15"/>
      <c r="O308" s="25"/>
      <c r="P308" s="15"/>
      <c r="Q308" s="16"/>
      <c r="R308" s="14"/>
    </row>
    <row r="309" spans="1:18" s="17" customFormat="1" x14ac:dyDescent="0.2">
      <c r="A309" s="14"/>
      <c r="B309" s="30"/>
      <c r="C309" s="30"/>
      <c r="D309" s="30"/>
      <c r="E309" s="14"/>
      <c r="F309" s="30"/>
      <c r="G309" s="30"/>
      <c r="H309" s="14"/>
      <c r="I309" s="14"/>
      <c r="J309" s="14"/>
      <c r="K309" s="30"/>
      <c r="L309" s="15"/>
      <c r="M309" s="29"/>
      <c r="N309" s="15"/>
      <c r="O309" s="25"/>
      <c r="P309" s="15"/>
      <c r="Q309" s="16"/>
      <c r="R309" s="14"/>
    </row>
    <row r="310" spans="1:18" s="17" customFormat="1" x14ac:dyDescent="0.2">
      <c r="A310" s="14"/>
      <c r="B310" s="30"/>
      <c r="C310" s="30"/>
      <c r="D310" s="30"/>
      <c r="E310" s="14"/>
      <c r="F310" s="30"/>
      <c r="G310" s="30"/>
      <c r="H310" s="14"/>
      <c r="I310" s="14"/>
      <c r="J310" s="14"/>
      <c r="K310" s="30"/>
      <c r="L310" s="15"/>
      <c r="M310" s="29"/>
      <c r="N310" s="15"/>
      <c r="O310" s="25"/>
      <c r="P310" s="15"/>
      <c r="Q310" s="16"/>
      <c r="R310" s="14"/>
    </row>
    <row r="311" spans="1:18" s="17" customFormat="1" x14ac:dyDescent="0.2">
      <c r="A311" s="14"/>
      <c r="B311" s="30"/>
      <c r="C311" s="30"/>
      <c r="D311" s="30"/>
      <c r="E311" s="14"/>
      <c r="F311" s="30"/>
      <c r="G311" s="30"/>
      <c r="H311" s="14"/>
      <c r="I311" s="14"/>
      <c r="J311" s="14"/>
      <c r="K311" s="30"/>
      <c r="L311" s="15"/>
      <c r="M311" s="29"/>
      <c r="N311" s="15"/>
      <c r="O311" s="25"/>
      <c r="P311" s="15"/>
      <c r="Q311" s="16"/>
      <c r="R311" s="14"/>
    </row>
    <row r="312" spans="1:18" s="17" customFormat="1" x14ac:dyDescent="0.2">
      <c r="A312" s="14"/>
      <c r="B312" s="30"/>
      <c r="C312" s="30"/>
      <c r="D312" s="30"/>
      <c r="E312" s="14"/>
      <c r="F312" s="30"/>
      <c r="G312" s="30"/>
      <c r="H312" s="14"/>
      <c r="I312" s="14"/>
      <c r="J312" s="14"/>
      <c r="K312" s="30"/>
      <c r="L312" s="15"/>
      <c r="M312" s="29"/>
      <c r="N312" s="15"/>
      <c r="O312" s="25"/>
      <c r="P312" s="15"/>
      <c r="Q312" s="16"/>
      <c r="R312" s="14"/>
    </row>
    <row r="313" spans="1:18" s="17" customFormat="1" x14ac:dyDescent="0.2">
      <c r="A313" s="14"/>
      <c r="B313" s="30"/>
      <c r="C313" s="30"/>
      <c r="D313" s="30"/>
      <c r="E313" s="14"/>
      <c r="F313" s="30"/>
      <c r="G313" s="30"/>
      <c r="H313" s="14"/>
      <c r="I313" s="14"/>
      <c r="J313" s="14"/>
      <c r="K313" s="30"/>
      <c r="L313" s="15"/>
      <c r="M313" s="29"/>
      <c r="N313" s="15"/>
      <c r="O313" s="25"/>
      <c r="P313" s="15"/>
      <c r="Q313" s="16"/>
      <c r="R313" s="14"/>
    </row>
    <row r="314" spans="1:18" s="17" customFormat="1" x14ac:dyDescent="0.2">
      <c r="A314" s="14"/>
      <c r="B314" s="30"/>
      <c r="C314" s="30"/>
      <c r="D314" s="30"/>
      <c r="E314" s="14"/>
      <c r="F314" s="30"/>
      <c r="G314" s="30"/>
      <c r="H314" s="14"/>
      <c r="I314" s="14"/>
      <c r="J314" s="14"/>
      <c r="K314" s="30"/>
      <c r="L314" s="15"/>
      <c r="M314" s="29"/>
      <c r="N314" s="15"/>
      <c r="O314" s="25"/>
      <c r="P314" s="15"/>
      <c r="Q314" s="16"/>
      <c r="R314" s="14"/>
    </row>
    <row r="315" spans="1:18" s="17" customFormat="1" x14ac:dyDescent="0.2">
      <c r="A315" s="14"/>
      <c r="B315" s="30"/>
      <c r="C315" s="30"/>
      <c r="D315" s="30"/>
      <c r="E315" s="14"/>
      <c r="F315" s="30"/>
      <c r="G315" s="30"/>
      <c r="H315" s="14"/>
      <c r="I315" s="14"/>
      <c r="J315" s="14"/>
      <c r="K315" s="30"/>
      <c r="L315" s="15"/>
      <c r="M315" s="29"/>
      <c r="N315" s="15"/>
      <c r="O315" s="25"/>
      <c r="P315" s="15"/>
      <c r="Q315" s="16"/>
      <c r="R315" s="14"/>
    </row>
    <row r="316" spans="1:18" s="17" customFormat="1" x14ac:dyDescent="0.2">
      <c r="A316" s="14"/>
      <c r="B316" s="30"/>
      <c r="C316" s="30"/>
      <c r="D316" s="30"/>
      <c r="E316" s="14"/>
      <c r="F316" s="30"/>
      <c r="G316" s="30"/>
      <c r="H316" s="14"/>
      <c r="I316" s="14"/>
      <c r="J316" s="14"/>
      <c r="K316" s="30"/>
      <c r="L316" s="15"/>
      <c r="M316" s="29"/>
      <c r="N316" s="15"/>
      <c r="O316" s="25"/>
      <c r="P316" s="15"/>
      <c r="Q316" s="16"/>
      <c r="R316" s="14"/>
    </row>
    <row r="317" spans="1:18" s="17" customFormat="1" x14ac:dyDescent="0.2">
      <c r="A317" s="14"/>
      <c r="B317" s="30"/>
      <c r="C317" s="30"/>
      <c r="D317" s="30"/>
      <c r="E317" s="14"/>
      <c r="F317" s="30"/>
      <c r="G317" s="30"/>
      <c r="H317" s="14"/>
      <c r="I317" s="14"/>
      <c r="J317" s="14"/>
      <c r="K317" s="30"/>
      <c r="L317" s="15"/>
      <c r="M317" s="29"/>
      <c r="N317" s="15"/>
      <c r="O317" s="25"/>
      <c r="P317" s="15"/>
      <c r="Q317" s="16"/>
      <c r="R317" s="14"/>
    </row>
    <row r="318" spans="1:18" s="17" customFormat="1" x14ac:dyDescent="0.2">
      <c r="A318" s="14"/>
      <c r="B318" s="30"/>
      <c r="C318" s="30"/>
      <c r="D318" s="30"/>
      <c r="E318" s="14"/>
      <c r="F318" s="30"/>
      <c r="G318" s="30"/>
      <c r="H318" s="14"/>
      <c r="I318" s="14"/>
      <c r="J318" s="14"/>
      <c r="K318" s="30"/>
      <c r="L318" s="15"/>
      <c r="M318" s="29"/>
      <c r="N318" s="15"/>
      <c r="O318" s="25"/>
      <c r="P318" s="15"/>
      <c r="Q318" s="16"/>
      <c r="R318" s="14"/>
    </row>
    <row r="319" spans="1:18" s="17" customFormat="1" x14ac:dyDescent="0.2">
      <c r="A319" s="14"/>
      <c r="B319" s="30"/>
      <c r="C319" s="30"/>
      <c r="D319" s="30"/>
      <c r="E319" s="14"/>
      <c r="F319" s="30"/>
      <c r="G319" s="30"/>
      <c r="H319" s="14"/>
      <c r="I319" s="14"/>
      <c r="J319" s="14"/>
      <c r="K319" s="30"/>
      <c r="L319" s="15"/>
      <c r="M319" s="29"/>
      <c r="N319" s="15"/>
      <c r="O319" s="25"/>
      <c r="P319" s="15"/>
      <c r="Q319" s="16"/>
      <c r="R319" s="14"/>
    </row>
  </sheetData>
  <sheetProtection selectLockedCells="1" selectUnlockedCells="1"/>
  <autoFilter ref="E1:E82" xr:uid="{00000000-0009-0000-0000-000000000000}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O121"/>
  <sheetViews>
    <sheetView workbookViewId="0">
      <pane ySplit="1" topLeftCell="A105" activePane="bottomLeft" state="frozen"/>
      <selection pane="bottomLeft" activeCell="C106" sqref="C106"/>
    </sheetView>
  </sheetViews>
  <sheetFormatPr defaultRowHeight="12.75" x14ac:dyDescent="0.2"/>
  <cols>
    <col min="1" max="2" width="8.85546875" style="1" customWidth="1"/>
    <col min="3" max="3" width="12.42578125" style="1" customWidth="1"/>
    <col min="4" max="4" width="11.7109375" style="1" customWidth="1"/>
    <col min="5" max="5" width="11" style="1" customWidth="1"/>
    <col min="6" max="6" width="10" style="1" customWidth="1"/>
    <col min="7" max="7" width="9.7109375" style="1" customWidth="1"/>
    <col min="8" max="8" width="9.28515625" style="1" customWidth="1"/>
    <col min="9" max="9" width="9.7109375" style="1" customWidth="1"/>
    <col min="10" max="10" width="14.28515625" style="1" customWidth="1"/>
    <col min="11" max="11" width="11.28515625" style="1" customWidth="1"/>
    <col min="12" max="12" width="10.28515625" style="1" customWidth="1"/>
    <col min="13" max="13" width="13.7109375" style="1" customWidth="1"/>
  </cols>
  <sheetData>
    <row r="1" spans="1:15" ht="75" x14ac:dyDescent="0.25">
      <c r="A1" s="90" t="s">
        <v>0</v>
      </c>
      <c r="B1" s="91" t="s">
        <v>55</v>
      </c>
      <c r="C1" s="90" t="s">
        <v>56</v>
      </c>
      <c r="D1" s="90" t="s">
        <v>294</v>
      </c>
      <c r="E1" s="90" t="s">
        <v>960</v>
      </c>
      <c r="F1" s="92" t="s">
        <v>297</v>
      </c>
      <c r="G1" s="92" t="s">
        <v>298</v>
      </c>
      <c r="H1" s="92" t="s">
        <v>299</v>
      </c>
      <c r="I1" s="92" t="s">
        <v>300</v>
      </c>
      <c r="J1" s="90" t="s">
        <v>64</v>
      </c>
      <c r="K1" s="90" t="s">
        <v>67</v>
      </c>
      <c r="L1" s="93" t="s">
        <v>71</v>
      </c>
      <c r="M1" s="94" t="s">
        <v>70</v>
      </c>
      <c r="N1" s="95"/>
      <c r="O1" s="95"/>
    </row>
    <row r="2" spans="1:15" ht="75" x14ac:dyDescent="0.25">
      <c r="A2" s="90" t="s">
        <v>961</v>
      </c>
      <c r="B2" s="91" t="s">
        <v>1760</v>
      </c>
      <c r="C2" s="90" t="s">
        <v>1761</v>
      </c>
      <c r="D2" s="90" t="s">
        <v>1762</v>
      </c>
      <c r="E2" s="90" t="s">
        <v>1763</v>
      </c>
      <c r="F2" s="92">
        <v>16162.91</v>
      </c>
      <c r="G2" s="92"/>
      <c r="H2" s="92">
        <v>646.48</v>
      </c>
      <c r="I2" s="92">
        <v>1500</v>
      </c>
      <c r="J2" s="90" t="s">
        <v>1764</v>
      </c>
      <c r="K2" s="90"/>
      <c r="L2" s="93" t="s">
        <v>1765</v>
      </c>
      <c r="M2" s="94" t="s">
        <v>1766</v>
      </c>
      <c r="N2" s="95"/>
      <c r="O2" s="95"/>
    </row>
    <row r="3" spans="1:15" ht="120" x14ac:dyDescent="0.25">
      <c r="A3" s="90" t="s">
        <v>969</v>
      </c>
      <c r="B3" s="90" t="s">
        <v>1767</v>
      </c>
      <c r="C3" s="90" t="s">
        <v>1768</v>
      </c>
      <c r="D3" s="90" t="s">
        <v>1769</v>
      </c>
      <c r="E3" s="90" t="s">
        <v>964</v>
      </c>
      <c r="F3" s="92">
        <v>31377.87</v>
      </c>
      <c r="G3" s="92">
        <v>8240.77</v>
      </c>
      <c r="H3" s="92">
        <v>694</v>
      </c>
      <c r="I3" s="92">
        <v>0</v>
      </c>
      <c r="J3" s="90" t="s">
        <v>1770</v>
      </c>
      <c r="K3" s="90" t="s">
        <v>1771</v>
      </c>
      <c r="L3" s="96" t="s">
        <v>1772</v>
      </c>
      <c r="M3" s="97" t="s">
        <v>1773</v>
      </c>
      <c r="N3" s="95"/>
      <c r="O3" s="95"/>
    </row>
    <row r="4" spans="1:15" ht="45" x14ac:dyDescent="0.25">
      <c r="A4" s="98" t="s">
        <v>1642</v>
      </c>
      <c r="B4" s="98" t="s">
        <v>1298</v>
      </c>
      <c r="C4" s="98" t="s">
        <v>364</v>
      </c>
      <c r="D4" s="98" t="s">
        <v>1774</v>
      </c>
      <c r="E4" s="98" t="s">
        <v>964</v>
      </c>
      <c r="F4" s="99">
        <v>16467.689999999999</v>
      </c>
      <c r="G4" s="99">
        <v>718.22</v>
      </c>
      <c r="H4" s="99">
        <v>344</v>
      </c>
      <c r="I4" s="99">
        <v>0</v>
      </c>
      <c r="J4" s="98" t="s">
        <v>1775</v>
      </c>
      <c r="K4" s="98" t="s">
        <v>1776</v>
      </c>
      <c r="L4" s="100" t="s">
        <v>1772</v>
      </c>
      <c r="M4" s="101"/>
      <c r="N4" s="102"/>
      <c r="O4" s="102"/>
    </row>
    <row r="5" spans="1:15" ht="45" x14ac:dyDescent="0.25">
      <c r="A5" s="90" t="s">
        <v>978</v>
      </c>
      <c r="B5" s="90" t="s">
        <v>1777</v>
      </c>
      <c r="C5" s="90" t="s">
        <v>1778</v>
      </c>
      <c r="D5" s="90" t="s">
        <v>1779</v>
      </c>
      <c r="E5" s="90" t="s">
        <v>964</v>
      </c>
      <c r="F5" s="92">
        <v>13477.28</v>
      </c>
      <c r="G5" s="92">
        <v>3188.63</v>
      </c>
      <c r="H5" s="92">
        <v>333</v>
      </c>
      <c r="I5" s="92">
        <v>0</v>
      </c>
      <c r="J5" s="90" t="s">
        <v>1780</v>
      </c>
      <c r="K5" s="90" t="s">
        <v>1771</v>
      </c>
      <c r="L5" s="96" t="s">
        <v>1637</v>
      </c>
      <c r="M5" s="97" t="s">
        <v>384</v>
      </c>
      <c r="N5" s="95"/>
      <c r="O5" s="95"/>
    </row>
    <row r="6" spans="1:15" ht="60" x14ac:dyDescent="0.25">
      <c r="A6" s="90" t="s">
        <v>983</v>
      </c>
      <c r="B6" s="90" t="s">
        <v>1781</v>
      </c>
      <c r="C6" s="90" t="s">
        <v>1782</v>
      </c>
      <c r="D6" s="90" t="s">
        <v>1783</v>
      </c>
      <c r="E6" s="90" t="s">
        <v>964</v>
      </c>
      <c r="F6" s="92">
        <v>18060.830000000002</v>
      </c>
      <c r="G6" s="92">
        <v>4166.04</v>
      </c>
      <c r="H6" s="92">
        <v>433</v>
      </c>
      <c r="I6" s="92">
        <v>0</v>
      </c>
      <c r="J6" s="90" t="s">
        <v>1784</v>
      </c>
      <c r="K6" s="90" t="s">
        <v>1771</v>
      </c>
      <c r="L6" s="96" t="s">
        <v>1637</v>
      </c>
      <c r="M6" s="97" t="s">
        <v>384</v>
      </c>
      <c r="N6" s="95"/>
      <c r="O6" s="95"/>
    </row>
    <row r="7" spans="1:15" ht="75" x14ac:dyDescent="0.25">
      <c r="A7" s="90" t="s">
        <v>1653</v>
      </c>
      <c r="B7" s="90"/>
      <c r="C7" s="90" t="s">
        <v>1785</v>
      </c>
      <c r="D7" s="90" t="s">
        <v>1786</v>
      </c>
      <c r="E7" s="90" t="s">
        <v>1763</v>
      </c>
      <c r="F7" s="92">
        <v>63513.84</v>
      </c>
      <c r="G7" s="92"/>
      <c r="H7" s="92">
        <v>2105.42</v>
      </c>
      <c r="I7" s="92" t="s">
        <v>1787</v>
      </c>
      <c r="J7" s="90" t="s">
        <v>1788</v>
      </c>
      <c r="K7" s="90"/>
      <c r="L7" s="96" t="s">
        <v>1637</v>
      </c>
      <c r="M7" s="97" t="s">
        <v>1789</v>
      </c>
      <c r="N7" s="95"/>
      <c r="O7" s="95"/>
    </row>
    <row r="8" spans="1:15" ht="45" x14ac:dyDescent="0.25">
      <c r="A8" s="90" t="s">
        <v>992</v>
      </c>
      <c r="B8" s="90" t="s">
        <v>1790</v>
      </c>
      <c r="C8" s="90" t="s">
        <v>1791</v>
      </c>
      <c r="D8" s="90" t="s">
        <v>1792</v>
      </c>
      <c r="E8" s="90" t="s">
        <v>1763</v>
      </c>
      <c r="F8" s="92">
        <v>4570.4799999999996</v>
      </c>
      <c r="G8" s="92"/>
      <c r="H8" s="92">
        <v>400</v>
      </c>
      <c r="I8" s="92">
        <v>1500</v>
      </c>
      <c r="J8" s="90" t="s">
        <v>1764</v>
      </c>
      <c r="K8" s="90"/>
      <c r="L8" s="96" t="s">
        <v>1765</v>
      </c>
      <c r="M8" s="97" t="s">
        <v>1793</v>
      </c>
      <c r="N8" s="95"/>
      <c r="O8" s="95"/>
    </row>
    <row r="9" spans="1:15" ht="90" x14ac:dyDescent="0.25">
      <c r="A9" s="90" t="s">
        <v>1660</v>
      </c>
      <c r="B9" s="90" t="s">
        <v>1794</v>
      </c>
      <c r="C9" s="90" t="s">
        <v>1795</v>
      </c>
      <c r="D9" s="90" t="s">
        <v>1796</v>
      </c>
      <c r="E9" s="90" t="s">
        <v>1763</v>
      </c>
      <c r="F9" s="92">
        <v>9223.3799999999992</v>
      </c>
      <c r="G9" s="92"/>
      <c r="H9" s="92">
        <v>400</v>
      </c>
      <c r="I9" s="92">
        <v>1500</v>
      </c>
      <c r="J9" s="90" t="s">
        <v>1764</v>
      </c>
      <c r="K9" s="90" t="s">
        <v>1797</v>
      </c>
      <c r="L9" s="96" t="s">
        <v>1798</v>
      </c>
      <c r="M9" s="97" t="s">
        <v>1799</v>
      </c>
      <c r="N9" s="95"/>
      <c r="O9" s="95"/>
    </row>
    <row r="10" spans="1:15" ht="60" x14ac:dyDescent="0.25">
      <c r="A10" s="103" t="s">
        <v>1665</v>
      </c>
      <c r="B10" s="103" t="s">
        <v>1800</v>
      </c>
      <c r="C10" s="103" t="s">
        <v>1801</v>
      </c>
      <c r="D10" s="103" t="s">
        <v>1802</v>
      </c>
      <c r="E10" s="103" t="s">
        <v>1763</v>
      </c>
      <c r="F10" s="104">
        <v>16117.17</v>
      </c>
      <c r="G10" s="104"/>
      <c r="H10" s="104">
        <v>644</v>
      </c>
      <c r="I10" s="104">
        <v>1500</v>
      </c>
      <c r="J10" s="103" t="s">
        <v>1764</v>
      </c>
      <c r="K10" s="103" t="s">
        <v>1797</v>
      </c>
      <c r="L10" s="105" t="s">
        <v>1765</v>
      </c>
      <c r="M10" s="106" t="s">
        <v>384</v>
      </c>
      <c r="N10" s="107"/>
      <c r="O10" s="107"/>
    </row>
    <row r="11" spans="1:15" ht="75" x14ac:dyDescent="0.25">
      <c r="A11" s="98" t="s">
        <v>1670</v>
      </c>
      <c r="B11" s="98" t="s">
        <v>1803</v>
      </c>
      <c r="C11" s="98" t="s">
        <v>1804</v>
      </c>
      <c r="D11" s="98" t="s">
        <v>1805</v>
      </c>
      <c r="E11" s="98" t="s">
        <v>964</v>
      </c>
      <c r="F11" s="99" t="s">
        <v>1806</v>
      </c>
      <c r="G11" s="99"/>
      <c r="H11" s="99">
        <v>307</v>
      </c>
      <c r="I11" s="99"/>
      <c r="J11" s="98" t="s">
        <v>1807</v>
      </c>
      <c r="K11" s="98" t="s">
        <v>1808</v>
      </c>
      <c r="L11" s="100" t="s">
        <v>1809</v>
      </c>
      <c r="M11" s="101"/>
      <c r="N11" s="102"/>
      <c r="O11" s="102"/>
    </row>
    <row r="12" spans="1:15" ht="75" x14ac:dyDescent="0.25">
      <c r="A12" s="90" t="s">
        <v>1674</v>
      </c>
      <c r="B12" s="90" t="s">
        <v>1810</v>
      </c>
      <c r="C12" s="90" t="s">
        <v>523</v>
      </c>
      <c r="D12" s="90" t="s">
        <v>1811</v>
      </c>
      <c r="E12" s="90" t="s">
        <v>964</v>
      </c>
      <c r="F12" s="92">
        <v>29384.74</v>
      </c>
      <c r="G12" s="92">
        <v>5535.36</v>
      </c>
      <c r="H12" s="92">
        <v>624</v>
      </c>
      <c r="I12" s="92"/>
      <c r="J12" s="90" t="s">
        <v>1812</v>
      </c>
      <c r="K12" s="90"/>
      <c r="L12" s="96" t="s">
        <v>1772</v>
      </c>
      <c r="M12" s="90" t="s">
        <v>1813</v>
      </c>
      <c r="N12" s="95"/>
      <c r="O12" s="95"/>
    </row>
    <row r="13" spans="1:15" ht="75" x14ac:dyDescent="0.25">
      <c r="A13" s="90" t="s">
        <v>1674</v>
      </c>
      <c r="B13" s="90" t="s">
        <v>1814</v>
      </c>
      <c r="C13" s="90" t="s">
        <v>523</v>
      </c>
      <c r="D13" s="90" t="s">
        <v>1815</v>
      </c>
      <c r="E13" s="90" t="s">
        <v>964</v>
      </c>
      <c r="F13" s="92">
        <v>26195.84</v>
      </c>
      <c r="G13" s="92">
        <v>5310.09</v>
      </c>
      <c r="H13" s="92">
        <v>573</v>
      </c>
      <c r="I13" s="92"/>
      <c r="J13" s="90" t="s">
        <v>1816</v>
      </c>
      <c r="K13" s="90"/>
      <c r="L13" s="96" t="s">
        <v>1772</v>
      </c>
      <c r="M13" s="90" t="s">
        <v>1813</v>
      </c>
      <c r="N13" s="95"/>
      <c r="O13" s="95"/>
    </row>
    <row r="14" spans="1:15" ht="60" x14ac:dyDescent="0.25">
      <c r="A14" s="90" t="s">
        <v>1679</v>
      </c>
      <c r="B14" s="90" t="s">
        <v>1817</v>
      </c>
      <c r="C14" s="90" t="s">
        <v>1818</v>
      </c>
      <c r="D14" s="90" t="s">
        <v>1819</v>
      </c>
      <c r="E14" s="90" t="s">
        <v>964</v>
      </c>
      <c r="F14" s="92">
        <v>17650.560000000001</v>
      </c>
      <c r="G14" s="92">
        <v>2028.41</v>
      </c>
      <c r="H14" s="92">
        <v>394</v>
      </c>
      <c r="I14" s="92"/>
      <c r="J14" s="90" t="s">
        <v>1820</v>
      </c>
      <c r="K14" s="90" t="s">
        <v>1771</v>
      </c>
      <c r="L14" s="96" t="s">
        <v>1637</v>
      </c>
      <c r="M14" s="97" t="s">
        <v>384</v>
      </c>
      <c r="N14" s="95"/>
      <c r="O14" s="95"/>
    </row>
    <row r="15" spans="1:15" ht="60" x14ac:dyDescent="0.25">
      <c r="A15" s="98" t="s">
        <v>1683</v>
      </c>
      <c r="B15" s="98" t="s">
        <v>1821</v>
      </c>
      <c r="C15" s="98" t="s">
        <v>1822</v>
      </c>
      <c r="D15" s="98" t="s">
        <v>1823</v>
      </c>
      <c r="E15" s="98" t="s">
        <v>964</v>
      </c>
      <c r="F15" s="99">
        <v>11165.23</v>
      </c>
      <c r="G15" s="99">
        <v>990.72</v>
      </c>
      <c r="H15" s="99">
        <v>243</v>
      </c>
      <c r="I15" s="99"/>
      <c r="J15" s="98" t="s">
        <v>1824</v>
      </c>
      <c r="K15" s="98" t="s">
        <v>1825</v>
      </c>
      <c r="L15" s="108" t="s">
        <v>1772</v>
      </c>
      <c r="M15" s="101"/>
      <c r="N15" s="95"/>
      <c r="O15" s="95"/>
    </row>
    <row r="16" spans="1:15" ht="75" x14ac:dyDescent="0.25">
      <c r="A16" s="90" t="s">
        <v>1686</v>
      </c>
      <c r="B16" s="90" t="s">
        <v>1826</v>
      </c>
      <c r="C16" s="90" t="s">
        <v>1827</v>
      </c>
      <c r="D16" s="90" t="s">
        <v>1828</v>
      </c>
      <c r="E16" s="90" t="s">
        <v>964</v>
      </c>
      <c r="F16" s="92">
        <v>11473</v>
      </c>
      <c r="G16" s="92">
        <v>2275.64</v>
      </c>
      <c r="H16" s="92">
        <v>274</v>
      </c>
      <c r="I16" s="92"/>
      <c r="J16" s="90" t="s">
        <v>1829</v>
      </c>
      <c r="K16" s="90" t="s">
        <v>1830</v>
      </c>
      <c r="L16" s="93" t="s">
        <v>1637</v>
      </c>
      <c r="M16" s="97" t="s">
        <v>384</v>
      </c>
      <c r="N16" s="95"/>
      <c r="O16" s="95"/>
    </row>
    <row r="17" spans="1:15" ht="75" x14ac:dyDescent="0.25">
      <c r="A17" s="98" t="s">
        <v>1690</v>
      </c>
      <c r="B17" s="98" t="s">
        <v>1831</v>
      </c>
      <c r="C17" s="98" t="s">
        <v>1832</v>
      </c>
      <c r="D17" s="98" t="s">
        <v>1833</v>
      </c>
      <c r="E17" s="98" t="s">
        <v>964</v>
      </c>
      <c r="F17" s="99">
        <v>6766.92</v>
      </c>
      <c r="G17" s="99">
        <v>324.55</v>
      </c>
      <c r="H17" s="99">
        <v>200</v>
      </c>
      <c r="I17" s="99"/>
      <c r="J17" s="98" t="s">
        <v>1834</v>
      </c>
      <c r="K17" s="98" t="s">
        <v>1835</v>
      </c>
      <c r="L17" s="108" t="s">
        <v>1772</v>
      </c>
      <c r="M17" s="101"/>
      <c r="N17" s="95"/>
      <c r="O17" s="95"/>
    </row>
    <row r="18" spans="1:15" ht="75" x14ac:dyDescent="0.25">
      <c r="A18" s="90" t="s">
        <v>1694</v>
      </c>
      <c r="B18" s="90" t="s">
        <v>1836</v>
      </c>
      <c r="C18" s="90" t="s">
        <v>1837</v>
      </c>
      <c r="D18" s="90" t="s">
        <v>1838</v>
      </c>
      <c r="E18" s="90" t="s">
        <v>964</v>
      </c>
      <c r="F18" s="92">
        <v>12012.18</v>
      </c>
      <c r="G18" s="92">
        <v>720.81</v>
      </c>
      <c r="H18" s="92">
        <v>255</v>
      </c>
      <c r="I18" s="92"/>
      <c r="J18" s="90" t="s">
        <v>1839</v>
      </c>
      <c r="K18" s="90" t="s">
        <v>1835</v>
      </c>
      <c r="L18" s="93" t="s">
        <v>1637</v>
      </c>
      <c r="M18" s="97" t="s">
        <v>384</v>
      </c>
      <c r="N18" s="95"/>
      <c r="O18" s="95"/>
    </row>
    <row r="19" spans="1:15" ht="90" x14ac:dyDescent="0.25">
      <c r="A19" s="109" t="s">
        <v>1698</v>
      </c>
      <c r="B19" s="109" t="s">
        <v>1840</v>
      </c>
      <c r="C19" s="109" t="s">
        <v>975</v>
      </c>
      <c r="D19" s="109" t="s">
        <v>1841</v>
      </c>
      <c r="E19" s="109" t="s">
        <v>964</v>
      </c>
      <c r="F19" s="110">
        <v>7808.41</v>
      </c>
      <c r="G19" s="110">
        <v>1181.5999999999999</v>
      </c>
      <c r="H19" s="110">
        <v>200</v>
      </c>
      <c r="I19" s="110"/>
      <c r="J19" s="109" t="s">
        <v>1842</v>
      </c>
      <c r="K19" s="109" t="s">
        <v>1843</v>
      </c>
      <c r="L19" s="111" t="s">
        <v>1772</v>
      </c>
      <c r="M19" s="112" t="s">
        <v>384</v>
      </c>
      <c r="N19" s="95"/>
      <c r="O19" s="95"/>
    </row>
    <row r="20" spans="1:15" ht="75" x14ac:dyDescent="0.25">
      <c r="A20" s="103" t="s">
        <v>1702</v>
      </c>
      <c r="B20" s="103" t="s">
        <v>1844</v>
      </c>
      <c r="C20" s="103" t="s">
        <v>1845</v>
      </c>
      <c r="D20" s="103" t="s">
        <v>1846</v>
      </c>
      <c r="E20" s="103" t="s">
        <v>964</v>
      </c>
      <c r="F20" s="104">
        <v>11257.18</v>
      </c>
      <c r="G20" s="104">
        <v>4353.0200000000004</v>
      </c>
      <c r="H20" s="104">
        <v>312</v>
      </c>
      <c r="I20" s="104"/>
      <c r="J20" s="103" t="s">
        <v>1847</v>
      </c>
      <c r="K20" s="103" t="s">
        <v>1848</v>
      </c>
      <c r="L20" s="113" t="s">
        <v>1772</v>
      </c>
      <c r="M20" s="106" t="s">
        <v>1849</v>
      </c>
      <c r="N20" s="107"/>
      <c r="O20" s="107"/>
    </row>
    <row r="21" spans="1:15" ht="90" x14ac:dyDescent="0.25">
      <c r="A21" s="90" t="s">
        <v>1705</v>
      </c>
      <c r="B21" s="90" t="s">
        <v>1850</v>
      </c>
      <c r="C21" s="90" t="s">
        <v>1851</v>
      </c>
      <c r="D21" s="90" t="s">
        <v>1852</v>
      </c>
      <c r="E21" s="90" t="s">
        <v>1763</v>
      </c>
      <c r="F21" s="92">
        <v>63513.84</v>
      </c>
      <c r="G21" s="92"/>
      <c r="H21" s="92">
        <v>2105.42</v>
      </c>
      <c r="I21" s="92">
        <v>3000</v>
      </c>
      <c r="J21" s="90" t="s">
        <v>1816</v>
      </c>
      <c r="K21" s="90"/>
      <c r="L21" s="93" t="s">
        <v>1853</v>
      </c>
      <c r="M21" s="94" t="s">
        <v>1854</v>
      </c>
      <c r="N21" s="95"/>
      <c r="O21" s="95"/>
    </row>
    <row r="22" spans="1:15" ht="120" x14ac:dyDescent="0.25">
      <c r="A22" s="90" t="s">
        <v>1713</v>
      </c>
      <c r="B22" s="90" t="s">
        <v>1855</v>
      </c>
      <c r="C22" s="90" t="s">
        <v>1856</v>
      </c>
      <c r="D22" s="90" t="s">
        <v>1857</v>
      </c>
      <c r="E22" s="90" t="s">
        <v>964</v>
      </c>
      <c r="F22" s="92">
        <v>21918.94</v>
      </c>
      <c r="G22" s="92">
        <v>4961.88</v>
      </c>
      <c r="H22" s="92">
        <v>503</v>
      </c>
      <c r="I22" s="92"/>
      <c r="J22" s="90" t="s">
        <v>1858</v>
      </c>
      <c r="K22" s="90" t="s">
        <v>1859</v>
      </c>
      <c r="L22" s="93" t="s">
        <v>1637</v>
      </c>
      <c r="M22" s="94" t="s">
        <v>1860</v>
      </c>
      <c r="N22" s="95"/>
      <c r="O22" s="95"/>
    </row>
    <row r="23" spans="1:15" ht="120" x14ac:dyDescent="0.25">
      <c r="A23" s="90" t="s">
        <v>1717</v>
      </c>
      <c r="B23" s="90" t="s">
        <v>1861</v>
      </c>
      <c r="C23" s="90" t="s">
        <v>1862</v>
      </c>
      <c r="D23" s="90" t="s">
        <v>1863</v>
      </c>
      <c r="E23" s="90" t="s">
        <v>964</v>
      </c>
      <c r="F23" s="92">
        <v>10845.59</v>
      </c>
      <c r="G23" s="92">
        <v>1673.03</v>
      </c>
      <c r="H23" s="92">
        <v>250</v>
      </c>
      <c r="I23" s="92"/>
      <c r="J23" s="90" t="s">
        <v>1864</v>
      </c>
      <c r="K23" s="90" t="s">
        <v>1865</v>
      </c>
      <c r="L23" s="93" t="s">
        <v>1637</v>
      </c>
      <c r="M23" s="94" t="s">
        <v>1860</v>
      </c>
      <c r="N23" s="95"/>
      <c r="O23" s="95"/>
    </row>
    <row r="24" spans="1:15" ht="60" x14ac:dyDescent="0.25">
      <c r="A24" s="98" t="s">
        <v>1721</v>
      </c>
      <c r="B24" s="98" t="s">
        <v>1866</v>
      </c>
      <c r="C24" s="98" t="s">
        <v>1867</v>
      </c>
      <c r="D24" s="98" t="s">
        <v>1868</v>
      </c>
      <c r="E24" s="98" t="s">
        <v>964</v>
      </c>
      <c r="F24" s="99">
        <v>23445.54</v>
      </c>
      <c r="G24" s="99">
        <v>5735.92</v>
      </c>
      <c r="H24" s="99">
        <v>538</v>
      </c>
      <c r="I24" s="99"/>
      <c r="J24" s="98" t="s">
        <v>1869</v>
      </c>
      <c r="K24" s="98" t="s">
        <v>1870</v>
      </c>
      <c r="L24" s="108" t="s">
        <v>1772</v>
      </c>
      <c r="M24" s="114"/>
      <c r="N24" s="95"/>
      <c r="O24" s="95"/>
    </row>
    <row r="25" spans="1:15" ht="75" x14ac:dyDescent="0.25">
      <c r="A25" s="90" t="s">
        <v>1724</v>
      </c>
      <c r="B25" s="90" t="s">
        <v>1871</v>
      </c>
      <c r="C25" s="90" t="s">
        <v>1872</v>
      </c>
      <c r="D25" s="90" t="s">
        <v>1873</v>
      </c>
      <c r="E25" s="90" t="s">
        <v>964</v>
      </c>
      <c r="F25" s="92">
        <v>25591.98</v>
      </c>
      <c r="G25" s="92">
        <v>6695.74</v>
      </c>
      <c r="H25" s="92">
        <v>584</v>
      </c>
      <c r="I25" s="92"/>
      <c r="J25" s="90" t="s">
        <v>1874</v>
      </c>
      <c r="K25" s="90"/>
      <c r="L25" s="93" t="s">
        <v>1637</v>
      </c>
      <c r="M25" s="94" t="s">
        <v>1875</v>
      </c>
      <c r="N25" s="95"/>
      <c r="O25" s="95"/>
    </row>
    <row r="26" spans="1:15" ht="75" x14ac:dyDescent="0.25">
      <c r="A26" s="90" t="s">
        <v>1727</v>
      </c>
      <c r="B26" s="90" t="s">
        <v>1876</v>
      </c>
      <c r="C26" s="90" t="s">
        <v>1877</v>
      </c>
      <c r="D26" s="90" t="s">
        <v>1878</v>
      </c>
      <c r="E26" s="90" t="s">
        <v>964</v>
      </c>
      <c r="F26" s="92">
        <v>8056.54</v>
      </c>
      <c r="G26" s="92">
        <v>1118.73</v>
      </c>
      <c r="H26" s="92">
        <v>200</v>
      </c>
      <c r="I26" s="92"/>
      <c r="J26" s="90" t="s">
        <v>1879</v>
      </c>
      <c r="K26" s="90" t="s">
        <v>1880</v>
      </c>
      <c r="L26" s="93" t="s">
        <v>1637</v>
      </c>
      <c r="M26" s="94" t="s">
        <v>384</v>
      </c>
      <c r="N26" s="95"/>
      <c r="O26" s="95"/>
    </row>
    <row r="27" spans="1:15" ht="75" x14ac:dyDescent="0.25">
      <c r="A27" s="90" t="s">
        <v>1730</v>
      </c>
      <c r="B27" s="90" t="s">
        <v>1881</v>
      </c>
      <c r="C27" s="90" t="s">
        <v>1882</v>
      </c>
      <c r="D27" s="90" t="s">
        <v>1883</v>
      </c>
      <c r="E27" s="90" t="s">
        <v>964</v>
      </c>
      <c r="F27" s="92">
        <v>13374.77</v>
      </c>
      <c r="G27" s="92">
        <v>4497.96</v>
      </c>
      <c r="H27" s="92">
        <v>357</v>
      </c>
      <c r="I27" s="92"/>
      <c r="J27" s="90" t="s">
        <v>1884</v>
      </c>
      <c r="K27" s="90" t="s">
        <v>1885</v>
      </c>
      <c r="L27" s="93" t="s">
        <v>1637</v>
      </c>
      <c r="M27" s="94" t="s">
        <v>1886</v>
      </c>
      <c r="N27" s="95"/>
      <c r="O27" s="95"/>
    </row>
    <row r="28" spans="1:15" ht="90" x14ac:dyDescent="0.25">
      <c r="A28" s="90" t="s">
        <v>1733</v>
      </c>
      <c r="B28" s="90" t="s">
        <v>1887</v>
      </c>
      <c r="C28" s="90" t="s">
        <v>1888</v>
      </c>
      <c r="D28" s="90" t="s">
        <v>1889</v>
      </c>
      <c r="E28" s="90" t="s">
        <v>964</v>
      </c>
      <c r="F28" s="92">
        <v>36309.08</v>
      </c>
      <c r="G28" s="92">
        <v>6674.11</v>
      </c>
      <c r="H28" s="92">
        <v>745</v>
      </c>
      <c r="I28" s="92"/>
      <c r="J28" s="90" t="s">
        <v>1890</v>
      </c>
      <c r="K28" s="90" t="s">
        <v>1848</v>
      </c>
      <c r="L28" s="93" t="s">
        <v>1772</v>
      </c>
      <c r="M28" s="94" t="s">
        <v>1891</v>
      </c>
      <c r="N28" s="95"/>
      <c r="O28" s="95"/>
    </row>
    <row r="29" spans="1:15" ht="75" x14ac:dyDescent="0.25">
      <c r="A29" s="103" t="s">
        <v>1737</v>
      </c>
      <c r="B29" s="103" t="s">
        <v>1892</v>
      </c>
      <c r="C29" s="103" t="s">
        <v>622</v>
      </c>
      <c r="D29" s="103" t="s">
        <v>1893</v>
      </c>
      <c r="E29" s="103" t="s">
        <v>964</v>
      </c>
      <c r="F29" s="104">
        <v>17571.62</v>
      </c>
      <c r="G29" s="104">
        <v>2762.31</v>
      </c>
      <c r="H29" s="104">
        <v>405</v>
      </c>
      <c r="I29" s="104"/>
      <c r="J29" s="103" t="s">
        <v>1894</v>
      </c>
      <c r="K29" s="103" t="s">
        <v>1848</v>
      </c>
      <c r="L29" s="113" t="s">
        <v>1637</v>
      </c>
      <c r="M29" s="106" t="s">
        <v>1895</v>
      </c>
      <c r="N29" s="107"/>
      <c r="O29" s="107"/>
    </row>
    <row r="30" spans="1:15" ht="75" x14ac:dyDescent="0.25">
      <c r="A30" s="98" t="s">
        <v>1741</v>
      </c>
      <c r="B30" s="98" t="s">
        <v>1896</v>
      </c>
      <c r="C30" s="98" t="s">
        <v>1897</v>
      </c>
      <c r="D30" s="98" t="s">
        <v>1898</v>
      </c>
      <c r="E30" s="98" t="s">
        <v>964</v>
      </c>
      <c r="F30" s="99">
        <v>27751.59</v>
      </c>
      <c r="G30" s="99">
        <v>5969.33</v>
      </c>
      <c r="H30" s="99">
        <v>606</v>
      </c>
      <c r="I30" s="99"/>
      <c r="J30" s="98" t="s">
        <v>1899</v>
      </c>
      <c r="K30" s="98" t="s">
        <v>1900</v>
      </c>
      <c r="L30" s="108" t="s">
        <v>1901</v>
      </c>
      <c r="M30" s="101"/>
      <c r="N30" s="95"/>
      <c r="O30" s="95"/>
    </row>
    <row r="31" spans="1:15" ht="45" x14ac:dyDescent="0.25">
      <c r="A31" s="109" t="s">
        <v>1742</v>
      </c>
      <c r="B31" s="109" t="s">
        <v>1902</v>
      </c>
      <c r="C31" s="109" t="s">
        <v>1903</v>
      </c>
      <c r="D31" s="109" t="s">
        <v>1904</v>
      </c>
      <c r="E31" s="109" t="s">
        <v>964</v>
      </c>
      <c r="F31" s="110">
        <v>29242.06</v>
      </c>
      <c r="G31" s="110">
        <v>2047.37</v>
      </c>
      <c r="H31" s="110">
        <v>569</v>
      </c>
      <c r="I31" s="110"/>
      <c r="J31" s="109" t="s">
        <v>1905</v>
      </c>
      <c r="K31" s="109" t="s">
        <v>1906</v>
      </c>
      <c r="L31" s="111" t="s">
        <v>1901</v>
      </c>
      <c r="M31" s="115" t="s">
        <v>384</v>
      </c>
      <c r="N31" s="95"/>
      <c r="O31" s="95"/>
    </row>
    <row r="32" spans="1:15" ht="135" x14ac:dyDescent="0.25">
      <c r="A32" s="90" t="s">
        <v>1747</v>
      </c>
      <c r="B32" s="90" t="s">
        <v>1564</v>
      </c>
      <c r="C32" s="90" t="s">
        <v>329</v>
      </c>
      <c r="D32" s="90" t="s">
        <v>1907</v>
      </c>
      <c r="E32" s="90" t="s">
        <v>964</v>
      </c>
      <c r="F32" s="92">
        <v>62829.43</v>
      </c>
      <c r="G32" s="92">
        <v>13707.86</v>
      </c>
      <c r="H32" s="92">
        <v>1248</v>
      </c>
      <c r="I32" s="92"/>
      <c r="J32" s="90" t="s">
        <v>1908</v>
      </c>
      <c r="K32" s="90" t="s">
        <v>1909</v>
      </c>
      <c r="L32" s="93" t="s">
        <v>1772</v>
      </c>
      <c r="M32" s="94" t="s">
        <v>1910</v>
      </c>
      <c r="N32" s="95"/>
      <c r="O32" s="95"/>
    </row>
    <row r="33" spans="1:15" ht="60" x14ac:dyDescent="0.25">
      <c r="A33" s="98" t="s">
        <v>1750</v>
      </c>
      <c r="B33" s="98" t="s">
        <v>1911</v>
      </c>
      <c r="C33" s="98" t="s">
        <v>1912</v>
      </c>
      <c r="D33" s="98" t="s">
        <v>1913</v>
      </c>
      <c r="E33" s="98" t="s">
        <v>964</v>
      </c>
      <c r="F33" s="99" t="s">
        <v>1914</v>
      </c>
      <c r="G33" s="99">
        <v>1711.8</v>
      </c>
      <c r="H33" s="99">
        <v>255</v>
      </c>
      <c r="I33" s="99"/>
      <c r="J33" s="98" t="s">
        <v>1899</v>
      </c>
      <c r="K33" s="98"/>
      <c r="L33" s="108" t="s">
        <v>1772</v>
      </c>
      <c r="M33" s="114"/>
      <c r="N33" s="95"/>
      <c r="O33" s="95"/>
    </row>
    <row r="34" spans="1:15" ht="135" x14ac:dyDescent="0.25">
      <c r="A34" s="90" t="s">
        <v>1754</v>
      </c>
      <c r="B34" s="90" t="s">
        <v>1915</v>
      </c>
      <c r="C34" s="90" t="s">
        <v>1086</v>
      </c>
      <c r="D34" s="90" t="s">
        <v>1916</v>
      </c>
      <c r="E34" s="90" t="s">
        <v>964</v>
      </c>
      <c r="F34" s="92">
        <v>33689.42</v>
      </c>
      <c r="G34" s="92">
        <v>6725.38</v>
      </c>
      <c r="H34" s="92">
        <v>706</v>
      </c>
      <c r="I34" s="92"/>
      <c r="J34" s="90" t="s">
        <v>1917</v>
      </c>
      <c r="K34" s="90" t="s">
        <v>1918</v>
      </c>
      <c r="L34" s="93" t="s">
        <v>1637</v>
      </c>
      <c r="M34" s="94" t="s">
        <v>1919</v>
      </c>
      <c r="N34" s="95"/>
      <c r="O34" s="95"/>
    </row>
    <row r="35" spans="1:15" ht="75" x14ac:dyDescent="0.25">
      <c r="A35" s="98" t="s">
        <v>1756</v>
      </c>
      <c r="B35" s="98" t="s">
        <v>1742</v>
      </c>
      <c r="C35" s="98" t="s">
        <v>1920</v>
      </c>
      <c r="D35" s="98" t="s">
        <v>1921</v>
      </c>
      <c r="E35" s="98" t="s">
        <v>964</v>
      </c>
      <c r="F35" s="99">
        <v>27647.45</v>
      </c>
      <c r="G35" s="99">
        <v>6072.95</v>
      </c>
      <c r="H35" s="99">
        <v>606</v>
      </c>
      <c r="I35" s="99"/>
      <c r="J35" s="98" t="s">
        <v>1899</v>
      </c>
      <c r="K35" s="98" t="s">
        <v>1900</v>
      </c>
      <c r="L35" s="108" t="s">
        <v>1772</v>
      </c>
      <c r="M35" s="101"/>
      <c r="N35" s="95"/>
      <c r="O35" s="95"/>
    </row>
    <row r="36" spans="1:15" ht="90" x14ac:dyDescent="0.25">
      <c r="A36" s="90" t="s">
        <v>1922</v>
      </c>
      <c r="B36" s="90" t="s">
        <v>1923</v>
      </c>
      <c r="C36" s="90" t="s">
        <v>1924</v>
      </c>
      <c r="D36" s="90" t="s">
        <v>1925</v>
      </c>
      <c r="E36" s="90" t="s">
        <v>964</v>
      </c>
      <c r="F36" s="92">
        <v>32347.5</v>
      </c>
      <c r="G36" s="92">
        <v>11201.82</v>
      </c>
      <c r="H36" s="92">
        <v>753</v>
      </c>
      <c r="I36" s="92"/>
      <c r="J36" s="90" t="s">
        <v>1835</v>
      </c>
      <c r="K36" s="90" t="s">
        <v>1900</v>
      </c>
      <c r="L36" s="93" t="s">
        <v>1637</v>
      </c>
      <c r="M36" s="116" t="s">
        <v>1886</v>
      </c>
      <c r="N36" s="95"/>
      <c r="O36" s="95"/>
    </row>
    <row r="37" spans="1:15" ht="75" x14ac:dyDescent="0.25">
      <c r="A37" s="90" t="s">
        <v>1926</v>
      </c>
      <c r="B37" s="90" t="s">
        <v>1927</v>
      </c>
      <c r="C37" s="90" t="s">
        <v>1928</v>
      </c>
      <c r="D37" s="90" t="s">
        <v>1929</v>
      </c>
      <c r="E37" s="90" t="s">
        <v>964</v>
      </c>
      <c r="F37" s="92">
        <v>7055.75</v>
      </c>
      <c r="G37" s="92">
        <v>1960.04</v>
      </c>
      <c r="H37" s="92">
        <v>200</v>
      </c>
      <c r="I37" s="92"/>
      <c r="J37" s="90" t="s">
        <v>1930</v>
      </c>
      <c r="K37" s="90" t="s">
        <v>1906</v>
      </c>
      <c r="L37" s="93" t="s">
        <v>1637</v>
      </c>
      <c r="M37" s="97" t="s">
        <v>1931</v>
      </c>
      <c r="N37" s="95"/>
      <c r="O37" s="95"/>
    </row>
    <row r="38" spans="1:15" ht="60" x14ac:dyDescent="0.25">
      <c r="A38" s="98" t="s">
        <v>1932</v>
      </c>
      <c r="B38" s="98" t="s">
        <v>1933</v>
      </c>
      <c r="C38" s="98" t="s">
        <v>1934</v>
      </c>
      <c r="D38" s="98" t="s">
        <v>1935</v>
      </c>
      <c r="E38" s="98" t="s">
        <v>964</v>
      </c>
      <c r="F38" s="99">
        <v>37347.42</v>
      </c>
      <c r="G38" s="99">
        <v>9293.18</v>
      </c>
      <c r="H38" s="99">
        <v>800</v>
      </c>
      <c r="I38" s="99"/>
      <c r="J38" s="98" t="s">
        <v>1936</v>
      </c>
      <c r="K38" s="98" t="s">
        <v>1900</v>
      </c>
      <c r="L38" s="108" t="s">
        <v>1772</v>
      </c>
      <c r="M38" s="101"/>
      <c r="N38" s="95"/>
      <c r="O38" s="95"/>
    </row>
    <row r="39" spans="1:15" ht="90" x14ac:dyDescent="0.25">
      <c r="A39" s="90" t="s">
        <v>1937</v>
      </c>
      <c r="B39" s="90" t="s">
        <v>1938</v>
      </c>
      <c r="C39" s="90" t="s">
        <v>1939</v>
      </c>
      <c r="D39" s="90" t="s">
        <v>1940</v>
      </c>
      <c r="E39" s="90" t="s">
        <v>964</v>
      </c>
      <c r="F39" s="92">
        <v>40065.86</v>
      </c>
      <c r="G39" s="92"/>
      <c r="H39" s="92"/>
      <c r="I39" s="92"/>
      <c r="J39" s="90" t="s">
        <v>1941</v>
      </c>
      <c r="K39" s="90" t="s">
        <v>1906</v>
      </c>
      <c r="L39" s="93" t="s">
        <v>1637</v>
      </c>
      <c r="M39" s="97" t="s">
        <v>384</v>
      </c>
      <c r="N39" s="95"/>
      <c r="O39" s="95"/>
    </row>
    <row r="40" spans="1:15" ht="75" x14ac:dyDescent="0.25">
      <c r="A40" s="98" t="s">
        <v>1942</v>
      </c>
      <c r="B40" s="98" t="s">
        <v>1943</v>
      </c>
      <c r="C40" s="98" t="s">
        <v>1944</v>
      </c>
      <c r="D40" s="98" t="s">
        <v>1945</v>
      </c>
      <c r="E40" s="98" t="s">
        <v>964</v>
      </c>
      <c r="F40" s="99">
        <v>5372.08</v>
      </c>
      <c r="G40" s="99">
        <v>1000.06</v>
      </c>
      <c r="H40" s="99">
        <v>200</v>
      </c>
      <c r="I40" s="99"/>
      <c r="J40" s="98" t="s">
        <v>1946</v>
      </c>
      <c r="K40" s="98" t="s">
        <v>1906</v>
      </c>
      <c r="L40" s="108" t="s">
        <v>1772</v>
      </c>
      <c r="M40" s="101"/>
      <c r="N40" s="95"/>
      <c r="O40" s="95"/>
    </row>
    <row r="41" spans="1:15" ht="90" x14ac:dyDescent="0.25">
      <c r="A41" s="98" t="s">
        <v>1947</v>
      </c>
      <c r="B41" s="98" t="s">
        <v>1948</v>
      </c>
      <c r="C41" s="98" t="s">
        <v>1949</v>
      </c>
      <c r="D41" s="98" t="s">
        <v>1950</v>
      </c>
      <c r="E41" s="98" t="s">
        <v>964</v>
      </c>
      <c r="F41" s="99">
        <v>9741.68</v>
      </c>
      <c r="G41" s="99">
        <v>1384.17</v>
      </c>
      <c r="H41" s="99">
        <v>223</v>
      </c>
      <c r="I41" s="99"/>
      <c r="J41" s="98" t="s">
        <v>1951</v>
      </c>
      <c r="K41" s="98" t="s">
        <v>1952</v>
      </c>
      <c r="L41" s="108" t="s">
        <v>1772</v>
      </c>
      <c r="M41" s="101"/>
      <c r="N41" s="95"/>
      <c r="O41" s="95"/>
    </row>
    <row r="42" spans="1:15" ht="90" x14ac:dyDescent="0.25">
      <c r="A42" s="98" t="s">
        <v>1103</v>
      </c>
      <c r="B42" s="98" t="s">
        <v>1953</v>
      </c>
      <c r="C42" s="98" t="s">
        <v>1954</v>
      </c>
      <c r="D42" s="98" t="s">
        <v>1955</v>
      </c>
      <c r="E42" s="98" t="s">
        <v>964</v>
      </c>
      <c r="F42" s="99">
        <v>29718.04</v>
      </c>
      <c r="G42" s="99">
        <v>4360.22</v>
      </c>
      <c r="H42" s="99">
        <v>611</v>
      </c>
      <c r="I42" s="99"/>
      <c r="J42" s="98" t="s">
        <v>1956</v>
      </c>
      <c r="K42" s="98"/>
      <c r="L42" s="108" t="s">
        <v>1772</v>
      </c>
      <c r="M42" s="101"/>
      <c r="N42" s="95"/>
      <c r="O42" s="95"/>
    </row>
    <row r="43" spans="1:15" ht="90" x14ac:dyDescent="0.25">
      <c r="A43" s="90" t="s">
        <v>1111</v>
      </c>
      <c r="B43" s="90" t="s">
        <v>1957</v>
      </c>
      <c r="C43" s="90" t="s">
        <v>1958</v>
      </c>
      <c r="D43" s="90" t="s">
        <v>1959</v>
      </c>
      <c r="E43" s="90" t="s">
        <v>964</v>
      </c>
      <c r="F43" s="92">
        <v>5511.56</v>
      </c>
      <c r="G43" s="92">
        <v>146.1</v>
      </c>
      <c r="H43" s="92">
        <v>200</v>
      </c>
      <c r="I43" s="92"/>
      <c r="J43" s="90" t="s">
        <v>1960</v>
      </c>
      <c r="K43" s="90" t="s">
        <v>1952</v>
      </c>
      <c r="L43" s="93" t="s">
        <v>1637</v>
      </c>
      <c r="M43" s="97" t="s">
        <v>1886</v>
      </c>
      <c r="N43" s="95"/>
      <c r="O43" s="95"/>
    </row>
    <row r="44" spans="1:15" ht="90" x14ac:dyDescent="0.25">
      <c r="A44" s="90" t="s">
        <v>1117</v>
      </c>
      <c r="B44" s="90" t="s">
        <v>1518</v>
      </c>
      <c r="C44" s="90" t="s">
        <v>1961</v>
      </c>
      <c r="D44" s="90" t="s">
        <v>1962</v>
      </c>
      <c r="E44" s="90" t="s">
        <v>964</v>
      </c>
      <c r="F44" s="92">
        <v>9632.2000000000007</v>
      </c>
      <c r="G44" s="92">
        <v>474.56</v>
      </c>
      <c r="H44" s="92">
        <v>202</v>
      </c>
      <c r="I44" s="92"/>
      <c r="J44" s="90" t="s">
        <v>1963</v>
      </c>
      <c r="K44" s="90" t="s">
        <v>1964</v>
      </c>
      <c r="L44" s="93" t="s">
        <v>1637</v>
      </c>
      <c r="M44" s="97" t="s">
        <v>384</v>
      </c>
      <c r="N44" s="95"/>
      <c r="O44" s="95"/>
    </row>
    <row r="45" spans="1:15" ht="135" x14ac:dyDescent="0.25">
      <c r="A45" s="90" t="s">
        <v>1124</v>
      </c>
      <c r="B45" s="90" t="s">
        <v>1965</v>
      </c>
      <c r="C45" s="90" t="s">
        <v>203</v>
      </c>
      <c r="D45" s="90" t="s">
        <v>1966</v>
      </c>
      <c r="E45" s="90" t="s">
        <v>964</v>
      </c>
      <c r="F45" s="92">
        <v>24171.75</v>
      </c>
      <c r="G45" s="92">
        <v>953.22</v>
      </c>
      <c r="H45" s="92">
        <v>477</v>
      </c>
      <c r="I45" s="92"/>
      <c r="J45" s="90" t="s">
        <v>1967</v>
      </c>
      <c r="K45" s="90" t="s">
        <v>1964</v>
      </c>
      <c r="L45" s="93" t="s">
        <v>1637</v>
      </c>
      <c r="M45" s="97" t="s">
        <v>1968</v>
      </c>
      <c r="N45" s="95"/>
      <c r="O45" s="95"/>
    </row>
    <row r="46" spans="1:15" ht="135" x14ac:dyDescent="0.25">
      <c r="A46" s="103" t="s">
        <v>1133</v>
      </c>
      <c r="B46" s="103" t="s">
        <v>1969</v>
      </c>
      <c r="C46" s="103" t="s">
        <v>1970</v>
      </c>
      <c r="D46" s="103" t="s">
        <v>1971</v>
      </c>
      <c r="E46" s="103" t="s">
        <v>964</v>
      </c>
      <c r="F46" s="104">
        <v>28573.73</v>
      </c>
      <c r="G46" s="104">
        <v>10700.91</v>
      </c>
      <c r="H46" s="104">
        <v>689</v>
      </c>
      <c r="I46" s="104"/>
      <c r="J46" s="103" t="s">
        <v>1972</v>
      </c>
      <c r="K46" s="103" t="s">
        <v>1900</v>
      </c>
      <c r="L46" s="113" t="s">
        <v>1772</v>
      </c>
      <c r="M46" s="97" t="s">
        <v>1973</v>
      </c>
      <c r="N46" s="95"/>
      <c r="O46" s="95"/>
    </row>
    <row r="47" spans="1:15" ht="75" x14ac:dyDescent="0.25">
      <c r="A47" s="103" t="s">
        <v>1139</v>
      </c>
      <c r="B47" s="103" t="s">
        <v>1380</v>
      </c>
      <c r="C47" s="103" t="s">
        <v>1381</v>
      </c>
      <c r="D47" s="103" t="s">
        <v>1974</v>
      </c>
      <c r="E47" s="103" t="s">
        <v>1975</v>
      </c>
      <c r="F47" s="104">
        <v>15234</v>
      </c>
      <c r="G47" s="104">
        <v>4242.16</v>
      </c>
      <c r="H47" s="104">
        <v>390</v>
      </c>
      <c r="I47" s="104"/>
      <c r="J47" s="103" t="s">
        <v>1972</v>
      </c>
      <c r="K47" s="103" t="s">
        <v>1900</v>
      </c>
      <c r="L47" s="113" t="s">
        <v>1637</v>
      </c>
      <c r="M47" s="106" t="s">
        <v>1976</v>
      </c>
      <c r="N47" s="107"/>
      <c r="O47" s="107"/>
    </row>
    <row r="48" spans="1:15" ht="135" x14ac:dyDescent="0.25">
      <c r="A48" s="103" t="s">
        <v>1146</v>
      </c>
      <c r="B48" s="103" t="s">
        <v>1977</v>
      </c>
      <c r="C48" s="103" t="s">
        <v>1978</v>
      </c>
      <c r="D48" s="103" t="s">
        <v>1979</v>
      </c>
      <c r="E48" s="103" t="s">
        <v>964</v>
      </c>
      <c r="F48" s="104">
        <v>52260.13</v>
      </c>
      <c r="G48" s="104">
        <v>4337.67</v>
      </c>
      <c r="H48" s="104">
        <v>949</v>
      </c>
      <c r="I48" s="104"/>
      <c r="J48" s="103" t="s">
        <v>1972</v>
      </c>
      <c r="K48" s="103" t="s">
        <v>1900</v>
      </c>
      <c r="L48" s="113" t="s">
        <v>1980</v>
      </c>
      <c r="M48" s="97" t="s">
        <v>1981</v>
      </c>
      <c r="N48" s="95"/>
      <c r="O48" s="95"/>
    </row>
    <row r="49" spans="1:15" ht="75" x14ac:dyDescent="0.25">
      <c r="A49" s="103" t="s">
        <v>1151</v>
      </c>
      <c r="B49" s="103" t="s">
        <v>1982</v>
      </c>
      <c r="C49" s="103" t="s">
        <v>1983</v>
      </c>
      <c r="D49" s="103" t="s">
        <v>1984</v>
      </c>
      <c r="E49" s="103" t="s">
        <v>964</v>
      </c>
      <c r="F49" s="104">
        <v>12292.28</v>
      </c>
      <c r="G49" s="104">
        <v>1325.36</v>
      </c>
      <c r="H49" s="104">
        <v>272</v>
      </c>
      <c r="I49" s="104"/>
      <c r="J49" s="103" t="s">
        <v>1985</v>
      </c>
      <c r="K49" s="103"/>
      <c r="L49" s="113" t="s">
        <v>1637</v>
      </c>
      <c r="M49" s="106" t="s">
        <v>384</v>
      </c>
      <c r="N49" s="95"/>
      <c r="O49" s="95"/>
    </row>
    <row r="50" spans="1:15" ht="60" x14ac:dyDescent="0.25">
      <c r="A50" s="103" t="s">
        <v>1156</v>
      </c>
      <c r="B50" s="103" t="s">
        <v>1986</v>
      </c>
      <c r="C50" s="103" t="s">
        <v>1987</v>
      </c>
      <c r="D50" s="103" t="s">
        <v>1988</v>
      </c>
      <c r="E50" s="103" t="s">
        <v>964</v>
      </c>
      <c r="F50" s="104">
        <v>20498.259999999998</v>
      </c>
      <c r="G50" s="104">
        <v>2790.27</v>
      </c>
      <c r="H50" s="104">
        <v>449</v>
      </c>
      <c r="I50" s="104"/>
      <c r="J50" s="103" t="s">
        <v>1989</v>
      </c>
      <c r="K50" s="103" t="s">
        <v>1990</v>
      </c>
      <c r="L50" s="113" t="s">
        <v>1991</v>
      </c>
      <c r="M50" s="106" t="s">
        <v>384</v>
      </c>
      <c r="N50" s="107"/>
      <c r="O50" s="107"/>
    </row>
    <row r="51" spans="1:15" ht="60" x14ac:dyDescent="0.25">
      <c r="A51" s="90" t="s">
        <v>1162</v>
      </c>
      <c r="B51" s="90" t="s">
        <v>1992</v>
      </c>
      <c r="C51" s="90" t="s">
        <v>1993</v>
      </c>
      <c r="D51" s="90" t="s">
        <v>1994</v>
      </c>
      <c r="E51" s="90" t="s">
        <v>964</v>
      </c>
      <c r="F51" s="92">
        <v>3113.13</v>
      </c>
      <c r="G51" s="92">
        <v>408.16</v>
      </c>
      <c r="H51" s="92">
        <v>200</v>
      </c>
      <c r="I51" s="92"/>
      <c r="J51" s="90" t="s">
        <v>1995</v>
      </c>
      <c r="K51" s="90"/>
      <c r="L51" s="93" t="s">
        <v>1637</v>
      </c>
      <c r="M51" s="97" t="s">
        <v>1996</v>
      </c>
      <c r="N51" s="95"/>
      <c r="O51" s="95"/>
    </row>
    <row r="52" spans="1:15" ht="90" x14ac:dyDescent="0.25">
      <c r="A52" s="103" t="s">
        <v>1168</v>
      </c>
      <c r="B52" s="103" t="s">
        <v>1997</v>
      </c>
      <c r="C52" s="103" t="s">
        <v>1998</v>
      </c>
      <c r="D52" s="103" t="s">
        <v>1999</v>
      </c>
      <c r="E52" s="103" t="s">
        <v>964</v>
      </c>
      <c r="F52" s="104">
        <v>29255.82</v>
      </c>
      <c r="G52" s="104">
        <v>8150.41</v>
      </c>
      <c r="H52" s="104">
        <v>661</v>
      </c>
      <c r="I52" s="104"/>
      <c r="J52" s="103" t="s">
        <v>1995</v>
      </c>
      <c r="K52" s="103" t="s">
        <v>1900</v>
      </c>
      <c r="L52" s="113" t="s">
        <v>1637</v>
      </c>
      <c r="M52" s="106" t="s">
        <v>2000</v>
      </c>
      <c r="N52" s="107"/>
      <c r="O52" s="107"/>
    </row>
    <row r="53" spans="1:15" ht="90" x14ac:dyDescent="0.25">
      <c r="A53" s="98" t="s">
        <v>1175</v>
      </c>
      <c r="B53" s="98" t="s">
        <v>2001</v>
      </c>
      <c r="C53" s="98" t="s">
        <v>2002</v>
      </c>
      <c r="D53" s="98" t="s">
        <v>2003</v>
      </c>
      <c r="E53" s="98" t="s">
        <v>964</v>
      </c>
      <c r="F53" s="99">
        <v>29591.919999999998</v>
      </c>
      <c r="G53" s="99">
        <v>1353.26</v>
      </c>
      <c r="H53" s="99">
        <v>564</v>
      </c>
      <c r="I53" s="99"/>
      <c r="J53" s="98" t="s">
        <v>2004</v>
      </c>
      <c r="K53" s="98" t="s">
        <v>2005</v>
      </c>
      <c r="L53" s="108" t="s">
        <v>1772</v>
      </c>
      <c r="M53" s="101"/>
      <c r="N53" s="95"/>
      <c r="O53" s="95"/>
    </row>
    <row r="54" spans="1:15" ht="75" x14ac:dyDescent="0.25">
      <c r="A54" s="90" t="s">
        <v>1180</v>
      </c>
      <c r="B54" s="90" t="s">
        <v>2006</v>
      </c>
      <c r="C54" s="90" t="s">
        <v>2007</v>
      </c>
      <c r="D54" s="90" t="s">
        <v>2008</v>
      </c>
      <c r="E54" s="90" t="s">
        <v>964</v>
      </c>
      <c r="F54" s="92">
        <v>14607.42</v>
      </c>
      <c r="G54" s="92">
        <v>2138.7600000000002</v>
      </c>
      <c r="H54" s="92">
        <v>335</v>
      </c>
      <c r="I54" s="92"/>
      <c r="J54" s="90" t="s">
        <v>2009</v>
      </c>
      <c r="K54" s="90"/>
      <c r="L54" s="93" t="s">
        <v>1772</v>
      </c>
      <c r="M54" s="97" t="s">
        <v>2010</v>
      </c>
      <c r="N54" s="95"/>
      <c r="O54" s="95"/>
    </row>
    <row r="55" spans="1:15" ht="90" x14ac:dyDescent="0.25">
      <c r="A55" s="90" t="s">
        <v>1187</v>
      </c>
      <c r="B55" s="90" t="s">
        <v>2011</v>
      </c>
      <c r="C55" s="90" t="s">
        <v>2012</v>
      </c>
      <c r="D55" s="90" t="s">
        <v>2013</v>
      </c>
      <c r="E55" s="90" t="s">
        <v>964</v>
      </c>
      <c r="F55" s="92">
        <v>32349.1</v>
      </c>
      <c r="G55" s="92">
        <v>6430.87</v>
      </c>
      <c r="H55" s="92">
        <v>682</v>
      </c>
      <c r="I55" s="92"/>
      <c r="J55" s="90" t="s">
        <v>2014</v>
      </c>
      <c r="K55" s="90"/>
      <c r="L55" s="93" t="s">
        <v>1772</v>
      </c>
      <c r="M55" s="97" t="s">
        <v>2010</v>
      </c>
      <c r="N55" s="95"/>
      <c r="O55" s="95"/>
    </row>
    <row r="56" spans="1:15" ht="60" x14ac:dyDescent="0.25">
      <c r="A56" s="103" t="s">
        <v>1193</v>
      </c>
      <c r="B56" s="103" t="s">
        <v>2015</v>
      </c>
      <c r="C56" s="103" t="s">
        <v>2016</v>
      </c>
      <c r="D56" s="103" t="s">
        <v>2017</v>
      </c>
      <c r="E56" s="103" t="s">
        <v>964</v>
      </c>
      <c r="F56" s="104">
        <v>7882.85</v>
      </c>
      <c r="G56" s="104">
        <v>1525.67</v>
      </c>
      <c r="H56" s="104">
        <v>200</v>
      </c>
      <c r="I56" s="104"/>
      <c r="J56" s="103" t="s">
        <v>2014</v>
      </c>
      <c r="K56" s="103" t="s">
        <v>1900</v>
      </c>
      <c r="L56" s="113" t="s">
        <v>1772</v>
      </c>
      <c r="M56" s="106" t="s">
        <v>1895</v>
      </c>
      <c r="N56" s="95"/>
      <c r="O56" s="95"/>
    </row>
    <row r="57" spans="1:15" ht="120" x14ac:dyDescent="0.25">
      <c r="A57" s="103" t="s">
        <v>1198</v>
      </c>
      <c r="B57" s="103" t="s">
        <v>2018</v>
      </c>
      <c r="C57" s="103" t="s">
        <v>2019</v>
      </c>
      <c r="D57" s="103" t="s">
        <v>2020</v>
      </c>
      <c r="E57" s="103" t="s">
        <v>964</v>
      </c>
      <c r="F57" s="104">
        <v>13551.66</v>
      </c>
      <c r="G57" s="104">
        <v>2688.98</v>
      </c>
      <c r="H57" s="104">
        <v>325</v>
      </c>
      <c r="I57" s="104"/>
      <c r="J57" s="103" t="s">
        <v>2014</v>
      </c>
      <c r="K57" s="103" t="s">
        <v>1900</v>
      </c>
      <c r="L57" s="113" t="s">
        <v>1772</v>
      </c>
      <c r="M57" s="97" t="s">
        <v>2021</v>
      </c>
      <c r="N57" s="95"/>
      <c r="O57" s="95"/>
    </row>
    <row r="58" spans="1:15" ht="75" x14ac:dyDescent="0.25">
      <c r="A58" s="90" t="s">
        <v>1204</v>
      </c>
      <c r="B58" s="90" t="s">
        <v>2022</v>
      </c>
      <c r="C58" s="90" t="s">
        <v>2023</v>
      </c>
      <c r="D58" s="90" t="s">
        <v>2024</v>
      </c>
      <c r="E58" s="90" t="s">
        <v>964</v>
      </c>
      <c r="F58" s="92">
        <v>17975.43</v>
      </c>
      <c r="G58" s="92">
        <v>4687.43</v>
      </c>
      <c r="H58" s="92">
        <v>440</v>
      </c>
      <c r="I58" s="92"/>
      <c r="J58" s="90" t="s">
        <v>2014</v>
      </c>
      <c r="K58" s="90"/>
      <c r="L58" s="93" t="s">
        <v>1980</v>
      </c>
      <c r="M58" s="97" t="s">
        <v>2025</v>
      </c>
      <c r="N58" s="95"/>
      <c r="O58" s="95"/>
    </row>
    <row r="59" spans="1:15" ht="60" x14ac:dyDescent="0.25">
      <c r="A59" s="90" t="s">
        <v>1211</v>
      </c>
      <c r="B59" s="90" t="s">
        <v>2026</v>
      </c>
      <c r="C59" s="90" t="s">
        <v>2027</v>
      </c>
      <c r="D59" s="90" t="s">
        <v>2028</v>
      </c>
      <c r="E59" s="90" t="s">
        <v>964</v>
      </c>
      <c r="F59" s="92">
        <v>21177.94</v>
      </c>
      <c r="G59" s="92">
        <v>4686.2</v>
      </c>
      <c r="H59" s="92">
        <v>488</v>
      </c>
      <c r="I59" s="92"/>
      <c r="J59" s="90" t="s">
        <v>2029</v>
      </c>
      <c r="K59" s="90" t="s">
        <v>1900</v>
      </c>
      <c r="L59" s="93" t="s">
        <v>1980</v>
      </c>
      <c r="M59" s="97" t="s">
        <v>2030</v>
      </c>
      <c r="N59" s="95"/>
      <c r="O59" s="95"/>
    </row>
    <row r="60" spans="1:15" ht="75" x14ac:dyDescent="0.25">
      <c r="A60" s="90" t="s">
        <v>1216</v>
      </c>
      <c r="B60" s="90" t="s">
        <v>2031</v>
      </c>
      <c r="C60" s="90" t="s">
        <v>2032</v>
      </c>
      <c r="D60" s="90" t="s">
        <v>2033</v>
      </c>
      <c r="E60" s="90" t="s">
        <v>964</v>
      </c>
      <c r="F60" s="92">
        <v>48914.16</v>
      </c>
      <c r="G60" s="92">
        <v>12900.82</v>
      </c>
      <c r="H60" s="92">
        <v>1027</v>
      </c>
      <c r="I60" s="92"/>
      <c r="J60" s="90" t="s">
        <v>2014</v>
      </c>
      <c r="K60" s="90" t="s">
        <v>1900</v>
      </c>
      <c r="L60" s="93" t="s">
        <v>2034</v>
      </c>
      <c r="M60" s="116"/>
      <c r="N60" s="95"/>
      <c r="O60" s="95"/>
    </row>
    <row r="61" spans="1:15" ht="120" x14ac:dyDescent="0.25">
      <c r="A61" s="103" t="s">
        <v>1223</v>
      </c>
      <c r="B61" s="103" t="s">
        <v>2035</v>
      </c>
      <c r="C61" s="103" t="s">
        <v>2036</v>
      </c>
      <c r="D61" s="103" t="s">
        <v>2037</v>
      </c>
      <c r="E61" s="103" t="s">
        <v>964</v>
      </c>
      <c r="F61" s="104">
        <v>28446.639999999999</v>
      </c>
      <c r="G61" s="104">
        <v>10020.530000000001</v>
      </c>
      <c r="H61" s="104">
        <v>565</v>
      </c>
      <c r="I61" s="104"/>
      <c r="J61" s="103" t="s">
        <v>2014</v>
      </c>
      <c r="K61" s="103" t="s">
        <v>1900</v>
      </c>
      <c r="L61" s="113" t="s">
        <v>1772</v>
      </c>
      <c r="M61" s="97" t="s">
        <v>2038</v>
      </c>
      <c r="N61" s="95"/>
      <c r="O61" s="95"/>
    </row>
    <row r="62" spans="1:15" ht="120" x14ac:dyDescent="0.25">
      <c r="A62" s="103" t="s">
        <v>1229</v>
      </c>
      <c r="B62" s="103" t="s">
        <v>2039</v>
      </c>
      <c r="C62" s="103" t="s">
        <v>2040</v>
      </c>
      <c r="D62" s="103" t="s">
        <v>2041</v>
      </c>
      <c r="E62" s="103" t="s">
        <v>964</v>
      </c>
      <c r="F62" s="104">
        <v>19535.259999999998</v>
      </c>
      <c r="G62" s="104">
        <v>4360.33</v>
      </c>
      <c r="H62" s="104">
        <v>458</v>
      </c>
      <c r="I62" s="104"/>
      <c r="J62" s="103" t="s">
        <v>2014</v>
      </c>
      <c r="K62" s="103" t="s">
        <v>1900</v>
      </c>
      <c r="L62" s="113" t="s">
        <v>1637</v>
      </c>
      <c r="M62" s="97" t="s">
        <v>2042</v>
      </c>
      <c r="N62" s="95"/>
      <c r="O62" s="95"/>
    </row>
    <row r="63" spans="1:15" ht="60" x14ac:dyDescent="0.25">
      <c r="A63" s="98" t="s">
        <v>1235</v>
      </c>
      <c r="B63" s="98" t="s">
        <v>2043</v>
      </c>
      <c r="C63" s="98" t="s">
        <v>2044</v>
      </c>
      <c r="D63" s="98" t="s">
        <v>2045</v>
      </c>
      <c r="E63" s="98" t="s">
        <v>964</v>
      </c>
      <c r="F63" s="99">
        <v>16560.46</v>
      </c>
      <c r="G63" s="99">
        <v>4442.8100000000004</v>
      </c>
      <c r="H63" s="99">
        <v>415</v>
      </c>
      <c r="I63" s="99"/>
      <c r="J63" s="98" t="s">
        <v>2014</v>
      </c>
      <c r="K63" s="98" t="s">
        <v>1900</v>
      </c>
      <c r="L63" s="108" t="s">
        <v>1772</v>
      </c>
      <c r="M63" s="101"/>
      <c r="N63" s="95"/>
      <c r="O63" s="95"/>
    </row>
    <row r="64" spans="1:15" ht="45" x14ac:dyDescent="0.25">
      <c r="A64" s="90" t="s">
        <v>1240</v>
      </c>
      <c r="B64" s="90" t="s">
        <v>2046</v>
      </c>
      <c r="C64" s="90" t="s">
        <v>2047</v>
      </c>
      <c r="D64" s="90" t="s">
        <v>2048</v>
      </c>
      <c r="E64" s="90" t="s">
        <v>964</v>
      </c>
      <c r="F64" s="92">
        <v>16989.244999999999</v>
      </c>
      <c r="G64" s="92">
        <v>3894.18</v>
      </c>
      <c r="H64" s="92">
        <v>413</v>
      </c>
      <c r="I64" s="92"/>
      <c r="J64" s="90" t="s">
        <v>2014</v>
      </c>
      <c r="K64" s="90"/>
      <c r="L64" s="93" t="s">
        <v>1637</v>
      </c>
      <c r="M64" s="97" t="s">
        <v>2010</v>
      </c>
      <c r="N64" s="95"/>
      <c r="O64" s="95"/>
    </row>
    <row r="65" spans="1:15" ht="60" x14ac:dyDescent="0.25">
      <c r="A65" s="98" t="s">
        <v>1246</v>
      </c>
      <c r="B65" s="98" t="s">
        <v>2049</v>
      </c>
      <c r="C65" s="98" t="s">
        <v>2050</v>
      </c>
      <c r="D65" s="98" t="s">
        <v>2051</v>
      </c>
      <c r="E65" s="98" t="s">
        <v>964</v>
      </c>
      <c r="F65" s="99">
        <v>36193.980000000003</v>
      </c>
      <c r="G65" s="99">
        <v>9772</v>
      </c>
      <c r="H65" s="99">
        <v>789</v>
      </c>
      <c r="I65" s="99"/>
      <c r="J65" s="98" t="s">
        <v>2014</v>
      </c>
      <c r="K65" s="98" t="s">
        <v>1900</v>
      </c>
      <c r="L65" s="108" t="s">
        <v>1772</v>
      </c>
      <c r="M65" s="101"/>
      <c r="N65" s="95"/>
      <c r="O65" s="95"/>
    </row>
    <row r="66" spans="1:15" ht="45" x14ac:dyDescent="0.25">
      <c r="A66" s="90" t="s">
        <v>1251</v>
      </c>
      <c r="B66" s="90" t="s">
        <v>2049</v>
      </c>
      <c r="C66" s="90" t="s">
        <v>2047</v>
      </c>
      <c r="D66" s="90" t="s">
        <v>2052</v>
      </c>
      <c r="E66" s="90" t="s">
        <v>964</v>
      </c>
      <c r="F66" s="92">
        <v>9944.8799999999992</v>
      </c>
      <c r="G66" s="92">
        <v>1824.35</v>
      </c>
      <c r="H66" s="92">
        <v>235</v>
      </c>
      <c r="I66" s="92"/>
      <c r="J66" s="90" t="s">
        <v>2014</v>
      </c>
      <c r="K66" s="90"/>
      <c r="L66" s="93" t="s">
        <v>1991</v>
      </c>
      <c r="M66" s="97" t="s">
        <v>2010</v>
      </c>
      <c r="N66" s="95"/>
      <c r="O66" s="95"/>
    </row>
    <row r="67" spans="1:15" ht="75" x14ac:dyDescent="0.25">
      <c r="A67" s="98" t="s">
        <v>1258</v>
      </c>
      <c r="B67" s="98" t="s">
        <v>2053</v>
      </c>
      <c r="C67" s="98" t="s">
        <v>342</v>
      </c>
      <c r="D67" s="98" t="s">
        <v>2054</v>
      </c>
      <c r="E67" s="98" t="s">
        <v>964</v>
      </c>
      <c r="F67" s="99">
        <v>20492.54</v>
      </c>
      <c r="G67" s="99">
        <v>5548.31</v>
      </c>
      <c r="H67" s="99">
        <v>491</v>
      </c>
      <c r="I67" s="99"/>
      <c r="J67" s="98" t="s">
        <v>2014</v>
      </c>
      <c r="K67" s="98"/>
      <c r="L67" s="108" t="s">
        <v>1991</v>
      </c>
      <c r="M67" s="117"/>
      <c r="N67" s="95"/>
      <c r="O67" s="95"/>
    </row>
    <row r="68" spans="1:15" ht="150" x14ac:dyDescent="0.25">
      <c r="A68" s="90" t="s">
        <v>1265</v>
      </c>
      <c r="B68" s="90" t="s">
        <v>2055</v>
      </c>
      <c r="C68" s="90" t="s">
        <v>2056</v>
      </c>
      <c r="D68" s="90" t="s">
        <v>2057</v>
      </c>
      <c r="E68" s="90" t="s">
        <v>964</v>
      </c>
      <c r="F68" s="92">
        <v>3407.92</v>
      </c>
      <c r="G68" s="92">
        <v>440.94</v>
      </c>
      <c r="H68" s="92">
        <v>200</v>
      </c>
      <c r="I68" s="92"/>
      <c r="J68" s="90" t="s">
        <v>2058</v>
      </c>
      <c r="K68" s="90" t="s">
        <v>1900</v>
      </c>
      <c r="L68" s="93" t="s">
        <v>1637</v>
      </c>
      <c r="M68" s="90" t="s">
        <v>2059</v>
      </c>
      <c r="N68" s="118" t="s">
        <v>2060</v>
      </c>
      <c r="O68" s="118"/>
    </row>
    <row r="69" spans="1:15" ht="75" x14ac:dyDescent="0.25">
      <c r="A69" s="90" t="s">
        <v>1270</v>
      </c>
      <c r="B69" s="90" t="s">
        <v>2061</v>
      </c>
      <c r="C69" s="90" t="s">
        <v>2062</v>
      </c>
      <c r="D69" s="90" t="s">
        <v>2063</v>
      </c>
      <c r="E69" s="90" t="s">
        <v>964</v>
      </c>
      <c r="F69" s="92">
        <v>5062.8500000000004</v>
      </c>
      <c r="G69" s="92">
        <v>614.82000000000005</v>
      </c>
      <c r="H69" s="92">
        <v>200</v>
      </c>
      <c r="I69" s="92"/>
      <c r="J69" s="90" t="s">
        <v>2058</v>
      </c>
      <c r="K69" s="90"/>
      <c r="L69" s="93" t="s">
        <v>1772</v>
      </c>
      <c r="M69" s="119" t="s">
        <v>2064</v>
      </c>
      <c r="N69" s="95"/>
      <c r="O69" s="95"/>
    </row>
    <row r="70" spans="1:15" ht="75" x14ac:dyDescent="0.25">
      <c r="A70" s="90" t="s">
        <v>1278</v>
      </c>
      <c r="B70" s="90" t="s">
        <v>2065</v>
      </c>
      <c r="C70" s="90" t="s">
        <v>2066</v>
      </c>
      <c r="D70" s="90" t="s">
        <v>2067</v>
      </c>
      <c r="E70" s="90" t="s">
        <v>964</v>
      </c>
      <c r="F70" s="92">
        <v>14870.79</v>
      </c>
      <c r="G70" s="92">
        <v>929.32</v>
      </c>
      <c r="H70" s="92">
        <v>316</v>
      </c>
      <c r="I70" s="92"/>
      <c r="J70" s="90" t="s">
        <v>2058</v>
      </c>
      <c r="K70" s="90" t="s">
        <v>1900</v>
      </c>
      <c r="L70" s="93" t="s">
        <v>1637</v>
      </c>
      <c r="M70" s="97" t="s">
        <v>1886</v>
      </c>
      <c r="N70" s="95"/>
      <c r="O70" s="95"/>
    </row>
    <row r="71" spans="1:15" ht="45" x14ac:dyDescent="0.25">
      <c r="A71" s="90" t="s">
        <v>1284</v>
      </c>
      <c r="B71" s="90" t="s">
        <v>2068</v>
      </c>
      <c r="C71" s="90" t="s">
        <v>2069</v>
      </c>
      <c r="D71" s="90" t="s">
        <v>2070</v>
      </c>
      <c r="E71" s="90" t="s">
        <v>964</v>
      </c>
      <c r="F71" s="92">
        <v>22795.1</v>
      </c>
      <c r="G71" s="92">
        <v>3373.32</v>
      </c>
      <c r="H71" s="92">
        <v>493</v>
      </c>
      <c r="I71" s="92"/>
      <c r="J71" s="90" t="s">
        <v>2058</v>
      </c>
      <c r="K71" s="90" t="s">
        <v>1900</v>
      </c>
      <c r="L71" s="93" t="s">
        <v>1637</v>
      </c>
      <c r="M71" s="97" t="s">
        <v>384</v>
      </c>
      <c r="N71" s="95"/>
      <c r="O71" s="95"/>
    </row>
    <row r="72" spans="1:15" ht="60" x14ac:dyDescent="0.25">
      <c r="A72" s="103" t="s">
        <v>1291</v>
      </c>
      <c r="B72" s="103" t="s">
        <v>2071</v>
      </c>
      <c r="C72" s="103" t="s">
        <v>2072</v>
      </c>
      <c r="D72" s="103" t="s">
        <v>2073</v>
      </c>
      <c r="E72" s="103" t="s">
        <v>964</v>
      </c>
      <c r="F72" s="104">
        <v>34124.269999999997</v>
      </c>
      <c r="G72" s="104">
        <v>2743.17</v>
      </c>
      <c r="H72" s="104">
        <v>653</v>
      </c>
      <c r="I72" s="104"/>
      <c r="J72" s="103" t="s">
        <v>2058</v>
      </c>
      <c r="K72" s="103" t="s">
        <v>1900</v>
      </c>
      <c r="L72" s="113" t="s">
        <v>1772</v>
      </c>
      <c r="M72" s="106" t="s">
        <v>1895</v>
      </c>
      <c r="N72" s="107"/>
      <c r="O72" s="107"/>
    </row>
    <row r="73" spans="1:15" ht="60" x14ac:dyDescent="0.25">
      <c r="A73" s="90" t="s">
        <v>2074</v>
      </c>
      <c r="B73" s="90" t="s">
        <v>2075</v>
      </c>
      <c r="C73" s="90" t="s">
        <v>2076</v>
      </c>
      <c r="D73" s="90" t="s">
        <v>2077</v>
      </c>
      <c r="E73" s="90" t="s">
        <v>964</v>
      </c>
      <c r="F73" s="92">
        <v>17442.689999999999</v>
      </c>
      <c r="G73" s="92">
        <v>1705</v>
      </c>
      <c r="H73" s="92">
        <v>383</v>
      </c>
      <c r="I73" s="92"/>
      <c r="J73" s="90" t="s">
        <v>2058</v>
      </c>
      <c r="K73" s="90"/>
      <c r="L73" s="93" t="s">
        <v>1772</v>
      </c>
      <c r="M73" s="97" t="s">
        <v>2078</v>
      </c>
      <c r="N73" s="95"/>
      <c r="O73" s="95"/>
    </row>
    <row r="74" spans="1:15" ht="75" x14ac:dyDescent="0.25">
      <c r="A74" s="90" t="s">
        <v>1303</v>
      </c>
      <c r="B74" s="90" t="s">
        <v>2079</v>
      </c>
      <c r="C74" s="90" t="s">
        <v>2080</v>
      </c>
      <c r="D74" s="90" t="s">
        <v>2081</v>
      </c>
      <c r="E74" s="90" t="s">
        <v>964</v>
      </c>
      <c r="F74" s="92">
        <v>3671.72</v>
      </c>
      <c r="G74" s="92">
        <v>331</v>
      </c>
      <c r="H74" s="92">
        <v>200</v>
      </c>
      <c r="I74" s="92"/>
      <c r="J74" s="90" t="s">
        <v>2058</v>
      </c>
      <c r="K74" s="90"/>
      <c r="L74" s="93" t="s">
        <v>1637</v>
      </c>
      <c r="M74" s="97" t="s">
        <v>2082</v>
      </c>
      <c r="N74" s="95"/>
      <c r="O74" s="95"/>
    </row>
    <row r="75" spans="1:15" ht="75" x14ac:dyDescent="0.25">
      <c r="A75" s="90" t="s">
        <v>1310</v>
      </c>
      <c r="B75" s="90" t="s">
        <v>2083</v>
      </c>
      <c r="C75" s="90" t="s">
        <v>2084</v>
      </c>
      <c r="D75" s="90" t="s">
        <v>2085</v>
      </c>
      <c r="E75" s="90" t="s">
        <v>964</v>
      </c>
      <c r="F75" s="92">
        <v>29639.279999999999</v>
      </c>
      <c r="G75" s="92">
        <v>2221.61</v>
      </c>
      <c r="H75" s="92">
        <v>578</v>
      </c>
      <c r="I75" s="92"/>
      <c r="J75" s="90" t="s">
        <v>2058</v>
      </c>
      <c r="K75" s="90"/>
      <c r="L75" s="93" t="s">
        <v>1991</v>
      </c>
      <c r="M75" s="97" t="s">
        <v>2078</v>
      </c>
      <c r="N75" s="95"/>
      <c r="O75" s="95"/>
    </row>
    <row r="76" spans="1:15" ht="60" x14ac:dyDescent="0.25">
      <c r="A76" s="90" t="s">
        <v>1316</v>
      </c>
      <c r="B76" s="90" t="s">
        <v>2086</v>
      </c>
      <c r="C76" s="90" t="s">
        <v>2087</v>
      </c>
      <c r="D76" s="90" t="s">
        <v>2088</v>
      </c>
      <c r="E76" s="90" t="s">
        <v>964</v>
      </c>
      <c r="F76" s="92">
        <v>20348.23</v>
      </c>
      <c r="G76" s="92">
        <v>7437.2</v>
      </c>
      <c r="H76" s="92">
        <v>517</v>
      </c>
      <c r="I76" s="92"/>
      <c r="J76" s="90" t="s">
        <v>2058</v>
      </c>
      <c r="K76" s="90"/>
      <c r="L76" s="93" t="s">
        <v>1991</v>
      </c>
      <c r="M76" s="97" t="s">
        <v>2089</v>
      </c>
      <c r="N76" s="95"/>
      <c r="O76" s="95"/>
    </row>
    <row r="77" spans="1:15" ht="180" x14ac:dyDescent="0.25">
      <c r="A77" s="103" t="s">
        <v>1323</v>
      </c>
      <c r="B77" s="103" t="s">
        <v>2090</v>
      </c>
      <c r="C77" s="103" t="s">
        <v>2091</v>
      </c>
      <c r="D77" s="103" t="s">
        <v>2092</v>
      </c>
      <c r="E77" s="103" t="s">
        <v>964</v>
      </c>
      <c r="F77" s="104">
        <v>22848.52</v>
      </c>
      <c r="G77" s="104">
        <v>5372.73</v>
      </c>
      <c r="H77" s="104">
        <v>523</v>
      </c>
      <c r="I77" s="104"/>
      <c r="J77" s="103" t="s">
        <v>2058</v>
      </c>
      <c r="K77" s="103" t="s">
        <v>1900</v>
      </c>
      <c r="L77" s="113" t="s">
        <v>1637</v>
      </c>
      <c r="M77" s="106" t="s">
        <v>2093</v>
      </c>
      <c r="N77" s="95"/>
      <c r="O77" s="95"/>
    </row>
    <row r="78" spans="1:15" ht="60" x14ac:dyDescent="0.25">
      <c r="A78" s="103" t="s">
        <v>1330</v>
      </c>
      <c r="B78" s="103" t="s">
        <v>2094</v>
      </c>
      <c r="C78" s="103" t="s">
        <v>2095</v>
      </c>
      <c r="D78" s="103" t="s">
        <v>2096</v>
      </c>
      <c r="E78" s="103" t="s">
        <v>964</v>
      </c>
      <c r="F78" s="104">
        <v>13232.73</v>
      </c>
      <c r="G78" s="104">
        <v>2461.1999999999998</v>
      </c>
      <c r="H78" s="104">
        <v>314</v>
      </c>
      <c r="I78" s="104"/>
      <c r="J78" s="103" t="s">
        <v>2058</v>
      </c>
      <c r="K78" s="103"/>
      <c r="L78" s="113" t="s">
        <v>1991</v>
      </c>
      <c r="M78" s="106" t="s">
        <v>384</v>
      </c>
      <c r="N78" s="107"/>
      <c r="O78" s="107"/>
    </row>
    <row r="79" spans="1:15" ht="45" x14ac:dyDescent="0.25">
      <c r="A79" s="90" t="s">
        <v>1333</v>
      </c>
      <c r="B79" s="90" t="s">
        <v>2097</v>
      </c>
      <c r="C79" s="90" t="s">
        <v>2098</v>
      </c>
      <c r="D79" s="90" t="s">
        <v>2099</v>
      </c>
      <c r="E79" s="90" t="s">
        <v>964</v>
      </c>
      <c r="F79" s="92">
        <v>11318.09</v>
      </c>
      <c r="G79" s="92">
        <v>3734.14</v>
      </c>
      <c r="H79" s="92">
        <v>301</v>
      </c>
      <c r="I79" s="92"/>
      <c r="J79" s="90" t="s">
        <v>2058</v>
      </c>
      <c r="K79" s="90" t="s">
        <v>1900</v>
      </c>
      <c r="L79" s="93" t="s">
        <v>1991</v>
      </c>
      <c r="M79" s="97" t="s">
        <v>2089</v>
      </c>
      <c r="N79" s="95"/>
      <c r="O79" s="95"/>
    </row>
    <row r="80" spans="1:15" ht="60" x14ac:dyDescent="0.25">
      <c r="A80" s="98" t="s">
        <v>1340</v>
      </c>
      <c r="B80" s="98" t="s">
        <v>2100</v>
      </c>
      <c r="C80" s="98" t="s">
        <v>2101</v>
      </c>
      <c r="D80" s="98" t="s">
        <v>2102</v>
      </c>
      <c r="E80" s="98" t="s">
        <v>964</v>
      </c>
      <c r="F80" s="99">
        <v>33684.92</v>
      </c>
      <c r="G80" s="99">
        <v>4408.25</v>
      </c>
      <c r="H80" s="99">
        <v>671</v>
      </c>
      <c r="I80" s="99"/>
      <c r="J80" s="98" t="s">
        <v>2058</v>
      </c>
      <c r="K80" s="98" t="s">
        <v>1900</v>
      </c>
      <c r="L80" s="108" t="s">
        <v>1637</v>
      </c>
      <c r="M80" s="101"/>
      <c r="N80" s="95"/>
      <c r="O80" s="95"/>
    </row>
    <row r="81" spans="1:15" ht="90" x14ac:dyDescent="0.25">
      <c r="A81" s="103" t="s">
        <v>1348</v>
      </c>
      <c r="B81" s="103" t="s">
        <v>2103</v>
      </c>
      <c r="C81" s="103" t="s">
        <v>2104</v>
      </c>
      <c r="D81" s="103" t="s">
        <v>2105</v>
      </c>
      <c r="E81" s="103" t="s">
        <v>964</v>
      </c>
      <c r="F81" s="104">
        <v>7523.28</v>
      </c>
      <c r="G81" s="104">
        <v>777.39</v>
      </c>
      <c r="H81" s="104">
        <v>200</v>
      </c>
      <c r="I81" s="104"/>
      <c r="J81" s="103" t="s">
        <v>1906</v>
      </c>
      <c r="K81" s="103" t="s">
        <v>1900</v>
      </c>
      <c r="L81" s="113" t="s">
        <v>1637</v>
      </c>
      <c r="M81" s="106" t="s">
        <v>384</v>
      </c>
      <c r="N81" s="107"/>
      <c r="O81" s="107"/>
    </row>
    <row r="82" spans="1:15" ht="75" x14ac:dyDescent="0.25">
      <c r="A82" s="103" t="s">
        <v>1352</v>
      </c>
      <c r="B82" s="103" t="s">
        <v>2106</v>
      </c>
      <c r="C82" s="103" t="s">
        <v>385</v>
      </c>
      <c r="D82" s="103" t="s">
        <v>2107</v>
      </c>
      <c r="E82" s="103" t="s">
        <v>964</v>
      </c>
      <c r="F82" s="104">
        <v>11511.17</v>
      </c>
      <c r="G82" s="104">
        <v>1360.28</v>
      </c>
      <c r="H82" s="104">
        <v>257</v>
      </c>
      <c r="I82" s="104"/>
      <c r="J82" s="103" t="s">
        <v>1906</v>
      </c>
      <c r="K82" s="103" t="s">
        <v>1900</v>
      </c>
      <c r="L82" s="113" t="s">
        <v>1637</v>
      </c>
      <c r="M82" s="106" t="s">
        <v>2108</v>
      </c>
      <c r="N82" s="107"/>
      <c r="O82" s="107"/>
    </row>
    <row r="83" spans="1:15" ht="75" x14ac:dyDescent="0.25">
      <c r="A83" s="98" t="s">
        <v>1356</v>
      </c>
      <c r="B83" s="98" t="s">
        <v>2109</v>
      </c>
      <c r="C83" s="98" t="s">
        <v>2110</v>
      </c>
      <c r="D83" s="98" t="s">
        <v>2111</v>
      </c>
      <c r="E83" s="98" t="s">
        <v>964</v>
      </c>
      <c r="F83" s="99">
        <v>5574.29</v>
      </c>
      <c r="G83" s="99">
        <v>681.11</v>
      </c>
      <c r="H83" s="99">
        <v>200</v>
      </c>
      <c r="I83" s="99"/>
      <c r="J83" s="98" t="s">
        <v>1906</v>
      </c>
      <c r="K83" s="98" t="s">
        <v>1900</v>
      </c>
      <c r="L83" s="108" t="s">
        <v>1637</v>
      </c>
      <c r="M83" s="101"/>
      <c r="N83" s="107"/>
      <c r="O83" s="107"/>
    </row>
    <row r="84" spans="1:15" ht="75" x14ac:dyDescent="0.25">
      <c r="A84" s="98" t="s">
        <v>1363</v>
      </c>
      <c r="B84" s="98" t="s">
        <v>2112</v>
      </c>
      <c r="C84" s="98" t="s">
        <v>2113</v>
      </c>
      <c r="D84" s="98" t="s">
        <v>2114</v>
      </c>
      <c r="E84" s="98" t="s">
        <v>964</v>
      </c>
      <c r="F84" s="99">
        <v>5686.93</v>
      </c>
      <c r="G84" s="99">
        <v>698.43</v>
      </c>
      <c r="H84" s="99">
        <v>200</v>
      </c>
      <c r="I84" s="99"/>
      <c r="J84" s="98" t="s">
        <v>1906</v>
      </c>
      <c r="K84" s="98" t="s">
        <v>1900</v>
      </c>
      <c r="L84" s="108" t="s">
        <v>1991</v>
      </c>
      <c r="M84" s="101"/>
      <c r="N84" s="95"/>
      <c r="O84" s="95"/>
    </row>
    <row r="85" spans="1:15" ht="90" x14ac:dyDescent="0.25">
      <c r="A85" s="90" t="s">
        <v>1368</v>
      </c>
      <c r="B85" s="90" t="s">
        <v>2115</v>
      </c>
      <c r="C85" s="90" t="s">
        <v>2116</v>
      </c>
      <c r="D85" s="90" t="s">
        <v>2117</v>
      </c>
      <c r="E85" s="90" t="s">
        <v>964</v>
      </c>
      <c r="F85" s="92">
        <v>14525.69</v>
      </c>
      <c r="G85" s="92">
        <v>1633.17</v>
      </c>
      <c r="H85" s="92">
        <v>323</v>
      </c>
      <c r="I85" s="92"/>
      <c r="J85" s="90" t="s">
        <v>1906</v>
      </c>
      <c r="K85" s="90" t="s">
        <v>1900</v>
      </c>
      <c r="L85" s="93" t="s">
        <v>1991</v>
      </c>
      <c r="M85" s="97" t="s">
        <v>2118</v>
      </c>
      <c r="N85" s="95"/>
      <c r="O85" s="95"/>
    </row>
    <row r="86" spans="1:15" ht="75" x14ac:dyDescent="0.25">
      <c r="A86" s="98" t="s">
        <v>1373</v>
      </c>
      <c r="B86" s="98" t="s">
        <v>2119</v>
      </c>
      <c r="C86" s="98" t="s">
        <v>2120</v>
      </c>
      <c r="D86" s="98" t="s">
        <v>2121</v>
      </c>
      <c r="E86" s="98" t="s">
        <v>964</v>
      </c>
      <c r="F86" s="99">
        <v>40790.76</v>
      </c>
      <c r="G86" s="99">
        <v>4470.71</v>
      </c>
      <c r="H86" s="99">
        <v>779</v>
      </c>
      <c r="I86" s="99"/>
      <c r="J86" s="98" t="s">
        <v>1906</v>
      </c>
      <c r="K86" s="98" t="s">
        <v>1900</v>
      </c>
      <c r="L86" s="108" t="s">
        <v>2122</v>
      </c>
      <c r="M86" s="101"/>
      <c r="N86" s="95"/>
      <c r="O86" s="95"/>
    </row>
    <row r="87" spans="1:15" ht="75" x14ac:dyDescent="0.25">
      <c r="A87" s="98" t="s">
        <v>1379</v>
      </c>
      <c r="B87" s="98" t="s">
        <v>2123</v>
      </c>
      <c r="C87" s="98" t="s">
        <v>2124</v>
      </c>
      <c r="D87" s="98" t="s">
        <v>2125</v>
      </c>
      <c r="E87" s="98" t="s">
        <v>964</v>
      </c>
      <c r="F87" s="99" t="s">
        <v>2126</v>
      </c>
      <c r="G87" s="99"/>
      <c r="H87" s="99"/>
      <c r="I87" s="99"/>
      <c r="J87" s="98" t="s">
        <v>2127</v>
      </c>
      <c r="K87" s="98" t="s">
        <v>2128</v>
      </c>
      <c r="L87" s="108"/>
      <c r="M87" s="101"/>
      <c r="N87" s="95"/>
      <c r="O87" s="95"/>
    </row>
    <row r="88" spans="1:15" ht="75" x14ac:dyDescent="0.25">
      <c r="A88" s="90" t="s">
        <v>1385</v>
      </c>
      <c r="B88" s="90" t="s">
        <v>2129</v>
      </c>
      <c r="C88" s="90" t="s">
        <v>2130</v>
      </c>
      <c r="D88" s="90" t="s">
        <v>2131</v>
      </c>
      <c r="E88" s="90" t="s">
        <v>964</v>
      </c>
      <c r="F88" s="92">
        <v>9464.07</v>
      </c>
      <c r="G88" s="92"/>
      <c r="H88" s="92"/>
      <c r="I88" s="92"/>
      <c r="J88" s="90" t="s">
        <v>2132</v>
      </c>
      <c r="K88" s="90" t="s">
        <v>2128</v>
      </c>
      <c r="L88" s="93" t="s">
        <v>1637</v>
      </c>
      <c r="M88" s="97" t="s">
        <v>384</v>
      </c>
      <c r="N88" s="95"/>
      <c r="O88" s="95"/>
    </row>
    <row r="89" spans="1:15" ht="75" x14ac:dyDescent="0.25">
      <c r="A89" s="98" t="s">
        <v>1391</v>
      </c>
      <c r="B89" s="98" t="s">
        <v>1181</v>
      </c>
      <c r="C89" s="98" t="s">
        <v>1182</v>
      </c>
      <c r="D89" s="98" t="s">
        <v>2133</v>
      </c>
      <c r="E89" s="98" t="s">
        <v>964</v>
      </c>
      <c r="F89" s="99">
        <v>99664.34</v>
      </c>
      <c r="G89" s="99"/>
      <c r="H89" s="99"/>
      <c r="I89" s="99"/>
      <c r="J89" s="98" t="s">
        <v>2134</v>
      </c>
      <c r="K89" s="98" t="s">
        <v>2128</v>
      </c>
      <c r="L89" s="108"/>
      <c r="M89" s="101"/>
      <c r="N89" s="95"/>
      <c r="O89" s="95"/>
    </row>
    <row r="90" spans="1:15" ht="60" x14ac:dyDescent="0.25">
      <c r="A90" s="98" t="s">
        <v>1397</v>
      </c>
      <c r="B90" s="98" t="s">
        <v>1423</v>
      </c>
      <c r="C90" s="98" t="s">
        <v>1424</v>
      </c>
      <c r="D90" s="98" t="s">
        <v>2135</v>
      </c>
      <c r="E90" s="98" t="s">
        <v>964</v>
      </c>
      <c r="F90" s="99" t="s">
        <v>2136</v>
      </c>
      <c r="G90" s="99"/>
      <c r="H90" s="99"/>
      <c r="I90" s="99"/>
      <c r="J90" s="98" t="s">
        <v>2137</v>
      </c>
      <c r="K90" s="98" t="s">
        <v>2128</v>
      </c>
      <c r="L90" s="108"/>
      <c r="M90" s="101"/>
      <c r="N90" s="95"/>
      <c r="O90" s="95"/>
    </row>
    <row r="91" spans="1:15" ht="75" x14ac:dyDescent="0.25">
      <c r="A91" s="90" t="s">
        <v>1403</v>
      </c>
      <c r="B91" s="90" t="s">
        <v>2138</v>
      </c>
      <c r="C91" s="90" t="s">
        <v>2139</v>
      </c>
      <c r="D91" s="90" t="s">
        <v>2140</v>
      </c>
      <c r="E91" s="90" t="s">
        <v>964</v>
      </c>
      <c r="F91" s="92">
        <v>24649.82</v>
      </c>
      <c r="G91" s="92"/>
      <c r="H91" s="92"/>
      <c r="I91" s="92"/>
      <c r="J91" s="90" t="s">
        <v>2141</v>
      </c>
      <c r="K91" s="90" t="s">
        <v>2128</v>
      </c>
      <c r="L91" s="93" t="s">
        <v>1637</v>
      </c>
      <c r="M91" s="97" t="s">
        <v>384</v>
      </c>
      <c r="N91" s="95"/>
      <c r="O91" s="95"/>
    </row>
    <row r="92" spans="1:15" ht="75" x14ac:dyDescent="0.25">
      <c r="A92" s="90" t="s">
        <v>1408</v>
      </c>
      <c r="B92" s="90" t="s">
        <v>2142</v>
      </c>
      <c r="C92" s="90" t="s">
        <v>2143</v>
      </c>
      <c r="D92" s="90" t="s">
        <v>2144</v>
      </c>
      <c r="E92" s="90" t="s">
        <v>964</v>
      </c>
      <c r="F92" s="92">
        <v>14757.99</v>
      </c>
      <c r="G92" s="92"/>
      <c r="H92" s="92"/>
      <c r="I92" s="92"/>
      <c r="J92" s="90" t="s">
        <v>2145</v>
      </c>
      <c r="K92" s="90" t="s">
        <v>2128</v>
      </c>
      <c r="L92" s="93" t="s">
        <v>1637</v>
      </c>
      <c r="M92" s="97" t="s">
        <v>384</v>
      </c>
      <c r="N92" s="95"/>
      <c r="O92" s="95"/>
    </row>
    <row r="93" spans="1:15" ht="60" x14ac:dyDescent="0.25">
      <c r="A93" s="90" t="s">
        <v>1414</v>
      </c>
      <c r="B93" s="90" t="s">
        <v>2146</v>
      </c>
      <c r="C93" s="90" t="s">
        <v>2147</v>
      </c>
      <c r="D93" s="90" t="s">
        <v>2148</v>
      </c>
      <c r="E93" s="90" t="s">
        <v>964</v>
      </c>
      <c r="F93" s="92">
        <v>44309.03</v>
      </c>
      <c r="G93" s="92"/>
      <c r="H93" s="92"/>
      <c r="I93" s="92"/>
      <c r="J93" s="90" t="s">
        <v>2149</v>
      </c>
      <c r="K93" s="90" t="s">
        <v>2128</v>
      </c>
      <c r="L93" s="93" t="s">
        <v>1637</v>
      </c>
      <c r="M93" s="97" t="s">
        <v>2150</v>
      </c>
      <c r="N93" s="95"/>
      <c r="O93" s="95"/>
    </row>
    <row r="94" spans="1:15" ht="90" x14ac:dyDescent="0.25">
      <c r="A94" s="90" t="s">
        <v>1422</v>
      </c>
      <c r="B94" s="90" t="s">
        <v>2151</v>
      </c>
      <c r="C94" s="90" t="s">
        <v>2152</v>
      </c>
      <c r="D94" s="90" t="s">
        <v>2153</v>
      </c>
      <c r="E94" s="90" t="s">
        <v>964</v>
      </c>
      <c r="F94" s="92">
        <v>22221.5</v>
      </c>
      <c r="G94" s="92"/>
      <c r="H94" s="92"/>
      <c r="I94" s="92"/>
      <c r="J94" s="90" t="s">
        <v>2154</v>
      </c>
      <c r="K94" s="93" t="s">
        <v>2155</v>
      </c>
      <c r="L94" s="120" t="s">
        <v>1637</v>
      </c>
      <c r="M94" s="97" t="s">
        <v>2156</v>
      </c>
      <c r="N94" s="95"/>
      <c r="O94" s="95"/>
    </row>
    <row r="95" spans="1:15" ht="75" x14ac:dyDescent="0.25">
      <c r="A95" s="90" t="s">
        <v>1428</v>
      </c>
      <c r="B95" s="90" t="s">
        <v>2157</v>
      </c>
      <c r="C95" s="90" t="s">
        <v>2158</v>
      </c>
      <c r="D95" s="90" t="s">
        <v>2159</v>
      </c>
      <c r="E95" s="90" t="s">
        <v>964</v>
      </c>
      <c r="F95" s="92">
        <v>5268.67</v>
      </c>
      <c r="G95" s="92"/>
      <c r="H95" s="92"/>
      <c r="I95" s="92"/>
      <c r="J95" s="90" t="s">
        <v>2160</v>
      </c>
      <c r="K95" s="93" t="s">
        <v>2128</v>
      </c>
      <c r="L95" s="120" t="s">
        <v>1637</v>
      </c>
      <c r="M95" s="97" t="s">
        <v>384</v>
      </c>
      <c r="N95" s="95"/>
      <c r="O95" s="95"/>
    </row>
    <row r="96" spans="1:15" ht="75" x14ac:dyDescent="0.25">
      <c r="A96" s="90" t="s">
        <v>1433</v>
      </c>
      <c r="B96" s="90"/>
      <c r="C96" s="90" t="s">
        <v>2161</v>
      </c>
      <c r="D96" s="90" t="s">
        <v>2162</v>
      </c>
      <c r="E96" s="90" t="s">
        <v>964</v>
      </c>
      <c r="F96" s="92">
        <v>13567.2</v>
      </c>
      <c r="G96" s="92">
        <v>7210.93</v>
      </c>
      <c r="H96" s="92">
        <v>411.67</v>
      </c>
      <c r="I96" s="92"/>
      <c r="J96" s="90" t="s">
        <v>2163</v>
      </c>
      <c r="K96" s="93"/>
      <c r="L96" s="120" t="s">
        <v>1637</v>
      </c>
      <c r="M96" s="97" t="s">
        <v>2164</v>
      </c>
      <c r="N96" s="95"/>
      <c r="O96" s="95"/>
    </row>
    <row r="97" spans="1:15" ht="75" x14ac:dyDescent="0.25">
      <c r="A97" s="90" t="s">
        <v>1439</v>
      </c>
      <c r="B97" s="90" t="s">
        <v>2165</v>
      </c>
      <c r="C97" s="90" t="s">
        <v>2166</v>
      </c>
      <c r="D97" s="90" t="s">
        <v>2167</v>
      </c>
      <c r="E97" s="90" t="s">
        <v>964</v>
      </c>
      <c r="F97" s="92" t="s">
        <v>2168</v>
      </c>
      <c r="G97" s="92"/>
      <c r="H97" s="92"/>
      <c r="I97" s="92"/>
      <c r="J97" s="90" t="s">
        <v>2169</v>
      </c>
      <c r="K97" s="93" t="s">
        <v>2170</v>
      </c>
      <c r="L97" s="120" t="s">
        <v>1637</v>
      </c>
      <c r="M97" s="97" t="s">
        <v>384</v>
      </c>
      <c r="N97" s="95"/>
      <c r="O97" s="95"/>
    </row>
    <row r="98" spans="1:15" ht="60" x14ac:dyDescent="0.25">
      <c r="A98" s="90" t="s">
        <v>1445</v>
      </c>
      <c r="B98" s="90" t="s">
        <v>2171</v>
      </c>
      <c r="C98" s="90" t="s">
        <v>2172</v>
      </c>
      <c r="D98" s="90" t="s">
        <v>2173</v>
      </c>
      <c r="E98" s="90" t="s">
        <v>964</v>
      </c>
      <c r="F98" s="92">
        <v>73510.13</v>
      </c>
      <c r="G98" s="92"/>
      <c r="H98" s="92"/>
      <c r="I98" s="92"/>
      <c r="J98" s="90" t="s">
        <v>2174</v>
      </c>
      <c r="K98" s="93" t="s">
        <v>2175</v>
      </c>
      <c r="L98" s="120" t="s">
        <v>1637</v>
      </c>
      <c r="M98" s="97" t="s">
        <v>384</v>
      </c>
      <c r="N98" s="95"/>
      <c r="O98" s="95"/>
    </row>
    <row r="99" spans="1:15" ht="60" x14ac:dyDescent="0.25">
      <c r="A99" s="90" t="s">
        <v>1452</v>
      </c>
      <c r="B99" s="90" t="s">
        <v>2176</v>
      </c>
      <c r="C99" s="90" t="s">
        <v>2177</v>
      </c>
      <c r="D99" s="90" t="s">
        <v>2178</v>
      </c>
      <c r="E99" s="90" t="s">
        <v>964</v>
      </c>
      <c r="F99" s="92">
        <v>8962.48</v>
      </c>
      <c r="G99" s="92"/>
      <c r="H99" s="92"/>
      <c r="I99" s="92"/>
      <c r="J99" s="90" t="s">
        <v>2179</v>
      </c>
      <c r="K99" s="93" t="s">
        <v>2175</v>
      </c>
      <c r="L99" s="120" t="s">
        <v>1637</v>
      </c>
      <c r="M99" s="97" t="s">
        <v>2180</v>
      </c>
      <c r="N99" s="95"/>
      <c r="O99" s="95"/>
    </row>
    <row r="100" spans="1:15" ht="60" x14ac:dyDescent="0.25">
      <c r="A100" s="90" t="s">
        <v>1457</v>
      </c>
      <c r="B100" s="90" t="s">
        <v>2181</v>
      </c>
      <c r="C100" s="90" t="s">
        <v>2182</v>
      </c>
      <c r="D100" s="90" t="s">
        <v>2183</v>
      </c>
      <c r="E100" s="90" t="s">
        <v>964</v>
      </c>
      <c r="F100" s="92">
        <v>18351.14</v>
      </c>
      <c r="G100" s="92"/>
      <c r="H100" s="92"/>
      <c r="I100" s="92"/>
      <c r="J100" s="90" t="s">
        <v>2184</v>
      </c>
      <c r="K100" s="93" t="s">
        <v>2175</v>
      </c>
      <c r="L100" s="120" t="s">
        <v>1637</v>
      </c>
      <c r="M100" s="97" t="s">
        <v>384</v>
      </c>
      <c r="N100" s="95"/>
      <c r="O100" s="95"/>
    </row>
    <row r="101" spans="1:15" ht="90" x14ac:dyDescent="0.25">
      <c r="A101" s="103" t="s">
        <v>1464</v>
      </c>
      <c r="B101" s="103" t="s">
        <v>2185</v>
      </c>
      <c r="C101" s="103" t="s">
        <v>2186</v>
      </c>
      <c r="D101" s="103" t="s">
        <v>2187</v>
      </c>
      <c r="E101" s="103" t="s">
        <v>964</v>
      </c>
      <c r="F101" s="104">
        <v>4453.38</v>
      </c>
      <c r="G101" s="104">
        <v>448.97</v>
      </c>
      <c r="H101" s="104">
        <v>200</v>
      </c>
      <c r="I101" s="104"/>
      <c r="J101" s="103" t="s">
        <v>2188</v>
      </c>
      <c r="K101" s="113" t="s">
        <v>2189</v>
      </c>
      <c r="L101" s="121" t="s">
        <v>1637</v>
      </c>
      <c r="M101" s="106" t="s">
        <v>384</v>
      </c>
      <c r="N101" s="107"/>
      <c r="O101" s="107"/>
    </row>
    <row r="102" spans="1:15" ht="75" x14ac:dyDescent="0.25">
      <c r="A102" s="98" t="s">
        <v>1472</v>
      </c>
      <c r="B102" s="98" t="s">
        <v>2190</v>
      </c>
      <c r="C102" s="98" t="s">
        <v>2191</v>
      </c>
      <c r="D102" s="98" t="s">
        <v>2192</v>
      </c>
      <c r="E102" s="98" t="s">
        <v>964</v>
      </c>
      <c r="F102" s="99" t="s">
        <v>2193</v>
      </c>
      <c r="G102" s="99"/>
      <c r="H102" s="99"/>
      <c r="I102" s="99"/>
      <c r="J102" s="98" t="s">
        <v>2194</v>
      </c>
      <c r="K102" s="98" t="s">
        <v>2195</v>
      </c>
      <c r="L102" s="108" t="s">
        <v>1637</v>
      </c>
      <c r="M102" s="101"/>
      <c r="N102" s="95"/>
      <c r="O102" s="95"/>
    </row>
    <row r="103" spans="1:15" ht="135" x14ac:dyDescent="0.25">
      <c r="A103" s="90" t="s">
        <v>1478</v>
      </c>
      <c r="B103" s="90"/>
      <c r="C103" s="90" t="s">
        <v>2196</v>
      </c>
      <c r="D103" s="90" t="s">
        <v>2197</v>
      </c>
      <c r="E103" s="90" t="s">
        <v>964</v>
      </c>
      <c r="F103" s="92">
        <v>10137.32</v>
      </c>
      <c r="G103" s="92">
        <v>5457.96</v>
      </c>
      <c r="H103" s="92">
        <v>311.91000000000003</v>
      </c>
      <c r="I103" s="92"/>
      <c r="J103" s="90" t="s">
        <v>2198</v>
      </c>
      <c r="K103" s="90" t="s">
        <v>2199</v>
      </c>
      <c r="L103" s="93" t="s">
        <v>1637</v>
      </c>
      <c r="M103" s="97" t="s">
        <v>2200</v>
      </c>
      <c r="N103" s="95"/>
      <c r="O103" s="95"/>
    </row>
    <row r="104" spans="1:15" ht="75" x14ac:dyDescent="0.25">
      <c r="A104" s="103" t="s">
        <v>1484</v>
      </c>
      <c r="B104" s="103" t="s">
        <v>2201</v>
      </c>
      <c r="C104" s="103" t="s">
        <v>2202</v>
      </c>
      <c r="D104" s="103" t="s">
        <v>2203</v>
      </c>
      <c r="E104" s="103" t="s">
        <v>964</v>
      </c>
      <c r="F104" s="104">
        <v>6639.96</v>
      </c>
      <c r="G104" s="104">
        <v>2368.27</v>
      </c>
      <c r="H104" s="104">
        <v>200</v>
      </c>
      <c r="I104" s="104"/>
      <c r="J104" s="103" t="s">
        <v>2204</v>
      </c>
      <c r="K104" s="103" t="s">
        <v>2199</v>
      </c>
      <c r="L104" s="113" t="s">
        <v>1637</v>
      </c>
      <c r="M104" s="122" t="s">
        <v>2205</v>
      </c>
      <c r="N104" s="123"/>
      <c r="O104" s="123"/>
    </row>
    <row r="105" spans="1:15" ht="75" x14ac:dyDescent="0.25">
      <c r="A105" s="98" t="s">
        <v>1489</v>
      </c>
      <c r="B105" s="98"/>
      <c r="C105" s="98" t="s">
        <v>2206</v>
      </c>
      <c r="D105" s="98" t="s">
        <v>2207</v>
      </c>
      <c r="E105" s="98" t="s">
        <v>964</v>
      </c>
      <c r="F105" s="99">
        <v>23285.58</v>
      </c>
      <c r="G105" s="99"/>
      <c r="H105" s="99"/>
      <c r="I105" s="99"/>
      <c r="J105" s="98" t="s">
        <v>2208</v>
      </c>
      <c r="K105" s="98"/>
      <c r="L105" s="108" t="s">
        <v>1637</v>
      </c>
      <c r="M105" s="124"/>
      <c r="N105" s="123"/>
      <c r="O105" s="123"/>
    </row>
    <row r="106" spans="1:15" ht="90" x14ac:dyDescent="0.25">
      <c r="A106" s="103" t="s">
        <v>1494</v>
      </c>
      <c r="B106" s="103"/>
      <c r="C106" s="103" t="s">
        <v>2209</v>
      </c>
      <c r="D106" s="103" t="s">
        <v>2210</v>
      </c>
      <c r="E106" s="103" t="s">
        <v>964</v>
      </c>
      <c r="F106" s="104" t="s">
        <v>2211</v>
      </c>
      <c r="G106" s="104"/>
      <c r="H106" s="104">
        <v>200</v>
      </c>
      <c r="I106" s="104"/>
      <c r="J106" s="103" t="s">
        <v>2212</v>
      </c>
      <c r="K106" s="103"/>
      <c r="L106" s="113" t="s">
        <v>1980</v>
      </c>
      <c r="M106" s="122" t="s">
        <v>384</v>
      </c>
      <c r="N106" s="125"/>
      <c r="O106" s="125"/>
    </row>
    <row r="107" spans="1:15" ht="75" x14ac:dyDescent="0.25">
      <c r="A107" s="98" t="s">
        <v>1499</v>
      </c>
      <c r="B107" s="98" t="s">
        <v>2213</v>
      </c>
      <c r="C107" s="98" t="s">
        <v>2214</v>
      </c>
      <c r="D107" s="98" t="s">
        <v>2215</v>
      </c>
      <c r="E107" s="98" t="s">
        <v>964</v>
      </c>
      <c r="F107" s="99" t="s">
        <v>2216</v>
      </c>
      <c r="G107" s="99"/>
      <c r="H107" s="99">
        <v>529</v>
      </c>
      <c r="I107" s="99"/>
      <c r="J107" s="98" t="s">
        <v>2217</v>
      </c>
      <c r="K107" s="98"/>
      <c r="L107" s="108" t="s">
        <v>1980</v>
      </c>
      <c r="M107" s="124"/>
      <c r="N107" s="123"/>
      <c r="O107" s="123"/>
    </row>
    <row r="108" spans="1:15" ht="75" x14ac:dyDescent="0.25">
      <c r="A108" s="98" t="s">
        <v>1506</v>
      </c>
      <c r="B108" s="98"/>
      <c r="C108" s="98" t="s">
        <v>2218</v>
      </c>
      <c r="D108" s="98" t="s">
        <v>2219</v>
      </c>
      <c r="E108" s="98" t="s">
        <v>964</v>
      </c>
      <c r="F108" s="99">
        <v>17213.72</v>
      </c>
      <c r="G108" s="99"/>
      <c r="H108" s="99">
        <v>344</v>
      </c>
      <c r="I108" s="99"/>
      <c r="J108" s="98" t="s">
        <v>2220</v>
      </c>
      <c r="K108" s="98"/>
      <c r="L108" s="108" t="s">
        <v>1980</v>
      </c>
      <c r="M108" s="124"/>
      <c r="N108" s="123"/>
      <c r="O108" s="123"/>
    </row>
    <row r="109" spans="1:15" ht="60" x14ac:dyDescent="0.25">
      <c r="A109" s="103" t="s">
        <v>1511</v>
      </c>
      <c r="B109" s="103" t="s">
        <v>2221</v>
      </c>
      <c r="C109" s="103" t="s">
        <v>2222</v>
      </c>
      <c r="D109" s="103" t="s">
        <v>2223</v>
      </c>
      <c r="E109" s="103" t="s">
        <v>964</v>
      </c>
      <c r="F109" s="104">
        <v>6442.89</v>
      </c>
      <c r="G109" s="104"/>
      <c r="H109" s="104">
        <v>200</v>
      </c>
      <c r="I109" s="104"/>
      <c r="J109" s="103" t="s">
        <v>2224</v>
      </c>
      <c r="K109" s="103"/>
      <c r="L109" s="113" t="s">
        <v>1980</v>
      </c>
      <c r="M109" s="122" t="s">
        <v>384</v>
      </c>
      <c r="N109" s="125"/>
      <c r="O109" s="125"/>
    </row>
    <row r="110" spans="1:15" ht="75" x14ac:dyDescent="0.25">
      <c r="A110" s="103" t="s">
        <v>1517</v>
      </c>
      <c r="B110" s="103"/>
      <c r="C110" s="103" t="s">
        <v>2225</v>
      </c>
      <c r="D110" s="103" t="s">
        <v>2226</v>
      </c>
      <c r="E110" s="103" t="s">
        <v>964</v>
      </c>
      <c r="F110" s="104">
        <v>7877.67</v>
      </c>
      <c r="G110" s="104"/>
      <c r="H110" s="104">
        <v>200</v>
      </c>
      <c r="I110" s="104"/>
      <c r="J110" s="103" t="s">
        <v>2227</v>
      </c>
      <c r="K110" s="103"/>
      <c r="L110" s="113" t="s">
        <v>1980</v>
      </c>
      <c r="M110" s="106" t="s">
        <v>384</v>
      </c>
      <c r="N110" s="107"/>
      <c r="O110" s="107"/>
    </row>
    <row r="111" spans="1:15" ht="75" x14ac:dyDescent="0.25">
      <c r="A111" s="103" t="s">
        <v>1522</v>
      </c>
      <c r="B111" s="103" t="s">
        <v>2228</v>
      </c>
      <c r="C111" s="103" t="s">
        <v>2229</v>
      </c>
      <c r="D111" s="103" t="s">
        <v>2230</v>
      </c>
      <c r="E111" s="103" t="s">
        <v>964</v>
      </c>
      <c r="F111" s="104">
        <v>5004.34</v>
      </c>
      <c r="G111" s="104">
        <v>974.85</v>
      </c>
      <c r="H111" s="104">
        <v>200</v>
      </c>
      <c r="I111" s="104"/>
      <c r="J111" s="103" t="s">
        <v>2231</v>
      </c>
      <c r="K111" s="103"/>
      <c r="L111" s="113" t="s">
        <v>1980</v>
      </c>
      <c r="M111" s="126" t="s">
        <v>384</v>
      </c>
      <c r="N111" s="107"/>
      <c r="O111" s="107"/>
    </row>
    <row r="112" spans="1:15" ht="150" x14ac:dyDescent="0.25">
      <c r="A112" s="90" t="s">
        <v>1528</v>
      </c>
      <c r="B112" s="90"/>
      <c r="C112" s="90" t="s">
        <v>819</v>
      </c>
      <c r="D112" s="90" t="s">
        <v>2232</v>
      </c>
      <c r="E112" s="90" t="s">
        <v>964</v>
      </c>
      <c r="F112" s="92">
        <v>14035.16</v>
      </c>
      <c r="G112" s="92">
        <v>96.49</v>
      </c>
      <c r="H112" s="92">
        <v>282.63</v>
      </c>
      <c r="I112" s="92"/>
      <c r="J112" s="90" t="s">
        <v>2233</v>
      </c>
      <c r="K112" s="90"/>
      <c r="L112" s="93" t="s">
        <v>1980</v>
      </c>
      <c r="M112" s="90" t="s">
        <v>2234</v>
      </c>
      <c r="N112" s="123"/>
      <c r="O112" s="95"/>
    </row>
    <row r="113" spans="1:15" ht="150" x14ac:dyDescent="0.25">
      <c r="A113" s="90" t="s">
        <v>1538</v>
      </c>
      <c r="B113" s="90" t="s">
        <v>2235</v>
      </c>
      <c r="C113" s="90" t="s">
        <v>2236</v>
      </c>
      <c r="D113" s="90" t="s">
        <v>2237</v>
      </c>
      <c r="E113" s="90" t="s">
        <v>964</v>
      </c>
      <c r="F113" s="92">
        <v>7040.93</v>
      </c>
      <c r="G113" s="92">
        <v>448.45</v>
      </c>
      <c r="H113" s="92">
        <v>200</v>
      </c>
      <c r="I113" s="92"/>
      <c r="J113" s="90" t="s">
        <v>2238</v>
      </c>
      <c r="K113" s="90" t="s">
        <v>2239</v>
      </c>
      <c r="L113" s="127" t="s">
        <v>1980</v>
      </c>
      <c r="M113" s="90" t="s">
        <v>2240</v>
      </c>
      <c r="N113" s="128"/>
      <c r="O113" s="95"/>
    </row>
    <row r="114" spans="1:15" ht="150" x14ac:dyDescent="0.25">
      <c r="A114" s="90" t="s">
        <v>1543</v>
      </c>
      <c r="B114" s="90"/>
      <c r="C114" s="90" t="s">
        <v>2241</v>
      </c>
      <c r="D114" s="90" t="s">
        <v>2242</v>
      </c>
      <c r="E114" s="90" t="s">
        <v>964</v>
      </c>
      <c r="F114" s="92">
        <v>52588.18</v>
      </c>
      <c r="G114" s="92">
        <v>16186.67</v>
      </c>
      <c r="H114" s="92">
        <v>1131.6199999999999</v>
      </c>
      <c r="I114" s="92"/>
      <c r="J114" s="90" t="s">
        <v>2243</v>
      </c>
      <c r="K114" s="90"/>
      <c r="L114" s="93" t="s">
        <v>1980</v>
      </c>
      <c r="M114" s="90" t="s">
        <v>2244</v>
      </c>
      <c r="N114" s="123"/>
      <c r="O114" s="95"/>
    </row>
    <row r="115" spans="1:15" ht="60" x14ac:dyDescent="0.25">
      <c r="A115" s="90" t="s">
        <v>1548</v>
      </c>
      <c r="B115" s="90" t="s">
        <v>2245</v>
      </c>
      <c r="C115" s="90" t="s">
        <v>2246</v>
      </c>
      <c r="D115" s="90" t="s">
        <v>2247</v>
      </c>
      <c r="E115" s="90" t="s">
        <v>964</v>
      </c>
      <c r="F115" s="92">
        <v>11231.46</v>
      </c>
      <c r="G115" s="92">
        <v>9163.7199999999993</v>
      </c>
      <c r="H115" s="92">
        <v>405.93</v>
      </c>
      <c r="I115" s="92"/>
      <c r="J115" s="90" t="s">
        <v>2248</v>
      </c>
      <c r="K115" s="90"/>
      <c r="L115" s="127" t="s">
        <v>1637</v>
      </c>
      <c r="M115" s="90" t="s">
        <v>384</v>
      </c>
      <c r="N115" s="128"/>
      <c r="O115" s="95"/>
    </row>
    <row r="116" spans="1:15" ht="105" x14ac:dyDescent="0.25">
      <c r="A116" s="90" t="s">
        <v>1548</v>
      </c>
      <c r="B116" s="90"/>
      <c r="C116" s="90" t="s">
        <v>2249</v>
      </c>
      <c r="D116" s="90" t="s">
        <v>2250</v>
      </c>
      <c r="E116" s="90" t="s">
        <v>964</v>
      </c>
      <c r="F116" s="92">
        <v>22319.7</v>
      </c>
      <c r="G116" s="92"/>
      <c r="H116" s="92"/>
      <c r="I116" s="92"/>
      <c r="J116" s="90" t="s">
        <v>2251</v>
      </c>
      <c r="K116" s="90"/>
      <c r="L116" s="93" t="s">
        <v>2252</v>
      </c>
      <c r="M116" s="90" t="s">
        <v>2253</v>
      </c>
      <c r="N116" s="123"/>
      <c r="O116" s="95"/>
    </row>
    <row r="117" spans="1:15" ht="75" x14ac:dyDescent="0.25">
      <c r="A117" s="90" t="s">
        <v>1553</v>
      </c>
      <c r="B117" s="90" t="s">
        <v>2254</v>
      </c>
      <c r="C117" s="90" t="s">
        <v>2255</v>
      </c>
      <c r="D117" s="90" t="s">
        <v>2256</v>
      </c>
      <c r="E117" s="90" t="s">
        <v>964</v>
      </c>
      <c r="F117" s="92">
        <v>8311.17</v>
      </c>
      <c r="G117" s="92"/>
      <c r="H117" s="92"/>
      <c r="I117" s="92"/>
      <c r="J117" s="90" t="s">
        <v>2257</v>
      </c>
      <c r="K117" s="90"/>
      <c r="L117" s="93" t="s">
        <v>1637</v>
      </c>
      <c r="M117" s="97" t="s">
        <v>384</v>
      </c>
      <c r="N117" s="123"/>
      <c r="O117" s="95"/>
    </row>
    <row r="118" spans="1:15" ht="60" x14ac:dyDescent="0.25">
      <c r="A118" s="98" t="s">
        <v>1558</v>
      </c>
      <c r="B118" s="98" t="s">
        <v>2258</v>
      </c>
      <c r="C118" s="98" t="s">
        <v>2259</v>
      </c>
      <c r="D118" s="98" t="s">
        <v>2260</v>
      </c>
      <c r="E118" s="98" t="s">
        <v>964</v>
      </c>
      <c r="F118" s="99">
        <v>12922.41</v>
      </c>
      <c r="G118" s="99"/>
      <c r="H118" s="99"/>
      <c r="I118" s="99"/>
      <c r="J118" s="98" t="s">
        <v>2261</v>
      </c>
      <c r="K118" s="98"/>
      <c r="L118" s="108"/>
      <c r="M118" s="101"/>
      <c r="N118" s="123"/>
      <c r="O118" s="95"/>
    </row>
    <row r="119" spans="1:15" ht="60" x14ac:dyDescent="0.25">
      <c r="A119" s="103" t="s">
        <v>1563</v>
      </c>
      <c r="B119" s="103" t="s">
        <v>2262</v>
      </c>
      <c r="C119" s="103" t="s">
        <v>2263</v>
      </c>
      <c r="D119" s="103" t="s">
        <v>2264</v>
      </c>
      <c r="E119" s="103" t="s">
        <v>964</v>
      </c>
      <c r="F119" s="104">
        <v>48467.37</v>
      </c>
      <c r="G119" s="104">
        <v>11962.79</v>
      </c>
      <c r="H119" s="104">
        <v>1006</v>
      </c>
      <c r="I119" s="104"/>
      <c r="J119" s="103" t="s">
        <v>2265</v>
      </c>
      <c r="K119" s="103"/>
      <c r="L119" s="113"/>
      <c r="M119" s="106" t="s">
        <v>2266</v>
      </c>
      <c r="N119" s="125"/>
      <c r="O119" s="107"/>
    </row>
    <row r="120" spans="1:15" ht="75" x14ac:dyDescent="0.25">
      <c r="A120" s="90" t="s">
        <v>1568</v>
      </c>
      <c r="B120" s="90" t="s">
        <v>2267</v>
      </c>
      <c r="C120" s="90" t="s">
        <v>2268</v>
      </c>
      <c r="D120" s="90" t="s">
        <v>2269</v>
      </c>
      <c r="E120" s="90" t="s">
        <v>964</v>
      </c>
      <c r="F120" s="92">
        <v>10100.870000000001</v>
      </c>
      <c r="G120" s="92">
        <v>2504.63</v>
      </c>
      <c r="H120" s="92">
        <v>252</v>
      </c>
      <c r="I120" s="92"/>
      <c r="J120" s="90" t="s">
        <v>2270</v>
      </c>
      <c r="K120" s="90"/>
      <c r="L120" s="93" t="s">
        <v>1637</v>
      </c>
      <c r="M120" s="97" t="s">
        <v>384</v>
      </c>
      <c r="N120" s="123"/>
      <c r="O120" s="95"/>
    </row>
    <row r="121" spans="1:15" ht="75" x14ac:dyDescent="0.25">
      <c r="A121" s="98" t="s">
        <v>1573</v>
      </c>
      <c r="B121" s="98" t="s">
        <v>2271</v>
      </c>
      <c r="C121" s="98" t="s">
        <v>2272</v>
      </c>
      <c r="D121" s="98" t="s">
        <v>2273</v>
      </c>
      <c r="E121" s="98" t="s">
        <v>964</v>
      </c>
      <c r="F121" s="99">
        <v>50839.95</v>
      </c>
      <c r="G121" s="99">
        <v>13424.7</v>
      </c>
      <c r="H121" s="99">
        <v>1064</v>
      </c>
      <c r="I121" s="99"/>
      <c r="J121" s="98" t="s">
        <v>2274</v>
      </c>
      <c r="K121" s="98"/>
      <c r="L121" s="108"/>
      <c r="M121" s="101"/>
      <c r="N121" s="123"/>
      <c r="O121" s="9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O159"/>
  <sheetViews>
    <sheetView workbookViewId="0">
      <pane ySplit="1" topLeftCell="A97" activePane="bottomLeft" state="frozen"/>
      <selection pane="bottomLeft" activeCell="C99" sqref="C99"/>
    </sheetView>
  </sheetViews>
  <sheetFormatPr defaultRowHeight="14.25" x14ac:dyDescent="0.2"/>
  <cols>
    <col min="1" max="2" width="8.85546875" style="129" customWidth="1"/>
    <col min="3" max="3" width="15.140625" style="129" customWidth="1"/>
    <col min="4" max="4" width="12.85546875" style="129" customWidth="1"/>
    <col min="5" max="5" width="11" style="129" customWidth="1"/>
    <col min="6" max="6" width="13" style="129" customWidth="1"/>
    <col min="7" max="7" width="10.28515625" style="129" customWidth="1"/>
    <col min="8" max="8" width="11.28515625" style="129" customWidth="1"/>
    <col min="9" max="9" width="11" style="129" customWidth="1"/>
    <col min="10" max="10" width="12.28515625" style="129" customWidth="1"/>
    <col min="11" max="11" width="11.42578125" style="129" customWidth="1"/>
    <col min="12" max="12" width="11.28515625" style="129" customWidth="1"/>
    <col min="13" max="13" width="10.7109375" style="129" customWidth="1"/>
    <col min="14" max="14" width="12.5703125" style="129" customWidth="1"/>
    <col min="15" max="15" width="18" style="129" customWidth="1"/>
  </cols>
  <sheetData>
    <row r="1" spans="1:15" ht="79.5" customHeight="1" x14ac:dyDescent="0.2">
      <c r="A1" s="130" t="s">
        <v>0</v>
      </c>
      <c r="B1" s="131" t="s">
        <v>55</v>
      </c>
      <c r="C1" s="130" t="s">
        <v>56</v>
      </c>
      <c r="D1" s="130" t="s">
        <v>294</v>
      </c>
      <c r="E1" s="130" t="s">
        <v>960</v>
      </c>
      <c r="F1" s="132" t="s">
        <v>297</v>
      </c>
      <c r="G1" s="132" t="s">
        <v>298</v>
      </c>
      <c r="H1" s="132" t="s">
        <v>299</v>
      </c>
      <c r="I1" s="132" t="s">
        <v>300</v>
      </c>
      <c r="J1" s="130" t="s">
        <v>2275</v>
      </c>
      <c r="K1" s="130" t="s">
        <v>2276</v>
      </c>
      <c r="L1" s="130" t="s">
        <v>2277</v>
      </c>
      <c r="M1" s="130" t="s">
        <v>2278</v>
      </c>
      <c r="N1" s="133" t="s">
        <v>71</v>
      </c>
      <c r="O1" s="134" t="s">
        <v>70</v>
      </c>
    </row>
    <row r="2" spans="1:15" ht="57" x14ac:dyDescent="0.2">
      <c r="A2" s="135" t="s">
        <v>961</v>
      </c>
      <c r="B2" s="135" t="s">
        <v>2279</v>
      </c>
      <c r="C2" s="135" t="s">
        <v>2280</v>
      </c>
      <c r="D2" s="135" t="s">
        <v>2281</v>
      </c>
      <c r="E2" s="135" t="s">
        <v>2282</v>
      </c>
      <c r="F2" s="132">
        <v>19955.650000000001</v>
      </c>
      <c r="G2" s="136">
        <v>8419.49</v>
      </c>
      <c r="H2" s="136">
        <v>1096</v>
      </c>
      <c r="I2" s="136">
        <v>1500</v>
      </c>
      <c r="J2" s="135" t="s">
        <v>2283</v>
      </c>
      <c r="K2" s="135" t="s">
        <v>2284</v>
      </c>
      <c r="L2" s="135"/>
      <c r="M2" s="135"/>
      <c r="N2" s="137" t="s">
        <v>2285</v>
      </c>
      <c r="O2" s="138" t="s">
        <v>2286</v>
      </c>
    </row>
    <row r="3" spans="1:15" ht="57" x14ac:dyDescent="0.2">
      <c r="A3" s="135" t="s">
        <v>969</v>
      </c>
      <c r="B3" s="135" t="s">
        <v>2287</v>
      </c>
      <c r="C3" s="135" t="s">
        <v>2288</v>
      </c>
      <c r="D3" s="135" t="s">
        <v>2289</v>
      </c>
      <c r="E3" s="135" t="s">
        <v>2282</v>
      </c>
      <c r="F3" s="132">
        <v>24255.62</v>
      </c>
      <c r="G3" s="136">
        <v>3343.68</v>
      </c>
      <c r="H3" s="136">
        <v>1073</v>
      </c>
      <c r="I3" s="136">
        <v>1500</v>
      </c>
      <c r="J3" s="135" t="s">
        <v>2283</v>
      </c>
      <c r="K3" s="135" t="s">
        <v>2284</v>
      </c>
      <c r="L3" s="135"/>
      <c r="M3" s="135"/>
      <c r="N3" s="137" t="s">
        <v>2285</v>
      </c>
      <c r="O3" s="138" t="s">
        <v>2286</v>
      </c>
    </row>
    <row r="4" spans="1:15" ht="42.75" x14ac:dyDescent="0.2">
      <c r="A4" s="135" t="s">
        <v>1642</v>
      </c>
      <c r="B4" s="135" t="s">
        <v>2290</v>
      </c>
      <c r="C4" s="135" t="s">
        <v>2291</v>
      </c>
      <c r="D4" s="135" t="s">
        <v>2292</v>
      </c>
      <c r="E4" s="135" t="s">
        <v>2282</v>
      </c>
      <c r="F4" s="132">
        <v>24247.62</v>
      </c>
      <c r="G4" s="136">
        <v>6923.35</v>
      </c>
      <c r="H4" s="136">
        <v>1080</v>
      </c>
      <c r="I4" s="136">
        <v>1500</v>
      </c>
      <c r="J4" s="135" t="s">
        <v>2293</v>
      </c>
      <c r="K4" s="135" t="s">
        <v>2284</v>
      </c>
      <c r="L4" s="135"/>
      <c r="M4" s="135"/>
      <c r="N4" s="137" t="s">
        <v>2285</v>
      </c>
      <c r="O4" s="138" t="s">
        <v>2286</v>
      </c>
    </row>
    <row r="5" spans="1:15" ht="57" x14ac:dyDescent="0.2">
      <c r="A5" s="135" t="s">
        <v>978</v>
      </c>
      <c r="B5" s="135" t="s">
        <v>1977</v>
      </c>
      <c r="C5" s="135" t="s">
        <v>1978</v>
      </c>
      <c r="D5" s="135" t="s">
        <v>2294</v>
      </c>
      <c r="E5" s="135" t="s">
        <v>2282</v>
      </c>
      <c r="F5" s="132">
        <v>28982.16</v>
      </c>
      <c r="G5" s="136">
        <v>6450.72</v>
      </c>
      <c r="H5" s="136">
        <v>1308</v>
      </c>
      <c r="I5" s="136">
        <v>1500</v>
      </c>
      <c r="J5" s="135" t="s">
        <v>2295</v>
      </c>
      <c r="K5" s="135" t="s">
        <v>2284</v>
      </c>
      <c r="L5" s="135"/>
      <c r="M5" s="135"/>
      <c r="N5" s="137" t="s">
        <v>2285</v>
      </c>
      <c r="O5" s="138" t="s">
        <v>2286</v>
      </c>
    </row>
    <row r="6" spans="1:15" ht="57" x14ac:dyDescent="0.2">
      <c r="A6" s="135"/>
      <c r="B6" s="135" t="s">
        <v>2296</v>
      </c>
      <c r="C6" s="135" t="s">
        <v>2297</v>
      </c>
      <c r="D6" s="135" t="s">
        <v>2298</v>
      </c>
      <c r="E6" s="135" t="s">
        <v>2282</v>
      </c>
      <c r="F6" s="132">
        <v>5951.62</v>
      </c>
      <c r="G6" s="136">
        <v>861.17</v>
      </c>
      <c r="H6" s="136">
        <v>400</v>
      </c>
      <c r="I6" s="136">
        <v>1000</v>
      </c>
      <c r="J6" s="135" t="s">
        <v>2299</v>
      </c>
      <c r="K6" s="135" t="s">
        <v>2284</v>
      </c>
      <c r="L6" s="135"/>
      <c r="M6" s="135"/>
      <c r="N6" s="137" t="s">
        <v>2285</v>
      </c>
      <c r="O6" s="138" t="s">
        <v>2286</v>
      </c>
    </row>
    <row r="7" spans="1:15" ht="57" x14ac:dyDescent="0.2">
      <c r="A7" s="135" t="s">
        <v>1653</v>
      </c>
      <c r="B7" s="135" t="s">
        <v>1380</v>
      </c>
      <c r="C7" s="135" t="s">
        <v>2300</v>
      </c>
      <c r="D7" s="135" t="s">
        <v>2301</v>
      </c>
      <c r="E7" s="135" t="s">
        <v>2282</v>
      </c>
      <c r="F7" s="132">
        <v>15153.81</v>
      </c>
      <c r="G7" s="136">
        <v>4698.3500000000004</v>
      </c>
      <c r="H7" s="136">
        <v>841</v>
      </c>
      <c r="I7" s="136">
        <v>1500</v>
      </c>
      <c r="J7" s="135" t="s">
        <v>2302</v>
      </c>
      <c r="K7" s="135" t="s">
        <v>2284</v>
      </c>
      <c r="L7" s="135"/>
      <c r="M7" s="135"/>
      <c r="N7" s="137" t="s">
        <v>2285</v>
      </c>
      <c r="O7" s="138" t="s">
        <v>2286</v>
      </c>
    </row>
    <row r="8" spans="1:15" ht="57" x14ac:dyDescent="0.2">
      <c r="A8" s="135" t="s">
        <v>992</v>
      </c>
      <c r="B8" s="135" t="s">
        <v>2303</v>
      </c>
      <c r="C8" s="135" t="s">
        <v>2304</v>
      </c>
      <c r="D8" s="135" t="s">
        <v>2305</v>
      </c>
      <c r="E8" s="135" t="s">
        <v>2282</v>
      </c>
      <c r="F8" s="132">
        <v>15373.64</v>
      </c>
      <c r="G8" s="136">
        <v>4458.13</v>
      </c>
      <c r="H8" s="136">
        <v>840</v>
      </c>
      <c r="I8" s="136">
        <v>1500</v>
      </c>
      <c r="J8" s="135" t="s">
        <v>2299</v>
      </c>
      <c r="K8" s="135" t="s">
        <v>2284</v>
      </c>
      <c r="L8" s="135"/>
      <c r="M8" s="135"/>
      <c r="N8" s="137" t="s">
        <v>2285</v>
      </c>
      <c r="O8" s="138" t="s">
        <v>2286</v>
      </c>
    </row>
    <row r="9" spans="1:15" ht="57" x14ac:dyDescent="0.2">
      <c r="A9" s="135" t="s">
        <v>1660</v>
      </c>
      <c r="B9" s="135" t="s">
        <v>2306</v>
      </c>
      <c r="C9" s="135" t="s">
        <v>2307</v>
      </c>
      <c r="D9" s="135" t="s">
        <v>2308</v>
      </c>
      <c r="E9" s="135" t="s">
        <v>2282</v>
      </c>
      <c r="F9" s="132">
        <v>7871.32</v>
      </c>
      <c r="G9" s="136">
        <v>709.59</v>
      </c>
      <c r="H9" s="136">
        <v>400</v>
      </c>
      <c r="I9" s="136">
        <v>1000</v>
      </c>
      <c r="J9" s="135" t="s">
        <v>2295</v>
      </c>
      <c r="K9" s="135" t="s">
        <v>2284</v>
      </c>
      <c r="L9" s="135"/>
      <c r="M9" s="135"/>
      <c r="N9" s="137" t="s">
        <v>2285</v>
      </c>
      <c r="O9" s="138" t="s">
        <v>2286</v>
      </c>
    </row>
    <row r="10" spans="1:15" ht="57" x14ac:dyDescent="0.2">
      <c r="A10" s="135" t="s">
        <v>1665</v>
      </c>
      <c r="B10" s="135" t="s">
        <v>2287</v>
      </c>
      <c r="C10" s="135" t="s">
        <v>2288</v>
      </c>
      <c r="D10" s="135" t="s">
        <v>2289</v>
      </c>
      <c r="E10" s="135" t="s">
        <v>2282</v>
      </c>
      <c r="F10" s="132">
        <v>24255.62</v>
      </c>
      <c r="G10" s="136">
        <v>3343.68</v>
      </c>
      <c r="H10" s="136">
        <v>1073</v>
      </c>
      <c r="I10" s="136">
        <v>1500</v>
      </c>
      <c r="J10" s="135" t="s">
        <v>2309</v>
      </c>
      <c r="K10" s="135" t="s">
        <v>2310</v>
      </c>
      <c r="L10" s="135" t="s">
        <v>2311</v>
      </c>
      <c r="M10" s="135"/>
      <c r="N10" s="137" t="s">
        <v>2285</v>
      </c>
      <c r="O10" s="138" t="s">
        <v>2312</v>
      </c>
    </row>
    <row r="11" spans="1:15" ht="57" x14ac:dyDescent="0.2">
      <c r="A11" s="135" t="s">
        <v>1670</v>
      </c>
      <c r="B11" s="135" t="s">
        <v>2279</v>
      </c>
      <c r="C11" s="135" t="s">
        <v>2280</v>
      </c>
      <c r="D11" s="135" t="s">
        <v>2281</v>
      </c>
      <c r="E11" s="135" t="s">
        <v>2282</v>
      </c>
      <c r="F11" s="132">
        <v>15424.66</v>
      </c>
      <c r="G11" s="136">
        <v>175.61</v>
      </c>
      <c r="H11" s="136">
        <v>617</v>
      </c>
      <c r="I11" s="136">
        <v>1500</v>
      </c>
      <c r="J11" s="135" t="s">
        <v>2313</v>
      </c>
      <c r="K11" s="135" t="s">
        <v>2314</v>
      </c>
      <c r="L11" s="135"/>
      <c r="M11" s="129">
        <v>15424.66</v>
      </c>
      <c r="N11" s="137" t="s">
        <v>2285</v>
      </c>
      <c r="O11" s="135" t="s">
        <v>2315</v>
      </c>
    </row>
    <row r="12" spans="1:15" ht="57" x14ac:dyDescent="0.2">
      <c r="A12" s="135" t="s">
        <v>1674</v>
      </c>
      <c r="B12" s="135" t="s">
        <v>2245</v>
      </c>
      <c r="C12" s="135" t="s">
        <v>2246</v>
      </c>
      <c r="D12" s="135" t="s">
        <v>2316</v>
      </c>
      <c r="E12" s="135" t="s">
        <v>2282</v>
      </c>
      <c r="F12" s="132">
        <v>9879</v>
      </c>
      <c r="G12" s="136">
        <v>2560.5</v>
      </c>
      <c r="H12" s="136">
        <v>558</v>
      </c>
      <c r="I12" s="136"/>
      <c r="J12" s="135" t="s">
        <v>2317</v>
      </c>
      <c r="K12" s="135"/>
      <c r="L12" s="135"/>
      <c r="M12" s="139"/>
      <c r="N12" s="137" t="s">
        <v>2285</v>
      </c>
      <c r="O12" s="138"/>
    </row>
    <row r="13" spans="1:15" ht="57" x14ac:dyDescent="0.2">
      <c r="A13" s="135" t="s">
        <v>1679</v>
      </c>
      <c r="B13" s="135" t="s">
        <v>1977</v>
      </c>
      <c r="C13" s="135" t="s">
        <v>2318</v>
      </c>
      <c r="D13" s="135" t="s">
        <v>2294</v>
      </c>
      <c r="E13" s="135" t="s">
        <v>964</v>
      </c>
      <c r="F13" s="132">
        <v>34182.39</v>
      </c>
      <c r="G13" s="136">
        <v>8593.4699999999993</v>
      </c>
      <c r="H13" s="136">
        <v>741.64</v>
      </c>
      <c r="I13" s="136"/>
      <c r="J13" s="135" t="s">
        <v>2319</v>
      </c>
      <c r="K13" s="135" t="s">
        <v>2320</v>
      </c>
      <c r="L13" s="135" t="s">
        <v>2321</v>
      </c>
      <c r="M13" s="139"/>
      <c r="N13" s="137" t="s">
        <v>2285</v>
      </c>
      <c r="O13" s="138"/>
    </row>
    <row r="14" spans="1:15" ht="57" x14ac:dyDescent="0.2">
      <c r="A14" s="135" t="s">
        <v>1683</v>
      </c>
      <c r="B14" s="135" t="s">
        <v>2322</v>
      </c>
      <c r="C14" s="135" t="s">
        <v>2323</v>
      </c>
      <c r="D14" s="135" t="s">
        <v>2324</v>
      </c>
      <c r="E14" s="135" t="s">
        <v>964</v>
      </c>
      <c r="F14" s="132">
        <v>23883.08</v>
      </c>
      <c r="G14" s="136">
        <v>11464.17</v>
      </c>
      <c r="H14" s="136">
        <v>630.21</v>
      </c>
      <c r="I14" s="136"/>
      <c r="J14" s="135" t="s">
        <v>2325</v>
      </c>
      <c r="K14" s="135" t="s">
        <v>2320</v>
      </c>
      <c r="L14" s="135" t="s">
        <v>2321</v>
      </c>
      <c r="M14" s="139"/>
      <c r="N14" s="140" t="s">
        <v>2285</v>
      </c>
      <c r="O14" s="138"/>
    </row>
    <row r="15" spans="1:15" ht="57" x14ac:dyDescent="0.2">
      <c r="A15" s="135" t="s">
        <v>1686</v>
      </c>
      <c r="B15" s="135" t="s">
        <v>2326</v>
      </c>
      <c r="C15" s="135" t="s">
        <v>2327</v>
      </c>
      <c r="D15" s="135" t="s">
        <v>2328</v>
      </c>
      <c r="E15" s="135" t="s">
        <v>964</v>
      </c>
      <c r="F15" s="132">
        <v>8655.33</v>
      </c>
      <c r="G15" s="136">
        <v>4139.3100000000004</v>
      </c>
      <c r="H15" s="136">
        <v>255.89</v>
      </c>
      <c r="I15" s="136"/>
      <c r="J15" s="135" t="s">
        <v>2325</v>
      </c>
      <c r="K15" s="135" t="s">
        <v>2320</v>
      </c>
      <c r="L15" s="135" t="s">
        <v>2321</v>
      </c>
      <c r="M15" s="139"/>
      <c r="N15" s="140" t="s">
        <v>2285</v>
      </c>
      <c r="O15" s="138"/>
    </row>
    <row r="16" spans="1:15" ht="71.25" x14ac:dyDescent="0.2">
      <c r="A16" s="135" t="s">
        <v>1690</v>
      </c>
      <c r="B16" s="135" t="s">
        <v>2329</v>
      </c>
      <c r="C16" s="135" t="s">
        <v>2330</v>
      </c>
      <c r="D16" s="135" t="s">
        <v>2331</v>
      </c>
      <c r="E16" s="135" t="s">
        <v>964</v>
      </c>
      <c r="F16" s="132">
        <v>14039.28</v>
      </c>
      <c r="G16" s="136">
        <v>17252.169999999998</v>
      </c>
      <c r="H16" s="136">
        <v>569.37</v>
      </c>
      <c r="I16" s="136"/>
      <c r="J16" s="135" t="s">
        <v>2332</v>
      </c>
      <c r="K16" s="135"/>
      <c r="L16" s="135"/>
      <c r="M16" s="139"/>
      <c r="N16" s="140" t="s">
        <v>2285</v>
      </c>
      <c r="O16" s="138"/>
    </row>
    <row r="17" spans="1:15" ht="42.75" x14ac:dyDescent="0.2">
      <c r="A17" s="135" t="s">
        <v>1694</v>
      </c>
      <c r="B17" s="135" t="s">
        <v>1902</v>
      </c>
      <c r="C17" s="135" t="s">
        <v>1903</v>
      </c>
      <c r="D17" s="135" t="s">
        <v>2333</v>
      </c>
      <c r="E17" s="135" t="s">
        <v>964</v>
      </c>
      <c r="F17" s="132">
        <v>24233.84</v>
      </c>
      <c r="G17" s="136">
        <v>9875.9500000000007</v>
      </c>
      <c r="H17" s="136">
        <v>611.65</v>
      </c>
      <c r="I17" s="136"/>
      <c r="J17" s="135" t="s">
        <v>2334</v>
      </c>
      <c r="K17" s="135" t="s">
        <v>2335</v>
      </c>
      <c r="L17" s="135"/>
      <c r="M17" s="139"/>
      <c r="N17" s="140" t="s">
        <v>2285</v>
      </c>
      <c r="O17" s="138" t="s">
        <v>2336</v>
      </c>
    </row>
    <row r="18" spans="1:15" ht="57" x14ac:dyDescent="0.2">
      <c r="A18" s="135" t="s">
        <v>1698</v>
      </c>
      <c r="B18" s="135" t="s">
        <v>2337</v>
      </c>
      <c r="C18" s="135" t="s">
        <v>2338</v>
      </c>
      <c r="D18" s="135" t="s">
        <v>2339</v>
      </c>
      <c r="E18" s="135" t="s">
        <v>964</v>
      </c>
      <c r="F18" s="132">
        <v>19567.080000000002</v>
      </c>
      <c r="G18" s="136">
        <v>9845.43</v>
      </c>
      <c r="H18" s="136">
        <v>541.19000000000005</v>
      </c>
      <c r="I18" s="136"/>
      <c r="J18" s="135" t="s">
        <v>2334</v>
      </c>
      <c r="K18" s="135" t="s">
        <v>2335</v>
      </c>
      <c r="L18" s="135" t="s">
        <v>2340</v>
      </c>
      <c r="M18" s="139"/>
      <c r="N18" s="140" t="s">
        <v>2285</v>
      </c>
      <c r="O18" s="138"/>
    </row>
    <row r="19" spans="1:15" ht="57" x14ac:dyDescent="0.2">
      <c r="A19" s="135" t="s">
        <v>1702</v>
      </c>
      <c r="B19" s="135" t="s">
        <v>2341</v>
      </c>
      <c r="C19" s="135" t="s">
        <v>2342</v>
      </c>
      <c r="D19" s="135" t="s">
        <v>2343</v>
      </c>
      <c r="E19" s="135" t="s">
        <v>2282</v>
      </c>
      <c r="F19" s="132">
        <v>15796.53</v>
      </c>
      <c r="G19" s="136">
        <v>7588.39</v>
      </c>
      <c r="H19" s="136">
        <v>902</v>
      </c>
      <c r="I19" s="136">
        <v>1500</v>
      </c>
      <c r="J19" s="135" t="s">
        <v>2334</v>
      </c>
      <c r="K19" s="135"/>
      <c r="L19" s="135"/>
      <c r="M19" s="139"/>
      <c r="N19" s="140" t="s">
        <v>2285</v>
      </c>
      <c r="O19" s="138"/>
    </row>
    <row r="20" spans="1:15" ht="57" x14ac:dyDescent="0.2">
      <c r="A20" s="135" t="s">
        <v>1705</v>
      </c>
      <c r="B20" s="135" t="s">
        <v>2344</v>
      </c>
      <c r="C20" s="135" t="s">
        <v>2345</v>
      </c>
      <c r="D20" s="135" t="s">
        <v>2346</v>
      </c>
      <c r="E20" s="135" t="s">
        <v>964</v>
      </c>
      <c r="F20" s="132">
        <v>14567.79</v>
      </c>
      <c r="G20" s="136">
        <v>5646.11</v>
      </c>
      <c r="H20" s="136">
        <v>403.21</v>
      </c>
      <c r="I20" s="136"/>
      <c r="J20" s="135" t="s">
        <v>2347</v>
      </c>
      <c r="K20" s="135" t="s">
        <v>2348</v>
      </c>
      <c r="L20" s="135" t="s">
        <v>2348</v>
      </c>
      <c r="M20" s="129">
        <v>14567.79</v>
      </c>
      <c r="N20" s="140" t="s">
        <v>2285</v>
      </c>
      <c r="O20" s="138" t="s">
        <v>2312</v>
      </c>
    </row>
    <row r="21" spans="1:15" ht="42.75" x14ac:dyDescent="0.2">
      <c r="A21" s="135" t="s">
        <v>1709</v>
      </c>
      <c r="B21" s="135" t="s">
        <v>2349</v>
      </c>
      <c r="C21" s="135" t="s">
        <v>277</v>
      </c>
      <c r="D21" s="135" t="s">
        <v>2350</v>
      </c>
      <c r="E21" s="135" t="s">
        <v>964</v>
      </c>
      <c r="F21" s="132">
        <v>17788.310000000001</v>
      </c>
      <c r="G21" s="136">
        <v>5422.52</v>
      </c>
      <c r="H21" s="136">
        <v>448.16</v>
      </c>
      <c r="I21" s="136"/>
      <c r="J21" s="135" t="s">
        <v>2347</v>
      </c>
      <c r="K21" s="135" t="s">
        <v>2348</v>
      </c>
      <c r="L21" s="135" t="s">
        <v>2348</v>
      </c>
      <c r="M21" s="139"/>
      <c r="N21" s="140" t="s">
        <v>2285</v>
      </c>
      <c r="O21" s="138"/>
    </row>
    <row r="22" spans="1:15" ht="57" x14ac:dyDescent="0.2">
      <c r="A22" s="135" t="s">
        <v>1713</v>
      </c>
      <c r="B22" s="135" t="s">
        <v>2351</v>
      </c>
      <c r="C22" s="135" t="s">
        <v>2352</v>
      </c>
      <c r="D22" s="135" t="s">
        <v>2353</v>
      </c>
      <c r="E22" s="135" t="s">
        <v>964</v>
      </c>
      <c r="F22" s="132">
        <v>11085.48</v>
      </c>
      <c r="G22" s="136">
        <v>7312.51</v>
      </c>
      <c r="H22" s="136">
        <v>367.96</v>
      </c>
      <c r="I22" s="136"/>
      <c r="J22" s="135" t="s">
        <v>2347</v>
      </c>
      <c r="K22" s="135" t="s">
        <v>2348</v>
      </c>
      <c r="L22" s="135" t="s">
        <v>2348</v>
      </c>
      <c r="M22" s="129">
        <v>11085.48</v>
      </c>
      <c r="N22" s="140" t="s">
        <v>2285</v>
      </c>
      <c r="O22" s="138" t="s">
        <v>2354</v>
      </c>
    </row>
    <row r="23" spans="1:15" ht="57" x14ac:dyDescent="0.2">
      <c r="A23" s="135" t="s">
        <v>1717</v>
      </c>
      <c r="B23" s="135" t="s">
        <v>1738</v>
      </c>
      <c r="C23" s="135" t="s">
        <v>1739</v>
      </c>
      <c r="D23" s="135" t="s">
        <v>2355</v>
      </c>
      <c r="E23" s="135" t="s">
        <v>964</v>
      </c>
      <c r="F23" s="132">
        <v>3265.94</v>
      </c>
      <c r="G23" s="136">
        <v>1335.85</v>
      </c>
      <c r="H23" s="136">
        <v>200</v>
      </c>
      <c r="I23" s="136"/>
      <c r="J23" s="135" t="s">
        <v>2347</v>
      </c>
      <c r="K23" s="135" t="s">
        <v>2348</v>
      </c>
      <c r="L23" s="135" t="s">
        <v>2348</v>
      </c>
      <c r="M23" s="139"/>
      <c r="N23" s="140" t="s">
        <v>2285</v>
      </c>
      <c r="O23" s="138"/>
    </row>
    <row r="24" spans="1:15" ht="57" x14ac:dyDescent="0.2">
      <c r="A24" s="135" t="s">
        <v>1721</v>
      </c>
      <c r="B24" s="135" t="s">
        <v>2356</v>
      </c>
      <c r="C24" s="135" t="s">
        <v>372</v>
      </c>
      <c r="D24" s="135" t="s">
        <v>2357</v>
      </c>
      <c r="E24" s="135" t="s">
        <v>964</v>
      </c>
      <c r="F24" s="132">
        <v>11361.97</v>
      </c>
      <c r="G24" s="136">
        <v>3229.56</v>
      </c>
      <c r="H24" s="136">
        <v>291.83</v>
      </c>
      <c r="I24" s="136"/>
      <c r="J24" s="135" t="s">
        <v>2347</v>
      </c>
      <c r="K24" s="135" t="s">
        <v>2348</v>
      </c>
      <c r="L24" s="135" t="s">
        <v>2348</v>
      </c>
      <c r="M24" s="139"/>
      <c r="N24" s="140" t="s">
        <v>2285</v>
      </c>
      <c r="O24" s="138"/>
    </row>
    <row r="25" spans="1:15" ht="71.25" x14ac:dyDescent="0.2">
      <c r="A25" s="135" t="s">
        <v>1724</v>
      </c>
      <c r="B25" s="135" t="s">
        <v>2358</v>
      </c>
      <c r="C25" s="135" t="s">
        <v>2359</v>
      </c>
      <c r="D25" s="135" t="s">
        <v>2360</v>
      </c>
      <c r="E25" s="135" t="s">
        <v>964</v>
      </c>
      <c r="F25" s="132">
        <v>18757.37</v>
      </c>
      <c r="G25" s="136">
        <v>7376.39</v>
      </c>
      <c r="H25" s="136">
        <v>492.01</v>
      </c>
      <c r="I25" s="136"/>
      <c r="J25" s="135" t="s">
        <v>2347</v>
      </c>
      <c r="K25" s="135" t="s">
        <v>2348</v>
      </c>
      <c r="L25" s="135" t="s">
        <v>2348</v>
      </c>
      <c r="M25" s="139"/>
      <c r="N25" s="140" t="s">
        <v>2285</v>
      </c>
      <c r="O25" s="138" t="s">
        <v>2336</v>
      </c>
    </row>
    <row r="26" spans="1:15" ht="42.75" x14ac:dyDescent="0.2">
      <c r="A26" s="135" t="s">
        <v>1727</v>
      </c>
      <c r="B26" s="135" t="s">
        <v>2361</v>
      </c>
      <c r="C26" s="135" t="s">
        <v>2362</v>
      </c>
      <c r="D26" s="135" t="s">
        <v>2363</v>
      </c>
      <c r="E26" s="135" t="s">
        <v>964</v>
      </c>
      <c r="F26" s="132">
        <v>6892.2</v>
      </c>
      <c r="G26" s="136">
        <v>1290.6199999999999</v>
      </c>
      <c r="H26" s="136">
        <v>200</v>
      </c>
      <c r="I26" s="136"/>
      <c r="J26" s="135" t="s">
        <v>2364</v>
      </c>
      <c r="K26" s="135" t="s">
        <v>2365</v>
      </c>
      <c r="L26" s="135" t="s">
        <v>2365</v>
      </c>
      <c r="M26" s="139"/>
      <c r="N26" s="140" t="s">
        <v>2285</v>
      </c>
      <c r="O26" s="138"/>
    </row>
    <row r="27" spans="1:15" ht="57" x14ac:dyDescent="0.2">
      <c r="A27" s="135" t="s">
        <v>1730</v>
      </c>
      <c r="B27" s="135" t="s">
        <v>2366</v>
      </c>
      <c r="C27" s="135" t="s">
        <v>2206</v>
      </c>
      <c r="D27" s="135" t="s">
        <v>2367</v>
      </c>
      <c r="E27" s="135" t="s">
        <v>964</v>
      </c>
      <c r="F27" s="132">
        <v>18956.75</v>
      </c>
      <c r="G27" s="136">
        <v>3886.19</v>
      </c>
      <c r="H27" s="136">
        <v>442.64</v>
      </c>
      <c r="I27" s="136"/>
      <c r="J27" s="135" t="s">
        <v>2368</v>
      </c>
      <c r="K27" s="135" t="s">
        <v>2369</v>
      </c>
      <c r="L27" s="135" t="s">
        <v>2370</v>
      </c>
      <c r="M27" s="139"/>
      <c r="N27" s="140" t="s">
        <v>2285</v>
      </c>
      <c r="O27" s="138"/>
    </row>
    <row r="28" spans="1:15" ht="57" x14ac:dyDescent="0.2">
      <c r="A28" s="135" t="s">
        <v>1733</v>
      </c>
      <c r="B28" s="135" t="s">
        <v>2371</v>
      </c>
      <c r="C28" s="135" t="s">
        <v>2372</v>
      </c>
      <c r="D28" s="135" t="s">
        <v>2373</v>
      </c>
      <c r="E28" s="135" t="s">
        <v>964</v>
      </c>
      <c r="F28" s="132">
        <v>19764.490000000002</v>
      </c>
      <c r="G28" s="136">
        <v>7192.53</v>
      </c>
      <c r="H28" s="136">
        <v>504.36</v>
      </c>
      <c r="I28" s="136"/>
      <c r="J28" s="135" t="s">
        <v>2364</v>
      </c>
      <c r="K28" s="135" t="s">
        <v>2365</v>
      </c>
      <c r="L28" s="135" t="s">
        <v>2365</v>
      </c>
      <c r="M28" s="139"/>
      <c r="N28" s="140" t="s">
        <v>2285</v>
      </c>
      <c r="O28" s="138"/>
    </row>
    <row r="29" spans="1:15" ht="57" x14ac:dyDescent="0.2">
      <c r="A29" s="135" t="s">
        <v>1737</v>
      </c>
      <c r="B29" s="135" t="s">
        <v>2374</v>
      </c>
      <c r="C29" s="135" t="s">
        <v>2375</v>
      </c>
      <c r="D29" s="135" t="s">
        <v>2376</v>
      </c>
      <c r="E29" s="135" t="s">
        <v>964</v>
      </c>
      <c r="F29" s="132">
        <v>14511.43</v>
      </c>
      <c r="G29" s="136">
        <v>4622.13</v>
      </c>
      <c r="H29" s="136">
        <v>382.67</v>
      </c>
      <c r="I29" s="136"/>
      <c r="J29" s="135" t="s">
        <v>2364</v>
      </c>
      <c r="K29" s="135" t="s">
        <v>2365</v>
      </c>
      <c r="L29" s="135" t="s">
        <v>2365</v>
      </c>
      <c r="M29" s="139"/>
      <c r="N29" s="140" t="s">
        <v>2285</v>
      </c>
      <c r="O29" s="138"/>
    </row>
    <row r="30" spans="1:15" ht="57" x14ac:dyDescent="0.2">
      <c r="A30" s="135" t="s">
        <v>1741</v>
      </c>
      <c r="B30" s="135" t="s">
        <v>2377</v>
      </c>
      <c r="C30" s="135" t="s">
        <v>2378</v>
      </c>
      <c r="D30" s="135" t="s">
        <v>2379</v>
      </c>
      <c r="E30" s="135" t="s">
        <v>964</v>
      </c>
      <c r="F30" s="132">
        <v>37913.71</v>
      </c>
      <c r="G30" s="136">
        <v>11995.83</v>
      </c>
      <c r="H30" s="136">
        <v>848.64</v>
      </c>
      <c r="I30" s="136"/>
      <c r="J30" s="135" t="s">
        <v>2380</v>
      </c>
      <c r="K30" s="135" t="s">
        <v>2365</v>
      </c>
      <c r="L30" s="135" t="s">
        <v>2365</v>
      </c>
      <c r="M30" s="141"/>
      <c r="N30" s="140" t="s">
        <v>2285</v>
      </c>
      <c r="O30" s="138"/>
    </row>
    <row r="31" spans="1:15" ht="57" x14ac:dyDescent="0.2">
      <c r="A31" s="135" t="s">
        <v>1742</v>
      </c>
      <c r="B31" s="135" t="s">
        <v>2381</v>
      </c>
      <c r="C31" s="135" t="s">
        <v>2382</v>
      </c>
      <c r="D31" s="135" t="s">
        <v>2383</v>
      </c>
      <c r="E31" s="135" t="s">
        <v>964</v>
      </c>
      <c r="F31" s="132">
        <v>13938.34</v>
      </c>
      <c r="G31" s="136">
        <v>3469.61</v>
      </c>
      <c r="H31" s="136">
        <v>348.16</v>
      </c>
      <c r="I31" s="136"/>
      <c r="J31" s="135" t="s">
        <v>2384</v>
      </c>
      <c r="K31" s="135" t="s">
        <v>2385</v>
      </c>
      <c r="L31" s="135" t="s">
        <v>2385</v>
      </c>
      <c r="M31" s="141"/>
      <c r="N31" s="140" t="s">
        <v>2285</v>
      </c>
      <c r="O31" s="138" t="s">
        <v>2386</v>
      </c>
    </row>
    <row r="32" spans="1:15" ht="57" x14ac:dyDescent="0.2">
      <c r="A32" s="135" t="s">
        <v>1747</v>
      </c>
      <c r="B32" s="135" t="s">
        <v>2387</v>
      </c>
      <c r="C32" s="135" t="s">
        <v>2388</v>
      </c>
      <c r="D32" s="135" t="s">
        <v>2389</v>
      </c>
      <c r="E32" s="135" t="s">
        <v>964</v>
      </c>
      <c r="F32" s="132">
        <v>19684.169999999998</v>
      </c>
      <c r="G32" s="136">
        <v>8131.61</v>
      </c>
      <c r="H32" s="136">
        <v>517.24</v>
      </c>
      <c r="I32" s="136"/>
      <c r="J32" s="135" t="s">
        <v>2384</v>
      </c>
      <c r="K32" s="135" t="s">
        <v>2385</v>
      </c>
      <c r="L32" s="135" t="s">
        <v>2385</v>
      </c>
      <c r="M32" s="141"/>
      <c r="N32" s="140" t="s">
        <v>2285</v>
      </c>
      <c r="O32" s="138"/>
    </row>
    <row r="33" spans="1:15" ht="57" x14ac:dyDescent="0.2">
      <c r="A33" s="135" t="s">
        <v>1750</v>
      </c>
      <c r="B33" s="135" t="s">
        <v>2390</v>
      </c>
      <c r="C33" s="135" t="s">
        <v>2391</v>
      </c>
      <c r="D33" s="135" t="s">
        <v>2392</v>
      </c>
      <c r="E33" s="135" t="s">
        <v>964</v>
      </c>
      <c r="F33" s="132">
        <v>10629.84</v>
      </c>
      <c r="G33" s="136">
        <v>1060.25</v>
      </c>
      <c r="H33" s="136">
        <v>233.8</v>
      </c>
      <c r="I33" s="136"/>
      <c r="J33" s="135" t="s">
        <v>2384</v>
      </c>
      <c r="K33" s="135" t="s">
        <v>2393</v>
      </c>
      <c r="L33" s="135" t="s">
        <v>2394</v>
      </c>
      <c r="M33" s="141"/>
      <c r="N33" s="140" t="s">
        <v>2285</v>
      </c>
      <c r="O33" s="138"/>
    </row>
    <row r="34" spans="1:15" ht="57" x14ac:dyDescent="0.2">
      <c r="A34" s="135" t="s">
        <v>1754</v>
      </c>
      <c r="B34" s="135" t="s">
        <v>2395</v>
      </c>
      <c r="C34" s="135" t="s">
        <v>2396</v>
      </c>
      <c r="D34" s="135" t="s">
        <v>2397</v>
      </c>
      <c r="E34" s="135" t="s">
        <v>964</v>
      </c>
      <c r="F34" s="132">
        <v>19725.47</v>
      </c>
      <c r="G34" s="136">
        <v>4825.33</v>
      </c>
      <c r="H34" s="136">
        <v>468.26</v>
      </c>
      <c r="I34" s="136"/>
      <c r="J34" s="135" t="s">
        <v>2398</v>
      </c>
      <c r="K34" s="135" t="s">
        <v>2385</v>
      </c>
      <c r="L34" s="135" t="s">
        <v>2385</v>
      </c>
      <c r="M34" s="129">
        <v>19725.47</v>
      </c>
      <c r="N34" s="140" t="s">
        <v>2285</v>
      </c>
      <c r="O34" s="138" t="s">
        <v>2399</v>
      </c>
    </row>
    <row r="35" spans="1:15" ht="57" x14ac:dyDescent="0.2">
      <c r="A35" s="135" t="s">
        <v>1756</v>
      </c>
      <c r="B35" s="135" t="s">
        <v>2400</v>
      </c>
      <c r="C35" s="135" t="s">
        <v>2401</v>
      </c>
      <c r="D35" s="135" t="s">
        <v>2402</v>
      </c>
      <c r="E35" s="135" t="s">
        <v>964</v>
      </c>
      <c r="F35" s="132">
        <v>9125.7999999999993</v>
      </c>
      <c r="G35" s="136">
        <v>3299.43</v>
      </c>
      <c r="H35" s="136">
        <v>248.5</v>
      </c>
      <c r="I35" s="136"/>
      <c r="J35" s="135" t="s">
        <v>2384</v>
      </c>
      <c r="K35" s="135" t="s">
        <v>2385</v>
      </c>
      <c r="L35" s="135" t="s">
        <v>2385</v>
      </c>
      <c r="M35" s="141"/>
      <c r="N35" s="140" t="s">
        <v>2285</v>
      </c>
      <c r="O35" s="138"/>
    </row>
    <row r="36" spans="1:15" ht="57" x14ac:dyDescent="0.2">
      <c r="A36" s="135" t="s">
        <v>1922</v>
      </c>
      <c r="B36" s="135" t="s">
        <v>2403</v>
      </c>
      <c r="C36" s="135" t="s">
        <v>2404</v>
      </c>
      <c r="D36" s="135" t="s">
        <v>2405</v>
      </c>
      <c r="E36" s="135" t="s">
        <v>964</v>
      </c>
      <c r="F36" s="132">
        <v>6906.63</v>
      </c>
      <c r="G36" s="136">
        <v>3296.1</v>
      </c>
      <c r="H36" s="136">
        <v>204.05</v>
      </c>
      <c r="I36" s="136"/>
      <c r="J36" s="135" t="s">
        <v>2384</v>
      </c>
      <c r="K36" s="135" t="s">
        <v>2385</v>
      </c>
      <c r="L36" s="135" t="s">
        <v>2385</v>
      </c>
      <c r="M36" s="141"/>
      <c r="N36" s="140" t="s">
        <v>2285</v>
      </c>
      <c r="O36" s="138"/>
    </row>
    <row r="37" spans="1:15" ht="57" x14ac:dyDescent="0.2">
      <c r="A37" s="135" t="s">
        <v>1926</v>
      </c>
      <c r="B37" s="135" t="s">
        <v>2406</v>
      </c>
      <c r="C37" s="135" t="s">
        <v>2407</v>
      </c>
      <c r="D37" s="135" t="s">
        <v>2408</v>
      </c>
      <c r="E37" s="135" t="s">
        <v>964</v>
      </c>
      <c r="F37" s="132">
        <v>21521.39</v>
      </c>
      <c r="G37" s="136">
        <v>9610.26</v>
      </c>
      <c r="H37" s="136">
        <v>566.97</v>
      </c>
      <c r="I37" s="136"/>
      <c r="J37" s="135" t="s">
        <v>2384</v>
      </c>
      <c r="K37" s="135" t="s">
        <v>2385</v>
      </c>
      <c r="L37" s="135" t="s">
        <v>2385</v>
      </c>
      <c r="M37" s="141"/>
      <c r="N37" s="140" t="s">
        <v>2285</v>
      </c>
      <c r="O37" s="138"/>
    </row>
    <row r="38" spans="1:15" ht="57" x14ac:dyDescent="0.2">
      <c r="A38" s="135" t="s">
        <v>1932</v>
      </c>
      <c r="B38" s="135" t="s">
        <v>2409</v>
      </c>
      <c r="C38" s="135" t="s">
        <v>2410</v>
      </c>
      <c r="D38" s="135" t="s">
        <v>2411</v>
      </c>
      <c r="E38" s="135" t="s">
        <v>964</v>
      </c>
      <c r="F38" s="132">
        <v>14921.8</v>
      </c>
      <c r="G38" s="136">
        <v>1663.32</v>
      </c>
      <c r="H38" s="136">
        <v>331.7</v>
      </c>
      <c r="I38" s="136"/>
      <c r="J38" s="135" t="s">
        <v>2384</v>
      </c>
      <c r="K38" s="135" t="s">
        <v>2385</v>
      </c>
      <c r="L38" s="135" t="s">
        <v>2385</v>
      </c>
      <c r="M38" s="142">
        <v>5000</v>
      </c>
      <c r="N38" s="140" t="s">
        <v>2285</v>
      </c>
      <c r="O38" s="138" t="s">
        <v>2412</v>
      </c>
    </row>
    <row r="39" spans="1:15" ht="57" x14ac:dyDescent="0.2">
      <c r="A39" s="135" t="s">
        <v>1937</v>
      </c>
      <c r="B39" s="135" t="s">
        <v>2413</v>
      </c>
      <c r="C39" s="135" t="s">
        <v>2414</v>
      </c>
      <c r="D39" s="135" t="s">
        <v>2415</v>
      </c>
      <c r="E39" s="135" t="s">
        <v>964</v>
      </c>
      <c r="F39" s="132">
        <v>30995.77</v>
      </c>
      <c r="G39" s="136">
        <v>15839.39</v>
      </c>
      <c r="H39" s="143" t="s">
        <v>2416</v>
      </c>
      <c r="I39" s="136"/>
      <c r="J39" s="135" t="s">
        <v>2417</v>
      </c>
      <c r="K39" s="135"/>
      <c r="L39" s="135"/>
      <c r="M39" s="141"/>
      <c r="N39" s="140" t="s">
        <v>2285</v>
      </c>
      <c r="O39" s="138"/>
    </row>
    <row r="40" spans="1:15" ht="57" x14ac:dyDescent="0.2">
      <c r="A40" s="135" t="s">
        <v>1942</v>
      </c>
      <c r="B40" s="135" t="s">
        <v>2418</v>
      </c>
      <c r="C40" s="135" t="s">
        <v>2419</v>
      </c>
      <c r="D40" s="135" t="s">
        <v>2420</v>
      </c>
      <c r="E40" s="135" t="s">
        <v>964</v>
      </c>
      <c r="F40" s="132">
        <v>16883.759999999998</v>
      </c>
      <c r="G40" s="136">
        <v>8096.42</v>
      </c>
      <c r="H40" s="136">
        <v>474.7</v>
      </c>
      <c r="I40" s="136"/>
      <c r="J40" s="135" t="s">
        <v>2364</v>
      </c>
      <c r="K40" s="135" t="s">
        <v>2393</v>
      </c>
      <c r="L40" s="135" t="s">
        <v>2394</v>
      </c>
      <c r="M40" s="141"/>
      <c r="N40" s="140" t="s">
        <v>2285</v>
      </c>
      <c r="O40" s="138"/>
    </row>
    <row r="41" spans="1:15" ht="57" x14ac:dyDescent="0.2">
      <c r="A41" s="135" t="s">
        <v>1947</v>
      </c>
      <c r="B41" s="135" t="s">
        <v>2421</v>
      </c>
      <c r="C41" s="135" t="s">
        <v>2422</v>
      </c>
      <c r="D41" s="135" t="s">
        <v>2423</v>
      </c>
      <c r="E41" s="135" t="s">
        <v>964</v>
      </c>
      <c r="F41" s="132">
        <v>4468.71</v>
      </c>
      <c r="G41" s="136">
        <v>2263.33</v>
      </c>
      <c r="H41" s="136">
        <v>200</v>
      </c>
      <c r="I41" s="136"/>
      <c r="J41" s="135" t="s">
        <v>2417</v>
      </c>
      <c r="K41" s="135" t="s">
        <v>2365</v>
      </c>
      <c r="L41" s="135" t="s">
        <v>2365</v>
      </c>
      <c r="M41" s="142">
        <v>4468.71</v>
      </c>
      <c r="N41" s="140" t="s">
        <v>2285</v>
      </c>
      <c r="O41" s="138" t="s">
        <v>2424</v>
      </c>
    </row>
    <row r="42" spans="1:15" ht="57" x14ac:dyDescent="0.2">
      <c r="A42" s="135" t="s">
        <v>1103</v>
      </c>
      <c r="B42" s="135" t="s">
        <v>2425</v>
      </c>
      <c r="C42" s="135" t="s">
        <v>2426</v>
      </c>
      <c r="D42" s="135" t="s">
        <v>2427</v>
      </c>
      <c r="E42" s="135" t="s">
        <v>964</v>
      </c>
      <c r="F42" s="132">
        <v>11781.4</v>
      </c>
      <c r="G42" s="136">
        <v>6633.2</v>
      </c>
      <c r="H42" s="136">
        <v>368.29</v>
      </c>
      <c r="I42" s="136"/>
      <c r="J42" s="135" t="s">
        <v>2347</v>
      </c>
      <c r="K42" s="135"/>
      <c r="L42" s="135"/>
      <c r="M42" s="141"/>
      <c r="N42" s="140" t="s">
        <v>2285</v>
      </c>
      <c r="O42" s="138" t="s">
        <v>2286</v>
      </c>
    </row>
    <row r="43" spans="1:15" ht="57" x14ac:dyDescent="0.2">
      <c r="A43" s="135" t="s">
        <v>1111</v>
      </c>
      <c r="B43" s="135" t="s">
        <v>2428</v>
      </c>
      <c r="C43" s="135" t="s">
        <v>2429</v>
      </c>
      <c r="D43" s="135" t="s">
        <v>2430</v>
      </c>
      <c r="E43" s="135" t="s">
        <v>964</v>
      </c>
      <c r="F43" s="132">
        <v>15493.16</v>
      </c>
      <c r="G43" s="136">
        <v>6339.73</v>
      </c>
      <c r="H43" s="136">
        <v>427.49</v>
      </c>
      <c r="I43" s="136"/>
      <c r="J43" s="135" t="s">
        <v>2347</v>
      </c>
      <c r="K43" s="135" t="s">
        <v>2348</v>
      </c>
      <c r="L43" s="135" t="s">
        <v>2348</v>
      </c>
      <c r="M43" s="141"/>
      <c r="N43" s="140" t="s">
        <v>2285</v>
      </c>
      <c r="O43" s="138"/>
    </row>
    <row r="44" spans="1:15" ht="42.75" x14ac:dyDescent="0.2">
      <c r="A44" s="135" t="s">
        <v>1117</v>
      </c>
      <c r="B44" s="135" t="s">
        <v>2431</v>
      </c>
      <c r="C44" s="135" t="s">
        <v>2432</v>
      </c>
      <c r="D44" s="135" t="s">
        <v>2433</v>
      </c>
      <c r="E44" s="135" t="s">
        <v>964</v>
      </c>
      <c r="F44" s="132" t="s">
        <v>2434</v>
      </c>
      <c r="G44" s="136">
        <v>3083.59</v>
      </c>
      <c r="H44" s="136">
        <v>200</v>
      </c>
      <c r="I44" s="136"/>
      <c r="J44" s="135" t="s">
        <v>2347</v>
      </c>
      <c r="K44" s="135" t="s">
        <v>2348</v>
      </c>
      <c r="L44" s="135" t="s">
        <v>2348</v>
      </c>
      <c r="M44" s="141"/>
      <c r="N44" s="140" t="s">
        <v>2285</v>
      </c>
      <c r="O44" s="138" t="s">
        <v>2435</v>
      </c>
    </row>
    <row r="45" spans="1:15" ht="57" x14ac:dyDescent="0.2">
      <c r="A45" s="135" t="s">
        <v>1124</v>
      </c>
      <c r="B45" s="135" t="s">
        <v>2306</v>
      </c>
      <c r="C45" s="135" t="s">
        <v>2307</v>
      </c>
      <c r="D45" s="135" t="s">
        <v>2308</v>
      </c>
      <c r="E45" s="135" t="s">
        <v>964</v>
      </c>
      <c r="F45" s="132">
        <v>13205.74</v>
      </c>
      <c r="G45" s="136">
        <v>1517.05</v>
      </c>
      <c r="H45" s="136">
        <v>294.45999999999998</v>
      </c>
      <c r="I45" s="136"/>
      <c r="J45" s="135" t="s">
        <v>2436</v>
      </c>
      <c r="K45" s="135" t="s">
        <v>2385</v>
      </c>
      <c r="L45" s="135" t="s">
        <v>2385</v>
      </c>
      <c r="M45" s="141"/>
      <c r="N45" s="140" t="s">
        <v>2285</v>
      </c>
      <c r="O45" s="138"/>
    </row>
    <row r="46" spans="1:15" ht="42.75" x14ac:dyDescent="0.2">
      <c r="A46" s="135" t="s">
        <v>1133</v>
      </c>
      <c r="B46" s="135" t="s">
        <v>2290</v>
      </c>
      <c r="C46" s="135" t="s">
        <v>2291</v>
      </c>
      <c r="D46" s="135" t="s">
        <v>2437</v>
      </c>
      <c r="E46" s="135" t="s">
        <v>964</v>
      </c>
      <c r="F46" s="132">
        <v>27900.12</v>
      </c>
      <c r="G46" s="136">
        <v>8561.84</v>
      </c>
      <c r="H46" s="136">
        <v>646.92999999999995</v>
      </c>
      <c r="I46" s="136"/>
      <c r="J46" s="135" t="s">
        <v>2364</v>
      </c>
      <c r="K46" s="135" t="s">
        <v>2393</v>
      </c>
      <c r="L46" s="135" t="s">
        <v>2394</v>
      </c>
      <c r="M46" s="141"/>
      <c r="N46" s="140" t="s">
        <v>2285</v>
      </c>
      <c r="O46" s="138"/>
    </row>
    <row r="47" spans="1:15" ht="57" x14ac:dyDescent="0.2">
      <c r="A47" s="135" t="s">
        <v>1139</v>
      </c>
      <c r="B47" s="135" t="s">
        <v>2296</v>
      </c>
      <c r="C47" s="135" t="s">
        <v>2297</v>
      </c>
      <c r="D47" s="135" t="s">
        <v>2298</v>
      </c>
      <c r="E47" s="135" t="s">
        <v>964</v>
      </c>
      <c r="F47" s="132">
        <v>7747.49</v>
      </c>
      <c r="G47" s="136">
        <v>1390.79</v>
      </c>
      <c r="H47" s="136">
        <v>200</v>
      </c>
      <c r="I47" s="136"/>
      <c r="J47" s="135" t="s">
        <v>2368</v>
      </c>
      <c r="K47" s="135" t="s">
        <v>2393</v>
      </c>
      <c r="L47" s="135" t="s">
        <v>2394</v>
      </c>
      <c r="M47" s="141"/>
      <c r="N47" s="140" t="s">
        <v>2285</v>
      </c>
      <c r="O47" s="138"/>
    </row>
    <row r="48" spans="1:15" ht="57" x14ac:dyDescent="0.2">
      <c r="A48" s="135" t="s">
        <v>1146</v>
      </c>
      <c r="B48" s="135" t="s">
        <v>2201</v>
      </c>
      <c r="C48" s="135" t="s">
        <v>2202</v>
      </c>
      <c r="D48" s="135" t="s">
        <v>2438</v>
      </c>
      <c r="E48" s="135" t="s">
        <v>964</v>
      </c>
      <c r="F48" s="132">
        <v>6639.96</v>
      </c>
      <c r="G48" s="136">
        <v>2368.27</v>
      </c>
      <c r="H48" s="136">
        <v>200</v>
      </c>
      <c r="I48" s="136"/>
      <c r="J48" s="135" t="s">
        <v>2439</v>
      </c>
      <c r="K48" s="135" t="s">
        <v>2440</v>
      </c>
      <c r="L48" s="135" t="s">
        <v>2199</v>
      </c>
      <c r="M48" s="141"/>
      <c r="N48" s="140" t="s">
        <v>2285</v>
      </c>
      <c r="O48" s="138"/>
    </row>
    <row r="49" spans="1:15" ht="42.75" x14ac:dyDescent="0.2">
      <c r="A49" s="135" t="s">
        <v>1151</v>
      </c>
      <c r="B49" s="135" t="s">
        <v>2441</v>
      </c>
      <c r="C49" s="135" t="s">
        <v>2442</v>
      </c>
      <c r="D49" s="135" t="s">
        <v>2443</v>
      </c>
      <c r="E49" s="135" t="s">
        <v>964</v>
      </c>
      <c r="F49" s="132">
        <v>25369.66</v>
      </c>
      <c r="G49" s="136">
        <v>16385.05</v>
      </c>
      <c r="H49" s="136">
        <v>726.32</v>
      </c>
      <c r="I49" s="136"/>
      <c r="J49" s="135" t="s">
        <v>2444</v>
      </c>
      <c r="K49" s="135" t="s">
        <v>2445</v>
      </c>
      <c r="L49" s="135" t="s">
        <v>2446</v>
      </c>
      <c r="M49" s="141"/>
      <c r="N49" s="140" t="s">
        <v>2285</v>
      </c>
      <c r="O49" s="138"/>
    </row>
    <row r="50" spans="1:15" ht="57" x14ac:dyDescent="0.2">
      <c r="A50" s="135" t="s">
        <v>1156</v>
      </c>
      <c r="B50" s="135" t="s">
        <v>2447</v>
      </c>
      <c r="C50" s="135" t="s">
        <v>2448</v>
      </c>
      <c r="D50" s="135" t="s">
        <v>2449</v>
      </c>
      <c r="E50" s="135" t="s">
        <v>964</v>
      </c>
      <c r="F50" s="132">
        <v>6406.96</v>
      </c>
      <c r="G50" s="136">
        <v>2179.1</v>
      </c>
      <c r="H50" s="136">
        <v>200</v>
      </c>
      <c r="I50" s="136"/>
      <c r="J50" s="135" t="s">
        <v>2450</v>
      </c>
      <c r="K50" s="135" t="s">
        <v>2348</v>
      </c>
      <c r="L50" s="135" t="s">
        <v>2451</v>
      </c>
      <c r="M50" s="141"/>
      <c r="N50" s="140" t="s">
        <v>2285</v>
      </c>
      <c r="O50" s="138"/>
    </row>
    <row r="51" spans="1:15" ht="42.75" x14ac:dyDescent="0.2">
      <c r="A51" s="135" t="s">
        <v>1162</v>
      </c>
      <c r="B51" s="135" t="s">
        <v>2452</v>
      </c>
      <c r="C51" s="135" t="s">
        <v>2453</v>
      </c>
      <c r="D51" s="135" t="s">
        <v>2454</v>
      </c>
      <c r="E51" s="135" t="s">
        <v>964</v>
      </c>
      <c r="F51" s="132">
        <v>10132.14</v>
      </c>
      <c r="G51" s="136">
        <v>1917.52</v>
      </c>
      <c r="H51" s="136">
        <v>240.99</v>
      </c>
      <c r="I51" s="136"/>
      <c r="J51" s="135" t="s">
        <v>2450</v>
      </c>
      <c r="K51" s="135" t="s">
        <v>2348</v>
      </c>
      <c r="L51" s="135" t="s">
        <v>2451</v>
      </c>
      <c r="M51" s="141">
        <v>10132.14</v>
      </c>
      <c r="N51" s="140" t="s">
        <v>2285</v>
      </c>
      <c r="O51" s="138" t="s">
        <v>2455</v>
      </c>
    </row>
    <row r="52" spans="1:15" ht="57" x14ac:dyDescent="0.2">
      <c r="A52" s="135" t="s">
        <v>1168</v>
      </c>
      <c r="B52" s="135" t="s">
        <v>2456</v>
      </c>
      <c r="C52" s="135" t="s">
        <v>2457</v>
      </c>
      <c r="D52" s="135" t="s">
        <v>2458</v>
      </c>
      <c r="E52" s="135" t="s">
        <v>964</v>
      </c>
      <c r="F52" s="132">
        <v>6724.27</v>
      </c>
      <c r="G52" s="136">
        <v>543.35</v>
      </c>
      <c r="H52" s="136">
        <v>200</v>
      </c>
      <c r="I52" s="136"/>
      <c r="J52" s="135" t="s">
        <v>2450</v>
      </c>
      <c r="K52" s="135" t="s">
        <v>2348</v>
      </c>
      <c r="L52" s="135" t="s">
        <v>2451</v>
      </c>
      <c r="M52" s="141"/>
      <c r="N52" s="140" t="s">
        <v>2285</v>
      </c>
      <c r="O52" s="138"/>
    </row>
    <row r="53" spans="1:15" ht="57" x14ac:dyDescent="0.2">
      <c r="A53" s="135" t="s">
        <v>1175</v>
      </c>
      <c r="B53" s="135" t="s">
        <v>2459</v>
      </c>
      <c r="C53" s="135" t="s">
        <v>2460</v>
      </c>
      <c r="D53" s="135" t="s">
        <v>2461</v>
      </c>
      <c r="E53" s="135" t="s">
        <v>964</v>
      </c>
      <c r="F53" s="132">
        <v>3907.15</v>
      </c>
      <c r="G53" s="136">
        <v>1154.92</v>
      </c>
      <c r="H53" s="136">
        <v>200</v>
      </c>
      <c r="I53" s="136"/>
      <c r="J53" s="135" t="s">
        <v>2450</v>
      </c>
      <c r="K53" s="135" t="s">
        <v>2348</v>
      </c>
      <c r="L53" s="135" t="s">
        <v>2451</v>
      </c>
      <c r="M53" s="141"/>
      <c r="N53" s="140" t="s">
        <v>2285</v>
      </c>
      <c r="O53" s="138"/>
    </row>
    <row r="54" spans="1:15" ht="71.25" x14ac:dyDescent="0.2">
      <c r="A54" s="135" t="s">
        <v>1180</v>
      </c>
      <c r="B54" s="135" t="s">
        <v>2462</v>
      </c>
      <c r="C54" s="135" t="s">
        <v>2463</v>
      </c>
      <c r="D54" s="135" t="s">
        <v>2464</v>
      </c>
      <c r="E54" s="135" t="s">
        <v>964</v>
      </c>
      <c r="F54" s="132">
        <v>3609.68</v>
      </c>
      <c r="G54" s="136">
        <v>159.47</v>
      </c>
      <c r="H54" s="136">
        <v>200</v>
      </c>
      <c r="I54" s="136"/>
      <c r="J54" s="135" t="s">
        <v>2450</v>
      </c>
      <c r="K54" s="135" t="s">
        <v>2348</v>
      </c>
      <c r="L54" s="135" t="s">
        <v>2451</v>
      </c>
      <c r="M54" s="141">
        <v>3609.68</v>
      </c>
      <c r="N54" s="140" t="s">
        <v>2285</v>
      </c>
      <c r="O54" s="138" t="s">
        <v>2455</v>
      </c>
    </row>
    <row r="55" spans="1:15" ht="71.25" x14ac:dyDescent="0.2">
      <c r="A55" s="135" t="s">
        <v>1187</v>
      </c>
      <c r="B55" s="135" t="s">
        <v>2465</v>
      </c>
      <c r="C55" s="135" t="s">
        <v>2196</v>
      </c>
      <c r="D55" s="135" t="s">
        <v>2466</v>
      </c>
      <c r="E55" s="135" t="s">
        <v>964</v>
      </c>
      <c r="F55" s="132">
        <v>10137.32</v>
      </c>
      <c r="G55" s="136">
        <v>5457.96</v>
      </c>
      <c r="H55" s="136">
        <v>311.91000000000003</v>
      </c>
      <c r="I55" s="136"/>
      <c r="J55" s="135" t="s">
        <v>2467</v>
      </c>
      <c r="K55" s="135" t="s">
        <v>2440</v>
      </c>
      <c r="L55" s="135" t="s">
        <v>2199</v>
      </c>
      <c r="M55" s="141"/>
      <c r="N55" s="140" t="s">
        <v>2285</v>
      </c>
      <c r="O55" s="138"/>
    </row>
    <row r="56" spans="1:15" ht="71.25" x14ac:dyDescent="0.2">
      <c r="A56" s="135" t="s">
        <v>1193</v>
      </c>
      <c r="B56" s="135" t="s">
        <v>2468</v>
      </c>
      <c r="C56" s="135" t="s">
        <v>2241</v>
      </c>
      <c r="D56" s="135" t="s">
        <v>2469</v>
      </c>
      <c r="E56" s="135" t="s">
        <v>964</v>
      </c>
      <c r="F56" s="132">
        <v>52588.18</v>
      </c>
      <c r="G56" s="136">
        <v>16186.67</v>
      </c>
      <c r="H56" s="136">
        <v>1131.6199999999999</v>
      </c>
      <c r="I56" s="136"/>
      <c r="J56" s="135" t="s">
        <v>2467</v>
      </c>
      <c r="K56" s="135" t="s">
        <v>2440</v>
      </c>
      <c r="L56" s="135" t="s">
        <v>2199</v>
      </c>
      <c r="M56" s="141"/>
      <c r="N56" s="140" t="s">
        <v>2285</v>
      </c>
      <c r="O56" s="138"/>
    </row>
    <row r="57" spans="1:15" ht="57" x14ac:dyDescent="0.2">
      <c r="A57" s="135" t="s">
        <v>1198</v>
      </c>
      <c r="B57" s="135" t="s">
        <v>2470</v>
      </c>
      <c r="C57" s="135" t="s">
        <v>2471</v>
      </c>
      <c r="D57" s="135" t="s">
        <v>2472</v>
      </c>
      <c r="E57" s="135" t="s">
        <v>964</v>
      </c>
      <c r="F57" s="132">
        <v>13959.52</v>
      </c>
      <c r="G57" s="136">
        <v>1532.1</v>
      </c>
      <c r="H57" s="136">
        <v>309.83</v>
      </c>
      <c r="I57" s="136"/>
      <c r="J57" s="135" t="s">
        <v>2473</v>
      </c>
      <c r="K57" s="135" t="s">
        <v>2445</v>
      </c>
      <c r="L57" s="135" t="s">
        <v>2446</v>
      </c>
      <c r="M57" s="141"/>
      <c r="N57" s="140" t="s">
        <v>2285</v>
      </c>
      <c r="O57" s="138"/>
    </row>
    <row r="58" spans="1:15" ht="42.75" x14ac:dyDescent="0.2">
      <c r="A58" s="135" t="s">
        <v>1204</v>
      </c>
      <c r="B58" s="135" t="s">
        <v>2474</v>
      </c>
      <c r="C58" s="135" t="s">
        <v>2475</v>
      </c>
      <c r="D58" s="135" t="s">
        <v>2476</v>
      </c>
      <c r="E58" s="135" t="s">
        <v>964</v>
      </c>
      <c r="F58" s="132">
        <v>39410.080000000002</v>
      </c>
      <c r="G58" s="136">
        <v>0</v>
      </c>
      <c r="H58" s="136">
        <v>691.15</v>
      </c>
      <c r="I58" s="136"/>
      <c r="J58" s="135" t="s">
        <v>2473</v>
      </c>
      <c r="K58" s="135" t="s">
        <v>2445</v>
      </c>
      <c r="L58" s="135"/>
      <c r="M58" s="141">
        <v>39410.080000000002</v>
      </c>
      <c r="N58" s="140" t="s">
        <v>2285</v>
      </c>
      <c r="O58" s="138" t="s">
        <v>2455</v>
      </c>
    </row>
    <row r="59" spans="1:15" ht="42.75" x14ac:dyDescent="0.2">
      <c r="A59" s="135" t="s">
        <v>1223</v>
      </c>
      <c r="B59" s="135" t="s">
        <v>2477</v>
      </c>
      <c r="C59" s="135" t="s">
        <v>2478</v>
      </c>
      <c r="D59" s="135" t="s">
        <v>2479</v>
      </c>
      <c r="E59" s="135" t="s">
        <v>964</v>
      </c>
      <c r="F59" s="132">
        <v>10233.629999999999</v>
      </c>
      <c r="G59" s="136">
        <v>1753.25</v>
      </c>
      <c r="H59" s="136">
        <v>239.74</v>
      </c>
      <c r="I59" s="136"/>
      <c r="J59" s="135" t="s">
        <v>2473</v>
      </c>
      <c r="K59" s="135" t="s">
        <v>2445</v>
      </c>
      <c r="L59" s="135" t="s">
        <v>2446</v>
      </c>
      <c r="M59" s="141"/>
      <c r="N59" s="140" t="s">
        <v>2285</v>
      </c>
      <c r="O59" s="138"/>
    </row>
    <row r="60" spans="1:15" ht="57" x14ac:dyDescent="0.2">
      <c r="A60" s="135" t="s">
        <v>1229</v>
      </c>
      <c r="B60" s="135" t="s">
        <v>2480</v>
      </c>
      <c r="C60" s="135" t="s">
        <v>2481</v>
      </c>
      <c r="D60" s="135" t="s">
        <v>2482</v>
      </c>
      <c r="E60" s="135" t="s">
        <v>964</v>
      </c>
      <c r="F60" s="132">
        <v>5485.23</v>
      </c>
      <c r="G60" s="136">
        <v>4452</v>
      </c>
      <c r="H60" s="136">
        <v>200</v>
      </c>
      <c r="I60" s="136"/>
      <c r="J60" s="135" t="s">
        <v>2483</v>
      </c>
      <c r="K60" s="135" t="s">
        <v>2348</v>
      </c>
      <c r="L60" s="135" t="s">
        <v>2451</v>
      </c>
      <c r="M60" s="141"/>
      <c r="N60" s="140" t="s">
        <v>2285</v>
      </c>
      <c r="O60" s="138"/>
    </row>
    <row r="61" spans="1:15" ht="57" x14ac:dyDescent="0.2">
      <c r="A61" s="135" t="s">
        <v>1235</v>
      </c>
      <c r="B61" s="135" t="s">
        <v>2484</v>
      </c>
      <c r="C61" s="135" t="s">
        <v>2485</v>
      </c>
      <c r="D61" s="135" t="s">
        <v>2486</v>
      </c>
      <c r="E61" s="135" t="s">
        <v>964</v>
      </c>
      <c r="F61" s="132">
        <v>4971.66</v>
      </c>
      <c r="G61" s="136">
        <v>219.42</v>
      </c>
      <c r="H61" s="136">
        <v>200</v>
      </c>
      <c r="I61" s="136"/>
      <c r="J61" s="135" t="s">
        <v>2483</v>
      </c>
      <c r="K61" s="135" t="s">
        <v>2348</v>
      </c>
      <c r="L61" s="135"/>
      <c r="M61" s="141">
        <v>4971.66</v>
      </c>
      <c r="N61" s="140" t="s">
        <v>2285</v>
      </c>
      <c r="O61" s="138" t="s">
        <v>2487</v>
      </c>
    </row>
    <row r="62" spans="1:15" ht="57" x14ac:dyDescent="0.2">
      <c r="A62" s="135" t="s">
        <v>1240</v>
      </c>
      <c r="B62" s="135" t="s">
        <v>2488</v>
      </c>
      <c r="C62" s="135" t="s">
        <v>2489</v>
      </c>
      <c r="D62" s="135" t="s">
        <v>2490</v>
      </c>
      <c r="E62" s="135" t="s">
        <v>964</v>
      </c>
      <c r="F62" s="132">
        <v>55441.02</v>
      </c>
      <c r="G62" s="136">
        <v>26421.200000000001</v>
      </c>
      <c r="H62" s="136">
        <v>1323.43</v>
      </c>
      <c r="I62" s="136"/>
      <c r="J62" s="135" t="s">
        <v>2473</v>
      </c>
      <c r="K62" s="135" t="s">
        <v>2491</v>
      </c>
      <c r="L62" s="135" t="s">
        <v>2491</v>
      </c>
      <c r="M62" s="141"/>
      <c r="N62" s="140" t="s">
        <v>2285</v>
      </c>
      <c r="O62" s="138"/>
    </row>
    <row r="63" spans="1:15" ht="42.75" x14ac:dyDescent="0.2">
      <c r="A63" s="135" t="s">
        <v>1246</v>
      </c>
      <c r="B63" s="135" t="s">
        <v>2492</v>
      </c>
      <c r="C63" s="135" t="s">
        <v>2493</v>
      </c>
      <c r="D63" s="135" t="s">
        <v>2494</v>
      </c>
      <c r="E63" s="135" t="s">
        <v>964</v>
      </c>
      <c r="F63" s="132">
        <v>66299.649999999994</v>
      </c>
      <c r="G63" s="136">
        <v>19573.68</v>
      </c>
      <c r="H63" s="136">
        <v>1388.1</v>
      </c>
      <c r="I63" s="136"/>
      <c r="J63" s="135" t="s">
        <v>2483</v>
      </c>
      <c r="K63" s="135" t="s">
        <v>2348</v>
      </c>
      <c r="L63" s="135" t="s">
        <v>2451</v>
      </c>
      <c r="M63" s="141"/>
      <c r="N63" s="140" t="s">
        <v>2285</v>
      </c>
      <c r="O63" s="138"/>
    </row>
    <row r="64" spans="1:15" ht="71.25" x14ac:dyDescent="0.2">
      <c r="A64" s="135" t="s">
        <v>1251</v>
      </c>
      <c r="B64" s="135" t="s">
        <v>2495</v>
      </c>
      <c r="C64" s="135" t="s">
        <v>2496</v>
      </c>
      <c r="D64" s="135" t="s">
        <v>2497</v>
      </c>
      <c r="E64" s="135" t="s">
        <v>964</v>
      </c>
      <c r="F64" s="132">
        <v>31491.33</v>
      </c>
      <c r="G64" s="136">
        <v>12245.59</v>
      </c>
      <c r="H64" s="136">
        <v>756.05</v>
      </c>
      <c r="I64" s="136"/>
      <c r="J64" s="135" t="s">
        <v>2483</v>
      </c>
      <c r="K64" s="135" t="s">
        <v>2348</v>
      </c>
      <c r="L64" s="135" t="s">
        <v>2451</v>
      </c>
      <c r="M64" s="139"/>
      <c r="N64" s="140" t="s">
        <v>2285</v>
      </c>
      <c r="O64" s="138"/>
    </row>
    <row r="65" spans="1:15" ht="57" x14ac:dyDescent="0.2">
      <c r="A65" s="135" t="s">
        <v>1258</v>
      </c>
      <c r="B65" s="135" t="s">
        <v>2498</v>
      </c>
      <c r="C65" s="135" t="s">
        <v>2499</v>
      </c>
      <c r="D65" s="135" t="s">
        <v>2500</v>
      </c>
      <c r="E65" s="135" t="s">
        <v>964</v>
      </c>
      <c r="F65" s="132">
        <v>22525.61</v>
      </c>
      <c r="G65" s="136">
        <v>8392.2000000000007</v>
      </c>
      <c r="H65" s="136">
        <v>563.77</v>
      </c>
      <c r="I65" s="136"/>
      <c r="J65" s="135" t="s">
        <v>2501</v>
      </c>
      <c r="K65" s="135" t="s">
        <v>2445</v>
      </c>
      <c r="L65" s="135" t="s">
        <v>2446</v>
      </c>
      <c r="M65" s="139"/>
      <c r="N65" s="140" t="s">
        <v>2285</v>
      </c>
      <c r="O65" s="138"/>
    </row>
    <row r="66" spans="1:15" ht="57" x14ac:dyDescent="0.2">
      <c r="A66" s="135" t="s">
        <v>1265</v>
      </c>
      <c r="B66" s="135" t="s">
        <v>2502</v>
      </c>
      <c r="C66" s="135" t="s">
        <v>2503</v>
      </c>
      <c r="D66" s="135" t="s">
        <v>2504</v>
      </c>
      <c r="E66" s="135" t="s">
        <v>964</v>
      </c>
      <c r="F66" s="132">
        <v>4225.8500000000004</v>
      </c>
      <c r="G66" s="136">
        <v>246.36</v>
      </c>
      <c r="H66" s="136">
        <v>200</v>
      </c>
      <c r="I66" s="136"/>
      <c r="J66" s="135" t="s">
        <v>2473</v>
      </c>
      <c r="K66" s="135" t="s">
        <v>2445</v>
      </c>
      <c r="L66" s="135"/>
      <c r="M66" s="141">
        <v>4225.8500000000004</v>
      </c>
      <c r="N66" s="140" t="s">
        <v>2285</v>
      </c>
      <c r="O66" s="138" t="s">
        <v>2505</v>
      </c>
    </row>
    <row r="67" spans="1:15" ht="57" x14ac:dyDescent="0.2">
      <c r="A67" s="135" t="s">
        <v>1270</v>
      </c>
      <c r="B67" s="135" t="s">
        <v>2506</v>
      </c>
      <c r="C67" s="135" t="s">
        <v>2507</v>
      </c>
      <c r="D67" s="135" t="s">
        <v>2508</v>
      </c>
      <c r="E67" s="135" t="s">
        <v>964</v>
      </c>
      <c r="F67" s="132">
        <v>5330.42</v>
      </c>
      <c r="G67" s="136">
        <v>515.72</v>
      </c>
      <c r="H67" s="136">
        <v>200</v>
      </c>
      <c r="I67" s="136"/>
      <c r="J67" s="135" t="s">
        <v>2473</v>
      </c>
      <c r="K67" s="135"/>
      <c r="L67" s="135"/>
      <c r="M67" s="139"/>
      <c r="N67" s="140" t="s">
        <v>2285</v>
      </c>
      <c r="O67" s="138"/>
    </row>
    <row r="68" spans="1:15" ht="71.25" x14ac:dyDescent="0.2">
      <c r="A68" s="135" t="s">
        <v>1278</v>
      </c>
      <c r="B68" s="135" t="s">
        <v>2498</v>
      </c>
      <c r="C68" s="135" t="s">
        <v>2509</v>
      </c>
      <c r="D68" s="135" t="s">
        <v>2510</v>
      </c>
      <c r="E68" s="135" t="s">
        <v>964</v>
      </c>
      <c r="F68" s="132">
        <v>8532.65</v>
      </c>
      <c r="G68" s="136">
        <v>4099.74</v>
      </c>
      <c r="H68" s="136">
        <v>252.65</v>
      </c>
      <c r="I68" s="136"/>
      <c r="J68" s="135" t="s">
        <v>2483</v>
      </c>
      <c r="K68" s="135" t="s">
        <v>2348</v>
      </c>
      <c r="L68" s="135" t="s">
        <v>2451</v>
      </c>
      <c r="M68" s="139" t="s">
        <v>1588</v>
      </c>
      <c r="N68" s="140" t="s">
        <v>2285</v>
      </c>
      <c r="O68" s="138" t="s">
        <v>2511</v>
      </c>
    </row>
    <row r="69" spans="1:15" ht="42.75" x14ac:dyDescent="0.2">
      <c r="A69" s="135" t="s">
        <v>1284</v>
      </c>
      <c r="B69" s="135" t="s">
        <v>2512</v>
      </c>
      <c r="C69" s="135" t="s">
        <v>2513</v>
      </c>
      <c r="D69" s="135" t="s">
        <v>2514</v>
      </c>
      <c r="E69" s="135" t="s">
        <v>964</v>
      </c>
      <c r="F69" s="132">
        <v>12405.72</v>
      </c>
      <c r="G69" s="136">
        <v>5561.94</v>
      </c>
      <c r="H69" s="136">
        <v>359.35</v>
      </c>
      <c r="I69" s="136"/>
      <c r="J69" s="135" t="s">
        <v>2515</v>
      </c>
      <c r="K69" s="135"/>
      <c r="L69" s="135"/>
      <c r="M69" s="139"/>
      <c r="N69" s="140" t="s">
        <v>2285</v>
      </c>
      <c r="O69" s="138" t="s">
        <v>2516</v>
      </c>
    </row>
    <row r="70" spans="1:15" ht="42.75" x14ac:dyDescent="0.2">
      <c r="A70" s="135" t="s">
        <v>1291</v>
      </c>
      <c r="B70" s="135" t="s">
        <v>2517</v>
      </c>
      <c r="C70" s="135" t="s">
        <v>2518</v>
      </c>
      <c r="D70" s="135" t="s">
        <v>2519</v>
      </c>
      <c r="E70" s="135" t="s">
        <v>964</v>
      </c>
      <c r="F70" s="132">
        <v>8763.59</v>
      </c>
      <c r="G70" s="136">
        <v>2662.09</v>
      </c>
      <c r="H70" s="136">
        <v>228.51</v>
      </c>
      <c r="I70" s="136"/>
      <c r="J70" s="135" t="s">
        <v>2444</v>
      </c>
      <c r="K70" s="135" t="s">
        <v>2491</v>
      </c>
      <c r="L70" s="135" t="s">
        <v>2491</v>
      </c>
      <c r="M70" s="139"/>
      <c r="N70" s="140" t="s">
        <v>2285</v>
      </c>
      <c r="O70" s="138"/>
    </row>
    <row r="71" spans="1:15" ht="42.75" x14ac:dyDescent="0.2">
      <c r="A71" s="135" t="s">
        <v>2074</v>
      </c>
      <c r="B71" s="135" t="s">
        <v>2520</v>
      </c>
      <c r="C71" s="135" t="s">
        <v>2521</v>
      </c>
      <c r="D71" s="135" t="s">
        <v>2522</v>
      </c>
      <c r="E71" s="135" t="s">
        <v>964</v>
      </c>
      <c r="F71" s="132">
        <v>16560.330000000002</v>
      </c>
      <c r="G71" s="136">
        <v>6339.7</v>
      </c>
      <c r="H71" s="136">
        <v>443.5</v>
      </c>
      <c r="I71" s="136"/>
      <c r="J71" s="135" t="s">
        <v>2450</v>
      </c>
      <c r="K71" s="135" t="s">
        <v>2348</v>
      </c>
      <c r="L71" s="135" t="s">
        <v>2451</v>
      </c>
      <c r="M71" s="139"/>
      <c r="N71" s="140" t="s">
        <v>2285</v>
      </c>
      <c r="O71" s="138"/>
    </row>
    <row r="72" spans="1:15" ht="42.75" x14ac:dyDescent="0.2">
      <c r="A72" s="135" t="s">
        <v>1303</v>
      </c>
      <c r="B72" s="135" t="s">
        <v>2523</v>
      </c>
      <c r="C72" s="135" t="s">
        <v>2524</v>
      </c>
      <c r="D72" s="135" t="s">
        <v>2525</v>
      </c>
      <c r="E72" s="135" t="s">
        <v>964</v>
      </c>
      <c r="F72" s="132">
        <v>10945.11</v>
      </c>
      <c r="G72" s="136">
        <v>2930.75</v>
      </c>
      <c r="H72" s="136">
        <v>277.52</v>
      </c>
      <c r="I72" s="136"/>
      <c r="J72" s="135" t="s">
        <v>2444</v>
      </c>
      <c r="K72" s="135" t="s">
        <v>2491</v>
      </c>
      <c r="L72" s="135" t="s">
        <v>2491</v>
      </c>
      <c r="M72" s="139"/>
      <c r="N72" s="140" t="s">
        <v>2285</v>
      </c>
      <c r="O72" s="138"/>
    </row>
    <row r="73" spans="1:15" ht="57" x14ac:dyDescent="0.2">
      <c r="A73" s="135" t="s">
        <v>1310</v>
      </c>
      <c r="B73" s="135" t="s">
        <v>1157</v>
      </c>
      <c r="C73" s="135" t="s">
        <v>1158</v>
      </c>
      <c r="D73" s="135" t="s">
        <v>2526</v>
      </c>
      <c r="E73" s="135" t="s">
        <v>964</v>
      </c>
      <c r="F73" s="132">
        <v>34210.53</v>
      </c>
      <c r="G73" s="136">
        <v>16386.330000000002</v>
      </c>
      <c r="H73" s="136">
        <v>858.95</v>
      </c>
      <c r="I73" s="136"/>
      <c r="J73" s="135" t="s">
        <v>2527</v>
      </c>
      <c r="K73" s="135" t="s">
        <v>2445</v>
      </c>
      <c r="L73" s="135" t="s">
        <v>2446</v>
      </c>
      <c r="M73" s="139"/>
      <c r="N73" s="140" t="s">
        <v>2285</v>
      </c>
      <c r="O73" s="138"/>
    </row>
    <row r="74" spans="1:15" ht="42.75" x14ac:dyDescent="0.2">
      <c r="A74" s="135" t="s">
        <v>1316</v>
      </c>
      <c r="B74" s="135" t="s">
        <v>2528</v>
      </c>
      <c r="C74" s="135" t="s">
        <v>2529</v>
      </c>
      <c r="D74" s="135" t="s">
        <v>2530</v>
      </c>
      <c r="E74" s="135" t="s">
        <v>964</v>
      </c>
      <c r="F74" s="132">
        <v>13567.2</v>
      </c>
      <c r="G74" s="136">
        <v>7210.93</v>
      </c>
      <c r="H74" s="136">
        <v>411.67</v>
      </c>
      <c r="I74" s="136"/>
      <c r="J74" s="135" t="s">
        <v>2531</v>
      </c>
      <c r="K74" s="135" t="s">
        <v>2440</v>
      </c>
      <c r="L74" s="135" t="s">
        <v>2199</v>
      </c>
      <c r="M74" s="139"/>
      <c r="N74" s="140" t="s">
        <v>2285</v>
      </c>
      <c r="O74" s="138"/>
    </row>
    <row r="75" spans="1:15" ht="42.75" x14ac:dyDescent="0.2">
      <c r="A75" s="135" t="s">
        <v>1323</v>
      </c>
      <c r="B75" s="135" t="s">
        <v>2532</v>
      </c>
      <c r="C75" s="135" t="s">
        <v>2533</v>
      </c>
      <c r="D75" s="135" t="s">
        <v>2534</v>
      </c>
      <c r="E75" s="135" t="s">
        <v>964</v>
      </c>
      <c r="F75" s="132">
        <v>6408.28</v>
      </c>
      <c r="G75" s="136">
        <v>1352.93</v>
      </c>
      <c r="H75" s="136">
        <v>200</v>
      </c>
      <c r="I75" s="136"/>
      <c r="J75" s="135" t="s">
        <v>2527</v>
      </c>
      <c r="K75" s="135" t="s">
        <v>2445</v>
      </c>
      <c r="L75" s="135" t="s">
        <v>2446</v>
      </c>
      <c r="M75" s="139"/>
      <c r="N75" s="140" t="s">
        <v>2285</v>
      </c>
      <c r="O75" s="138"/>
    </row>
    <row r="76" spans="1:15" ht="57" x14ac:dyDescent="0.2">
      <c r="A76" s="135" t="s">
        <v>1330</v>
      </c>
      <c r="B76" s="135" t="s">
        <v>1194</v>
      </c>
      <c r="C76" s="135" t="s">
        <v>1195</v>
      </c>
      <c r="D76" s="135" t="s">
        <v>2535</v>
      </c>
      <c r="E76" s="135" t="s">
        <v>964</v>
      </c>
      <c r="F76" s="132">
        <v>54026.69</v>
      </c>
      <c r="G76" s="136">
        <v>20803.740000000002</v>
      </c>
      <c r="H76" s="136">
        <v>1222.46</v>
      </c>
      <c r="I76" s="136"/>
      <c r="J76" s="135" t="s">
        <v>2536</v>
      </c>
      <c r="K76" s="135" t="s">
        <v>2537</v>
      </c>
      <c r="L76" s="135" t="s">
        <v>2538</v>
      </c>
      <c r="M76" s="139"/>
      <c r="N76" s="140" t="s">
        <v>2285</v>
      </c>
      <c r="O76" s="138"/>
    </row>
    <row r="77" spans="1:15" ht="77.25" customHeight="1" x14ac:dyDescent="0.2">
      <c r="A77" s="135" t="s">
        <v>1333</v>
      </c>
      <c r="B77" s="135" t="s">
        <v>2539</v>
      </c>
      <c r="C77" s="135" t="s">
        <v>2540</v>
      </c>
      <c r="D77" s="135" t="s">
        <v>2541</v>
      </c>
      <c r="E77" s="135" t="s">
        <v>964</v>
      </c>
      <c r="F77" s="132">
        <v>24496.58</v>
      </c>
      <c r="G77" s="136">
        <v>6222.91</v>
      </c>
      <c r="H77" s="136">
        <v>560.79</v>
      </c>
      <c r="I77" s="136"/>
      <c r="J77" s="135" t="s">
        <v>2527</v>
      </c>
      <c r="K77" s="135" t="s">
        <v>2348</v>
      </c>
      <c r="L77" s="135"/>
      <c r="M77" s="139"/>
      <c r="N77" s="140" t="s">
        <v>2285</v>
      </c>
      <c r="O77" s="138" t="s">
        <v>2542</v>
      </c>
    </row>
    <row r="78" spans="1:15" ht="57" x14ac:dyDescent="0.2">
      <c r="A78" s="135" t="s">
        <v>1340</v>
      </c>
      <c r="B78" s="135" t="s">
        <v>2228</v>
      </c>
      <c r="C78" s="135" t="s">
        <v>2229</v>
      </c>
      <c r="D78" s="135" t="s">
        <v>2543</v>
      </c>
      <c r="E78" s="135" t="s">
        <v>964</v>
      </c>
      <c r="F78" s="132">
        <v>5004.34</v>
      </c>
      <c r="G78" s="136">
        <v>974.85</v>
      </c>
      <c r="H78" s="136">
        <v>200</v>
      </c>
      <c r="I78" s="136"/>
      <c r="J78" s="135" t="s">
        <v>2531</v>
      </c>
      <c r="K78" s="135" t="s">
        <v>2440</v>
      </c>
      <c r="L78" s="135" t="s">
        <v>2199</v>
      </c>
      <c r="M78" s="139"/>
      <c r="N78" s="140" t="s">
        <v>2285</v>
      </c>
      <c r="O78" s="138"/>
    </row>
    <row r="79" spans="1:15" ht="57" x14ac:dyDescent="0.2">
      <c r="A79" s="135" t="s">
        <v>1348</v>
      </c>
      <c r="B79" s="135" t="s">
        <v>2544</v>
      </c>
      <c r="C79" s="135" t="s">
        <v>819</v>
      </c>
      <c r="D79" s="135" t="s">
        <v>2545</v>
      </c>
      <c r="E79" s="135" t="s">
        <v>964</v>
      </c>
      <c r="F79" s="132">
        <v>14035.16</v>
      </c>
      <c r="G79" s="136">
        <v>96.49</v>
      </c>
      <c r="H79" s="136">
        <v>282.63</v>
      </c>
      <c r="I79" s="136"/>
      <c r="J79" s="135" t="s">
        <v>2531</v>
      </c>
      <c r="K79" s="135" t="s">
        <v>2440</v>
      </c>
      <c r="L79" s="135" t="s">
        <v>2199</v>
      </c>
      <c r="M79" s="139"/>
      <c r="N79" s="140" t="s">
        <v>2285</v>
      </c>
      <c r="O79" s="138"/>
    </row>
    <row r="80" spans="1:15" ht="57" x14ac:dyDescent="0.2">
      <c r="A80" s="135" t="s">
        <v>1352</v>
      </c>
      <c r="B80" s="135" t="s">
        <v>2546</v>
      </c>
      <c r="C80" s="135" t="s">
        <v>2547</v>
      </c>
      <c r="D80" s="135" t="s">
        <v>2548</v>
      </c>
      <c r="E80" s="135" t="s">
        <v>964</v>
      </c>
      <c r="F80" s="132">
        <v>50914.44</v>
      </c>
      <c r="G80" s="136">
        <v>13951.84</v>
      </c>
      <c r="H80" s="136">
        <v>1072.99</v>
      </c>
      <c r="I80" s="136"/>
      <c r="J80" s="135" t="s">
        <v>2531</v>
      </c>
      <c r="K80" s="135"/>
      <c r="L80" s="135"/>
      <c r="M80" s="139"/>
      <c r="N80" s="140" t="s">
        <v>2285</v>
      </c>
      <c r="O80" s="138" t="s">
        <v>2286</v>
      </c>
    </row>
    <row r="81" spans="1:15" ht="57" x14ac:dyDescent="0.2">
      <c r="A81" s="135" t="s">
        <v>1356</v>
      </c>
      <c r="B81" s="135" t="s">
        <v>2549</v>
      </c>
      <c r="C81" s="135" t="s">
        <v>2550</v>
      </c>
      <c r="D81" s="135" t="s">
        <v>2551</v>
      </c>
      <c r="E81" s="135" t="s">
        <v>964</v>
      </c>
      <c r="F81" s="132">
        <v>4300.43</v>
      </c>
      <c r="G81" s="136">
        <v>1629.23</v>
      </c>
      <c r="H81" s="136">
        <v>200</v>
      </c>
      <c r="I81" s="136"/>
      <c r="J81" s="135" t="s">
        <v>2552</v>
      </c>
      <c r="K81" s="135" t="s">
        <v>2348</v>
      </c>
      <c r="L81" s="135" t="s">
        <v>2451</v>
      </c>
      <c r="M81" s="139"/>
      <c r="N81" s="140" t="s">
        <v>2285</v>
      </c>
      <c r="O81" s="138"/>
    </row>
    <row r="82" spans="1:15" ht="57" x14ac:dyDescent="0.2">
      <c r="A82" s="135" t="s">
        <v>1363</v>
      </c>
      <c r="B82" s="135" t="s">
        <v>2553</v>
      </c>
      <c r="C82" s="135" t="s">
        <v>2554</v>
      </c>
      <c r="D82" s="135" t="s">
        <v>2555</v>
      </c>
      <c r="E82" s="135" t="s">
        <v>964</v>
      </c>
      <c r="F82" s="132">
        <v>19313.919999999998</v>
      </c>
      <c r="G82" s="136">
        <v>4734.3500000000004</v>
      </c>
      <c r="H82" s="136">
        <v>460.72</v>
      </c>
      <c r="I82" s="136"/>
      <c r="J82" s="135" t="s">
        <v>2556</v>
      </c>
      <c r="K82" s="135"/>
      <c r="L82" s="135"/>
      <c r="M82" s="141">
        <v>7000</v>
      </c>
      <c r="N82" s="140" t="s">
        <v>2285</v>
      </c>
      <c r="O82" s="138" t="s">
        <v>2557</v>
      </c>
    </row>
    <row r="83" spans="1:15" ht="57" x14ac:dyDescent="0.2">
      <c r="A83" s="135" t="s">
        <v>1368</v>
      </c>
      <c r="B83" s="135" t="s">
        <v>2558</v>
      </c>
      <c r="C83" s="135" t="s">
        <v>2559</v>
      </c>
      <c r="D83" s="135" t="s">
        <v>2560</v>
      </c>
      <c r="E83" s="135" t="s">
        <v>964</v>
      </c>
      <c r="F83" s="132">
        <v>8965.35</v>
      </c>
      <c r="G83" s="136">
        <v>3319.71</v>
      </c>
      <c r="H83" s="136">
        <v>245.7</v>
      </c>
      <c r="I83" s="136"/>
      <c r="J83" s="135" t="s">
        <v>2561</v>
      </c>
      <c r="K83" s="135" t="s">
        <v>2445</v>
      </c>
      <c r="L83" s="135" t="s">
        <v>2446</v>
      </c>
      <c r="M83" s="139"/>
      <c r="N83" s="140" t="s">
        <v>2285</v>
      </c>
      <c r="O83" s="138"/>
    </row>
    <row r="84" spans="1:15" ht="42.75" x14ac:dyDescent="0.2">
      <c r="A84" s="135" t="s">
        <v>1373</v>
      </c>
      <c r="B84" s="135" t="s">
        <v>2562</v>
      </c>
      <c r="C84" s="135" t="s">
        <v>2563</v>
      </c>
      <c r="D84" s="135" t="s">
        <v>2564</v>
      </c>
      <c r="E84" s="135" t="s">
        <v>964</v>
      </c>
      <c r="F84" s="132">
        <v>20795.009999999998</v>
      </c>
      <c r="G84" s="136">
        <v>15580</v>
      </c>
      <c r="H84" s="136">
        <v>645.63</v>
      </c>
      <c r="I84" s="136"/>
      <c r="J84" s="135" t="s">
        <v>2556</v>
      </c>
      <c r="K84" s="135" t="s">
        <v>2537</v>
      </c>
      <c r="L84" s="135"/>
      <c r="M84" s="139"/>
      <c r="N84" s="140" t="s">
        <v>2285</v>
      </c>
      <c r="O84" s="138" t="s">
        <v>2565</v>
      </c>
    </row>
    <row r="85" spans="1:15" ht="57" x14ac:dyDescent="0.2">
      <c r="A85" s="135" t="s">
        <v>1379</v>
      </c>
      <c r="B85" s="135" t="s">
        <v>2566</v>
      </c>
      <c r="C85" s="135" t="s">
        <v>2567</v>
      </c>
      <c r="D85" s="135" t="s">
        <v>2568</v>
      </c>
      <c r="E85" s="135" t="s">
        <v>964</v>
      </c>
      <c r="F85" s="132">
        <v>8123.77</v>
      </c>
      <c r="G85" s="136">
        <v>7042.93</v>
      </c>
      <c r="H85" s="136">
        <v>303.33</v>
      </c>
      <c r="I85" s="136"/>
      <c r="J85" s="135" t="s">
        <v>2552</v>
      </c>
      <c r="K85" s="135" t="s">
        <v>2348</v>
      </c>
      <c r="L85" s="135" t="s">
        <v>2451</v>
      </c>
      <c r="M85" s="139"/>
      <c r="N85" s="140" t="s">
        <v>2285</v>
      </c>
      <c r="O85" s="138" t="s">
        <v>2569</v>
      </c>
    </row>
    <row r="86" spans="1:15" ht="57" x14ac:dyDescent="0.2">
      <c r="A86" s="135" t="s">
        <v>1385</v>
      </c>
      <c r="B86" s="135" t="s">
        <v>2570</v>
      </c>
      <c r="C86" s="135" t="s">
        <v>2571</v>
      </c>
      <c r="D86" s="135" t="s">
        <v>2572</v>
      </c>
      <c r="E86" s="135" t="s">
        <v>964</v>
      </c>
      <c r="F86" s="132">
        <v>15761.74</v>
      </c>
      <c r="G86" s="136">
        <v>6545.48</v>
      </c>
      <c r="H86" s="136">
        <v>434.61</v>
      </c>
      <c r="I86" s="136"/>
      <c r="J86" s="135" t="s">
        <v>2527</v>
      </c>
      <c r="K86" s="135" t="s">
        <v>2348</v>
      </c>
      <c r="L86" s="135" t="s">
        <v>2451</v>
      </c>
      <c r="M86" s="139"/>
      <c r="N86" s="140" t="s">
        <v>2285</v>
      </c>
      <c r="O86" s="138"/>
    </row>
    <row r="87" spans="1:15" ht="71.25" x14ac:dyDescent="0.2">
      <c r="A87" s="135" t="s">
        <v>1391</v>
      </c>
      <c r="B87" s="135" t="s">
        <v>153</v>
      </c>
      <c r="C87" s="135" t="s">
        <v>2573</v>
      </c>
      <c r="D87" s="135" t="s">
        <v>2574</v>
      </c>
      <c r="E87" s="135" t="s">
        <v>964</v>
      </c>
      <c r="F87" s="132">
        <v>27902.26</v>
      </c>
      <c r="G87" s="136">
        <v>12194.44</v>
      </c>
      <c r="H87" s="136">
        <v>701.45</v>
      </c>
      <c r="I87" s="136"/>
      <c r="J87" s="135" t="s">
        <v>2536</v>
      </c>
      <c r="K87" s="135" t="s">
        <v>2491</v>
      </c>
      <c r="L87" s="135" t="s">
        <v>2491</v>
      </c>
      <c r="M87" s="139"/>
      <c r="N87" s="140" t="s">
        <v>2285</v>
      </c>
      <c r="O87" s="138"/>
    </row>
    <row r="88" spans="1:15" ht="42.75" x14ac:dyDescent="0.2">
      <c r="A88" s="135" t="s">
        <v>1397</v>
      </c>
      <c r="B88" s="135" t="s">
        <v>2575</v>
      </c>
      <c r="C88" s="135" t="s">
        <v>2576</v>
      </c>
      <c r="D88" s="135" t="s">
        <v>2577</v>
      </c>
      <c r="E88" s="135" t="s">
        <v>964</v>
      </c>
      <c r="F88" s="132">
        <v>26360.77</v>
      </c>
      <c r="G88" s="136">
        <v>20418.72</v>
      </c>
      <c r="H88" s="136">
        <v>801.71</v>
      </c>
      <c r="I88" s="136"/>
      <c r="J88" s="135" t="s">
        <v>2578</v>
      </c>
      <c r="K88" s="135" t="s">
        <v>2445</v>
      </c>
      <c r="L88" s="135" t="s">
        <v>2446</v>
      </c>
      <c r="M88" s="139"/>
      <c r="N88" s="140" t="s">
        <v>2285</v>
      </c>
      <c r="O88" s="138"/>
    </row>
    <row r="89" spans="1:15" ht="57" x14ac:dyDescent="0.2">
      <c r="A89" s="135" t="s">
        <v>1403</v>
      </c>
      <c r="B89" s="135" t="s">
        <v>2579</v>
      </c>
      <c r="C89" s="135" t="s">
        <v>2580</v>
      </c>
      <c r="D89" s="135" t="s">
        <v>2581</v>
      </c>
      <c r="E89" s="135" t="s">
        <v>964</v>
      </c>
      <c r="F89" s="132">
        <v>11269.39</v>
      </c>
      <c r="G89" s="136">
        <v>7496.5</v>
      </c>
      <c r="H89" s="136">
        <v>375.32</v>
      </c>
      <c r="I89" s="136"/>
      <c r="J89" s="135" t="s">
        <v>2582</v>
      </c>
      <c r="K89" s="135"/>
      <c r="L89" s="135"/>
      <c r="M89" s="141">
        <v>11269.39</v>
      </c>
      <c r="N89" s="140" t="s">
        <v>2285</v>
      </c>
      <c r="O89" s="138" t="s">
        <v>2583</v>
      </c>
    </row>
    <row r="90" spans="1:15" ht="57" x14ac:dyDescent="0.2">
      <c r="A90" s="135" t="s">
        <v>1408</v>
      </c>
      <c r="B90" s="135" t="s">
        <v>2584</v>
      </c>
      <c r="C90" s="135" t="s">
        <v>2585</v>
      </c>
      <c r="D90" s="135" t="s">
        <v>2586</v>
      </c>
      <c r="E90" s="135" t="s">
        <v>964</v>
      </c>
      <c r="F90" s="132">
        <v>19037.02</v>
      </c>
      <c r="G90" s="136">
        <v>14883.48</v>
      </c>
      <c r="H90" s="136">
        <v>608.80999999999995</v>
      </c>
      <c r="I90" s="136"/>
      <c r="J90" s="135" t="s">
        <v>2578</v>
      </c>
      <c r="K90" s="135" t="s">
        <v>2445</v>
      </c>
      <c r="L90" s="135" t="s">
        <v>2446</v>
      </c>
      <c r="M90" s="139"/>
      <c r="N90" s="140" t="s">
        <v>2285</v>
      </c>
      <c r="O90" s="138"/>
    </row>
    <row r="91" spans="1:15" ht="57" x14ac:dyDescent="0.2">
      <c r="A91" s="135" t="s">
        <v>1414</v>
      </c>
      <c r="B91" s="135" t="s">
        <v>2587</v>
      </c>
      <c r="C91" s="135" t="s">
        <v>2588</v>
      </c>
      <c r="D91" s="135" t="s">
        <v>2589</v>
      </c>
      <c r="E91" s="135" t="s">
        <v>964</v>
      </c>
      <c r="F91" s="132">
        <v>9453.5499999999993</v>
      </c>
      <c r="G91" s="136">
        <v>6899.92</v>
      </c>
      <c r="H91" s="136">
        <v>327.07</v>
      </c>
      <c r="I91" s="136"/>
      <c r="J91" s="135" t="s">
        <v>2536</v>
      </c>
      <c r="K91" s="135"/>
      <c r="L91" s="135"/>
      <c r="M91" s="139"/>
      <c r="N91" s="140" t="s">
        <v>2285</v>
      </c>
      <c r="O91" s="138"/>
    </row>
    <row r="92" spans="1:15" ht="42.75" x14ac:dyDescent="0.2">
      <c r="A92" s="135" t="s">
        <v>1422</v>
      </c>
      <c r="B92" s="135" t="s">
        <v>2590</v>
      </c>
      <c r="C92" s="135" t="s">
        <v>2591</v>
      </c>
      <c r="D92" s="135" t="s">
        <v>2592</v>
      </c>
      <c r="E92" s="135" t="s">
        <v>964</v>
      </c>
      <c r="F92" s="132">
        <v>12805.6</v>
      </c>
      <c r="G92" s="136">
        <v>1341.65</v>
      </c>
      <c r="H92" s="136">
        <v>282.94</v>
      </c>
      <c r="I92" s="136"/>
      <c r="J92" s="135" t="s">
        <v>2582</v>
      </c>
      <c r="K92" s="135"/>
      <c r="L92" s="135"/>
      <c r="M92" s="139"/>
      <c r="N92" s="140" t="s">
        <v>2285</v>
      </c>
      <c r="O92" s="138"/>
    </row>
    <row r="93" spans="1:15" ht="57" x14ac:dyDescent="0.2">
      <c r="A93" s="135" t="s">
        <v>1428</v>
      </c>
      <c r="B93" s="135" t="s">
        <v>2593</v>
      </c>
      <c r="C93" s="135" t="s">
        <v>2594</v>
      </c>
      <c r="D93" s="135" t="s">
        <v>2595</v>
      </c>
      <c r="E93" s="135" t="s">
        <v>964</v>
      </c>
      <c r="F93" s="132">
        <v>29810.35</v>
      </c>
      <c r="G93" s="136">
        <v>5836.49</v>
      </c>
      <c r="H93" s="136">
        <v>634.70000000000005</v>
      </c>
      <c r="I93" s="136"/>
      <c r="J93" s="135" t="s">
        <v>2596</v>
      </c>
      <c r="K93" s="135" t="s">
        <v>2597</v>
      </c>
      <c r="L93" s="135" t="s">
        <v>2598</v>
      </c>
      <c r="M93" s="139"/>
      <c r="N93" s="140" t="s">
        <v>2285</v>
      </c>
      <c r="O93" s="138"/>
    </row>
    <row r="94" spans="1:15" ht="42.75" x14ac:dyDescent="0.2">
      <c r="A94" s="135" t="s">
        <v>1433</v>
      </c>
      <c r="B94" s="135" t="s">
        <v>2599</v>
      </c>
      <c r="C94" s="135" t="s">
        <v>2600</v>
      </c>
      <c r="D94" s="135" t="s">
        <v>2601</v>
      </c>
      <c r="E94" s="135" t="s">
        <v>964</v>
      </c>
      <c r="F94" s="132">
        <v>32155.200000000001</v>
      </c>
      <c r="G94" s="136">
        <v>9051.36</v>
      </c>
      <c r="H94" s="136">
        <v>718.1</v>
      </c>
      <c r="I94" s="136"/>
      <c r="J94" s="135" t="s">
        <v>2602</v>
      </c>
      <c r="K94" s="135" t="s">
        <v>2537</v>
      </c>
      <c r="L94" s="135" t="s">
        <v>2538</v>
      </c>
      <c r="M94" s="139"/>
      <c r="N94" s="140" t="s">
        <v>2285</v>
      </c>
      <c r="O94" s="138"/>
    </row>
    <row r="95" spans="1:15" ht="57" x14ac:dyDescent="0.2">
      <c r="A95" s="135" t="s">
        <v>1439</v>
      </c>
      <c r="B95" s="135" t="s">
        <v>2603</v>
      </c>
      <c r="C95" s="135" t="s">
        <v>2604</v>
      </c>
      <c r="D95" s="135" t="s">
        <v>2605</v>
      </c>
      <c r="E95" s="135" t="s">
        <v>964</v>
      </c>
      <c r="F95" s="132">
        <v>21297.759999999998</v>
      </c>
      <c r="G95" s="136">
        <v>5522.68</v>
      </c>
      <c r="H95" s="136">
        <v>419.47</v>
      </c>
      <c r="I95" s="136"/>
      <c r="J95" s="135" t="s">
        <v>2606</v>
      </c>
      <c r="K95" s="135" t="s">
        <v>2607</v>
      </c>
      <c r="L95" s="135" t="s">
        <v>2608</v>
      </c>
      <c r="M95" s="139"/>
      <c r="N95" s="140" t="s">
        <v>2285</v>
      </c>
      <c r="O95" s="138"/>
    </row>
    <row r="96" spans="1:15" ht="42.75" x14ac:dyDescent="0.2">
      <c r="A96" s="135" t="s">
        <v>1445</v>
      </c>
      <c r="B96" s="135" t="s">
        <v>2609</v>
      </c>
      <c r="C96" s="135" t="s">
        <v>99</v>
      </c>
      <c r="D96" s="135" t="s">
        <v>2610</v>
      </c>
      <c r="E96" s="135" t="s">
        <v>964</v>
      </c>
      <c r="F96" s="132">
        <v>27451.02</v>
      </c>
      <c r="G96" s="136">
        <v>5818.06</v>
      </c>
      <c r="H96" s="136">
        <v>599.04</v>
      </c>
      <c r="I96" s="136"/>
      <c r="J96" s="135" t="s">
        <v>2596</v>
      </c>
      <c r="K96" s="135" t="s">
        <v>2597</v>
      </c>
      <c r="L96" s="135" t="s">
        <v>2598</v>
      </c>
      <c r="M96" s="139"/>
      <c r="N96" s="140" t="s">
        <v>2285</v>
      </c>
      <c r="O96" s="138"/>
    </row>
    <row r="97" spans="1:15" ht="42.75" x14ac:dyDescent="0.2">
      <c r="A97" s="135" t="s">
        <v>1452</v>
      </c>
      <c r="B97" s="135" t="s">
        <v>1334</v>
      </c>
      <c r="C97" s="135" t="s">
        <v>682</v>
      </c>
      <c r="D97" s="135" t="s">
        <v>2611</v>
      </c>
      <c r="E97" s="135" t="s">
        <v>964</v>
      </c>
      <c r="F97" s="132">
        <v>16243.44</v>
      </c>
      <c r="G97" s="136">
        <v>7746.62</v>
      </c>
      <c r="H97" s="136">
        <v>459.85</v>
      </c>
      <c r="I97" s="136"/>
      <c r="J97" s="135" t="s">
        <v>2612</v>
      </c>
      <c r="K97" s="135" t="s">
        <v>2537</v>
      </c>
      <c r="L97" s="135" t="s">
        <v>2538</v>
      </c>
      <c r="M97" s="139"/>
      <c r="N97" s="140" t="s">
        <v>2285</v>
      </c>
      <c r="O97" s="138"/>
    </row>
    <row r="98" spans="1:15" ht="57" x14ac:dyDescent="0.2">
      <c r="A98" s="135" t="s">
        <v>1457</v>
      </c>
      <c r="B98" s="135" t="s">
        <v>2613</v>
      </c>
      <c r="C98" s="135" t="s">
        <v>2614</v>
      </c>
      <c r="D98" s="135" t="s">
        <v>2615</v>
      </c>
      <c r="E98" s="135" t="s">
        <v>964</v>
      </c>
      <c r="F98" s="132">
        <v>7433.95</v>
      </c>
      <c r="G98" s="136">
        <v>8784.56</v>
      </c>
      <c r="H98" s="136">
        <v>324.37</v>
      </c>
      <c r="I98" s="136"/>
      <c r="J98" s="135" t="s">
        <v>2616</v>
      </c>
      <c r="K98" s="135" t="s">
        <v>2607</v>
      </c>
      <c r="L98" s="135" t="s">
        <v>2608</v>
      </c>
      <c r="M98" s="139"/>
      <c r="N98" s="140" t="s">
        <v>2285</v>
      </c>
      <c r="O98" s="138"/>
    </row>
    <row r="99" spans="1:15" ht="57" x14ac:dyDescent="0.2">
      <c r="A99" s="135" t="s">
        <v>1464</v>
      </c>
      <c r="B99" s="135" t="s">
        <v>2617</v>
      </c>
      <c r="C99" s="135" t="s">
        <v>1093</v>
      </c>
      <c r="D99" s="135" t="s">
        <v>2618</v>
      </c>
      <c r="E99" s="135" t="s">
        <v>964</v>
      </c>
      <c r="F99" s="132">
        <v>6598.05</v>
      </c>
      <c r="G99" s="136">
        <v>343.99</v>
      </c>
      <c r="H99" s="136">
        <v>200</v>
      </c>
      <c r="I99" s="136"/>
      <c r="J99" s="135" t="s">
        <v>2619</v>
      </c>
      <c r="K99" s="135" t="s">
        <v>2597</v>
      </c>
      <c r="L99" s="135"/>
      <c r="M99" s="141">
        <v>6598.05</v>
      </c>
      <c r="N99" s="140" t="s">
        <v>2285</v>
      </c>
      <c r="O99" s="138" t="s">
        <v>2455</v>
      </c>
    </row>
    <row r="100" spans="1:15" ht="57" x14ac:dyDescent="0.2">
      <c r="A100" s="135" t="s">
        <v>1472</v>
      </c>
      <c r="B100" s="135" t="s">
        <v>2620</v>
      </c>
      <c r="C100" s="135" t="s">
        <v>2621</v>
      </c>
      <c r="D100" s="135" t="s">
        <v>2622</v>
      </c>
      <c r="E100" s="135" t="s">
        <v>964</v>
      </c>
      <c r="F100" s="132">
        <v>37054.379999999997</v>
      </c>
      <c r="G100" s="136">
        <v>17803.07</v>
      </c>
      <c r="H100" s="136">
        <v>922.86</v>
      </c>
      <c r="I100" s="136"/>
      <c r="J100" s="135" t="s">
        <v>2623</v>
      </c>
      <c r="K100" s="135" t="s">
        <v>2607</v>
      </c>
      <c r="L100" s="135" t="s">
        <v>2608</v>
      </c>
      <c r="M100" s="135"/>
      <c r="N100" s="140" t="s">
        <v>2285</v>
      </c>
      <c r="O100" s="138"/>
    </row>
    <row r="101" spans="1:15" ht="71.25" x14ac:dyDescent="0.2">
      <c r="A101" s="135" t="s">
        <v>1478</v>
      </c>
      <c r="B101" s="135" t="s">
        <v>2624</v>
      </c>
      <c r="C101" s="135" t="s">
        <v>2625</v>
      </c>
      <c r="D101" s="135" t="s">
        <v>2626</v>
      </c>
      <c r="E101" s="135" t="s">
        <v>964</v>
      </c>
      <c r="F101" s="132">
        <v>30236.58</v>
      </c>
      <c r="G101" s="136">
        <v>17402.16</v>
      </c>
      <c r="H101" s="136">
        <v>814.58</v>
      </c>
      <c r="I101" s="136"/>
      <c r="J101" s="135" t="s">
        <v>2627</v>
      </c>
      <c r="K101" s="135" t="s">
        <v>2607</v>
      </c>
      <c r="L101" s="135" t="s">
        <v>2608</v>
      </c>
      <c r="M101" s="135"/>
      <c r="N101" s="140" t="s">
        <v>2285</v>
      </c>
      <c r="O101" s="138"/>
    </row>
    <row r="102" spans="1:15" ht="42.75" x14ac:dyDescent="0.2">
      <c r="A102" s="135" t="s">
        <v>1484</v>
      </c>
      <c r="B102" s="135" t="s">
        <v>2628</v>
      </c>
      <c r="C102" s="135" t="s">
        <v>2629</v>
      </c>
      <c r="D102" s="135" t="s">
        <v>2630</v>
      </c>
      <c r="E102" s="135" t="s">
        <v>964</v>
      </c>
      <c r="F102" s="132">
        <v>12837.73</v>
      </c>
      <c r="G102" s="136">
        <v>2662.8</v>
      </c>
      <c r="H102" s="136">
        <v>310.01</v>
      </c>
      <c r="I102" s="136"/>
      <c r="J102" s="135" t="s">
        <v>2596</v>
      </c>
      <c r="K102" s="135" t="s">
        <v>2597</v>
      </c>
      <c r="L102" s="135" t="s">
        <v>2598</v>
      </c>
      <c r="M102" s="135"/>
      <c r="N102" s="140" t="s">
        <v>2285</v>
      </c>
      <c r="O102" s="138"/>
    </row>
    <row r="103" spans="1:15" ht="42.75" x14ac:dyDescent="0.2">
      <c r="A103" s="135" t="s">
        <v>1489</v>
      </c>
      <c r="B103" s="135" t="s">
        <v>2631</v>
      </c>
      <c r="C103" s="135" t="s">
        <v>2632</v>
      </c>
      <c r="D103" s="135" t="s">
        <v>2633</v>
      </c>
      <c r="E103" s="135" t="s">
        <v>964</v>
      </c>
      <c r="F103" s="132">
        <v>8193.0499999999993</v>
      </c>
      <c r="G103" s="136">
        <v>9473.32</v>
      </c>
      <c r="H103" s="136">
        <v>353.33</v>
      </c>
      <c r="I103" s="136"/>
      <c r="J103" s="135" t="s">
        <v>2627</v>
      </c>
      <c r="K103" s="135"/>
      <c r="L103" s="135"/>
      <c r="M103" s="135"/>
      <c r="N103" s="140" t="s">
        <v>2285</v>
      </c>
      <c r="O103" s="138"/>
    </row>
    <row r="104" spans="1:15" ht="42.75" x14ac:dyDescent="0.2">
      <c r="A104" s="135" t="s">
        <v>1494</v>
      </c>
      <c r="B104" s="135" t="s">
        <v>2634</v>
      </c>
      <c r="C104" s="135" t="s">
        <v>134</v>
      </c>
      <c r="D104" s="135" t="s">
        <v>2635</v>
      </c>
      <c r="E104" s="135" t="s">
        <v>964</v>
      </c>
      <c r="F104" s="132">
        <v>52782.14</v>
      </c>
      <c r="G104" s="136">
        <v>16979.61</v>
      </c>
      <c r="H104" s="136">
        <v>1146.43</v>
      </c>
      <c r="I104" s="136"/>
      <c r="J104" s="135" t="s">
        <v>2602</v>
      </c>
      <c r="K104" s="135" t="s">
        <v>2537</v>
      </c>
      <c r="L104" s="135" t="s">
        <v>2538</v>
      </c>
      <c r="M104" s="135"/>
      <c r="N104" s="140" t="s">
        <v>2285</v>
      </c>
      <c r="O104" s="138"/>
    </row>
    <row r="105" spans="1:15" ht="71.25" x14ac:dyDescent="0.2">
      <c r="A105" s="135" t="s">
        <v>1499</v>
      </c>
      <c r="B105" s="135" t="s">
        <v>2636</v>
      </c>
      <c r="C105" s="135" t="s">
        <v>127</v>
      </c>
      <c r="D105" s="135" t="s">
        <v>2637</v>
      </c>
      <c r="E105" s="135" t="s">
        <v>964</v>
      </c>
      <c r="F105" s="132">
        <v>17655.099999999999</v>
      </c>
      <c r="G105" s="136">
        <v>5514.3</v>
      </c>
      <c r="H105" s="136">
        <v>447.54</v>
      </c>
      <c r="I105" s="136"/>
      <c r="J105" s="135" t="s">
        <v>2627</v>
      </c>
      <c r="K105" s="135" t="s">
        <v>2607</v>
      </c>
      <c r="L105" s="135" t="s">
        <v>2608</v>
      </c>
      <c r="M105" s="135"/>
      <c r="N105" s="140" t="s">
        <v>2285</v>
      </c>
      <c r="O105" s="138"/>
    </row>
    <row r="106" spans="1:15" ht="57" x14ac:dyDescent="0.2">
      <c r="A106" s="135" t="s">
        <v>1506</v>
      </c>
      <c r="B106" s="135" t="s">
        <v>2638</v>
      </c>
      <c r="C106" s="135" t="s">
        <v>2639</v>
      </c>
      <c r="D106" s="135" t="s">
        <v>2640</v>
      </c>
      <c r="E106" s="135" t="s">
        <v>964</v>
      </c>
      <c r="F106" s="132">
        <v>36902.93</v>
      </c>
      <c r="G106" s="136">
        <v>11207.56</v>
      </c>
      <c r="H106" s="136">
        <v>821.66</v>
      </c>
      <c r="I106" s="136"/>
      <c r="J106" s="135" t="s">
        <v>2627</v>
      </c>
      <c r="K106" s="135" t="s">
        <v>2607</v>
      </c>
      <c r="L106" s="135"/>
      <c r="M106" s="141">
        <v>2000</v>
      </c>
      <c r="N106" s="140" t="s">
        <v>2285</v>
      </c>
      <c r="O106" s="138" t="s">
        <v>2641</v>
      </c>
    </row>
    <row r="107" spans="1:15" ht="42.75" x14ac:dyDescent="0.2">
      <c r="A107" s="135" t="s">
        <v>1511</v>
      </c>
      <c r="B107" s="135" t="s">
        <v>2642</v>
      </c>
      <c r="C107" s="135" t="s">
        <v>2643</v>
      </c>
      <c r="D107" s="135" t="s">
        <v>2644</v>
      </c>
      <c r="E107" s="135" t="s">
        <v>964</v>
      </c>
      <c r="F107" s="132">
        <v>9818.2800000000007</v>
      </c>
      <c r="G107" s="136">
        <v>1216.3</v>
      </c>
      <c r="H107" s="136">
        <v>220.69</v>
      </c>
      <c r="I107" s="136"/>
      <c r="J107" s="135" t="s">
        <v>2602</v>
      </c>
      <c r="K107" s="135" t="s">
        <v>2537</v>
      </c>
      <c r="L107" s="135" t="s">
        <v>2538</v>
      </c>
      <c r="M107" s="135"/>
      <c r="N107" s="140" t="s">
        <v>2285</v>
      </c>
      <c r="O107" s="138"/>
    </row>
    <row r="108" spans="1:15" ht="42.75" x14ac:dyDescent="0.2">
      <c r="A108" s="135" t="s">
        <v>1517</v>
      </c>
      <c r="B108" s="135" t="s">
        <v>2645</v>
      </c>
      <c r="C108" s="135" t="s">
        <v>2646</v>
      </c>
      <c r="D108" s="135" t="s">
        <v>2647</v>
      </c>
      <c r="E108" s="135" t="s">
        <v>964</v>
      </c>
      <c r="F108" s="132">
        <v>23350.63</v>
      </c>
      <c r="G108" s="136">
        <v>11025.34</v>
      </c>
      <c r="H108" s="136">
        <v>660.64</v>
      </c>
      <c r="I108" s="136"/>
      <c r="J108" s="135" t="s">
        <v>2596</v>
      </c>
      <c r="K108" s="135" t="s">
        <v>2597</v>
      </c>
      <c r="L108" s="135" t="s">
        <v>2598</v>
      </c>
      <c r="M108" s="135"/>
      <c r="N108" s="140" t="s">
        <v>2285</v>
      </c>
      <c r="O108" s="138"/>
    </row>
    <row r="109" spans="1:15" ht="85.5" x14ac:dyDescent="0.2">
      <c r="A109" s="135" t="s">
        <v>1522</v>
      </c>
      <c r="B109" s="135" t="s">
        <v>1292</v>
      </c>
      <c r="C109" s="135" t="s">
        <v>2648</v>
      </c>
      <c r="D109" s="135" t="s">
        <v>2649</v>
      </c>
      <c r="E109" s="135" t="s">
        <v>964</v>
      </c>
      <c r="F109" s="132">
        <v>9906.25</v>
      </c>
      <c r="G109" s="136">
        <v>18252.080000000002</v>
      </c>
      <c r="H109" s="136">
        <v>522.37</v>
      </c>
      <c r="I109" s="136"/>
      <c r="J109" s="135" t="s">
        <v>2612</v>
      </c>
      <c r="K109" s="135" t="s">
        <v>2537</v>
      </c>
      <c r="L109" s="135" t="s">
        <v>2538</v>
      </c>
      <c r="M109" s="135"/>
      <c r="N109" s="140" t="s">
        <v>2285</v>
      </c>
      <c r="O109" s="138" t="s">
        <v>2650</v>
      </c>
    </row>
    <row r="110" spans="1:15" ht="42.75" x14ac:dyDescent="0.2">
      <c r="A110" s="135" t="s">
        <v>1528</v>
      </c>
      <c r="B110" s="135" t="s">
        <v>2651</v>
      </c>
      <c r="C110" s="135" t="s">
        <v>2652</v>
      </c>
      <c r="D110" s="135" t="s">
        <v>2653</v>
      </c>
      <c r="E110" s="135" t="s">
        <v>964</v>
      </c>
      <c r="F110" s="132">
        <v>40114.769999999997</v>
      </c>
      <c r="G110" s="136">
        <v>18624.54</v>
      </c>
      <c r="H110" s="136">
        <v>981.09</v>
      </c>
      <c r="I110" s="136"/>
      <c r="J110" s="135" t="s">
        <v>2619</v>
      </c>
      <c r="K110" s="135" t="s">
        <v>2597</v>
      </c>
      <c r="L110" s="135" t="s">
        <v>2598</v>
      </c>
      <c r="M110" s="135"/>
      <c r="N110" s="140" t="s">
        <v>2285</v>
      </c>
      <c r="O110" s="138"/>
    </row>
    <row r="111" spans="1:15" ht="57" x14ac:dyDescent="0.2">
      <c r="A111" s="135" t="s">
        <v>1533</v>
      </c>
      <c r="B111" s="135" t="s">
        <v>2654</v>
      </c>
      <c r="C111" s="135" t="s">
        <v>2655</v>
      </c>
      <c r="D111" s="135" t="s">
        <v>2656</v>
      </c>
      <c r="E111" s="135" t="s">
        <v>964</v>
      </c>
      <c r="F111" s="132">
        <v>26087.3</v>
      </c>
      <c r="G111" s="136">
        <v>4026.62</v>
      </c>
      <c r="H111" s="136">
        <v>551.71</v>
      </c>
      <c r="I111" s="136"/>
      <c r="J111" s="135" t="s">
        <v>2619</v>
      </c>
      <c r="K111" s="135" t="s">
        <v>2657</v>
      </c>
      <c r="L111" s="135"/>
      <c r="M111" s="141">
        <v>8500</v>
      </c>
      <c r="N111" s="140" t="s">
        <v>2285</v>
      </c>
      <c r="O111" s="138" t="s">
        <v>2658</v>
      </c>
    </row>
    <row r="112" spans="1:15" ht="57" x14ac:dyDescent="0.2">
      <c r="A112" s="135" t="s">
        <v>1538</v>
      </c>
      <c r="B112" s="135" t="s">
        <v>2157</v>
      </c>
      <c r="C112" s="135" t="s">
        <v>2158</v>
      </c>
      <c r="D112" s="135" t="s">
        <v>2659</v>
      </c>
      <c r="E112" s="135" t="s">
        <v>964</v>
      </c>
      <c r="F112" s="132">
        <v>4324.3900000000003</v>
      </c>
      <c r="G112" s="136">
        <v>744.28</v>
      </c>
      <c r="H112" s="136">
        <v>200</v>
      </c>
      <c r="I112" s="136"/>
      <c r="J112" s="135" t="s">
        <v>2660</v>
      </c>
      <c r="K112" s="135" t="s">
        <v>2661</v>
      </c>
      <c r="L112" s="135" t="s">
        <v>2189</v>
      </c>
      <c r="M112" s="135"/>
      <c r="N112" s="140" t="s">
        <v>2285</v>
      </c>
      <c r="O112" s="138"/>
    </row>
    <row r="113" spans="1:15" ht="42.75" x14ac:dyDescent="0.2">
      <c r="A113" s="135" t="s">
        <v>1543</v>
      </c>
      <c r="B113" s="135" t="s">
        <v>2146</v>
      </c>
      <c r="C113" s="135" t="s">
        <v>2147</v>
      </c>
      <c r="D113" s="135" t="s">
        <v>2662</v>
      </c>
      <c r="E113" s="135" t="s">
        <v>964</v>
      </c>
      <c r="F113" s="132">
        <v>28027.73</v>
      </c>
      <c r="G113" s="136">
        <v>15527.96</v>
      </c>
      <c r="H113" s="136">
        <v>753.34</v>
      </c>
      <c r="I113" s="136"/>
      <c r="J113" s="135" t="s">
        <v>2660</v>
      </c>
      <c r="K113" s="135" t="s">
        <v>2663</v>
      </c>
      <c r="L113" s="135" t="s">
        <v>2189</v>
      </c>
      <c r="M113" s="135"/>
      <c r="N113" s="140" t="s">
        <v>2285</v>
      </c>
      <c r="O113" s="138"/>
    </row>
    <row r="114" spans="1:15" ht="57" x14ac:dyDescent="0.2">
      <c r="A114" s="135" t="s">
        <v>1548</v>
      </c>
      <c r="B114" s="135" t="s">
        <v>2165</v>
      </c>
      <c r="C114" s="135" t="s">
        <v>2166</v>
      </c>
      <c r="D114" s="135" t="s">
        <v>2664</v>
      </c>
      <c r="E114" s="135" t="s">
        <v>964</v>
      </c>
      <c r="F114" s="132">
        <v>10811.94</v>
      </c>
      <c r="G114" s="136">
        <v>3656.65</v>
      </c>
      <c r="H114" s="136">
        <v>289.37</v>
      </c>
      <c r="I114" s="136"/>
      <c r="J114" s="135" t="s">
        <v>2660</v>
      </c>
      <c r="K114" s="135" t="s">
        <v>2657</v>
      </c>
      <c r="L114" s="135"/>
      <c r="M114" s="141">
        <v>10000</v>
      </c>
      <c r="N114" s="140" t="s">
        <v>2285</v>
      </c>
      <c r="O114" s="138"/>
    </row>
    <row r="115" spans="1:15" ht="57" x14ac:dyDescent="0.2">
      <c r="A115" s="135" t="s">
        <v>1553</v>
      </c>
      <c r="B115" s="135" t="s">
        <v>2665</v>
      </c>
      <c r="C115" s="135" t="s">
        <v>2666</v>
      </c>
      <c r="D115" s="135" t="s">
        <v>2667</v>
      </c>
      <c r="E115" s="135" t="s">
        <v>964</v>
      </c>
      <c r="F115" s="132">
        <v>3396.79</v>
      </c>
      <c r="G115" s="136">
        <v>1111.8499999999999</v>
      </c>
      <c r="H115" s="136">
        <v>200</v>
      </c>
      <c r="I115" s="136"/>
      <c r="J115" s="135" t="s">
        <v>2668</v>
      </c>
      <c r="K115" s="135" t="s">
        <v>2597</v>
      </c>
      <c r="L115" s="135" t="s">
        <v>2598</v>
      </c>
      <c r="M115" s="135"/>
      <c r="N115" s="140" t="s">
        <v>2285</v>
      </c>
      <c r="O115" s="138"/>
    </row>
    <row r="116" spans="1:15" ht="57" x14ac:dyDescent="0.2">
      <c r="A116" s="135" t="s">
        <v>1558</v>
      </c>
      <c r="B116" s="135" t="s">
        <v>2129</v>
      </c>
      <c r="C116" s="135" t="s">
        <v>2130</v>
      </c>
      <c r="D116" s="135" t="s">
        <v>2669</v>
      </c>
      <c r="E116" s="135" t="s">
        <v>964</v>
      </c>
      <c r="F116" s="132">
        <v>7512.58</v>
      </c>
      <c r="G116" s="136">
        <v>1751.49</v>
      </c>
      <c r="H116" s="136">
        <v>200</v>
      </c>
      <c r="I116" s="136"/>
      <c r="J116" s="135" t="s">
        <v>2670</v>
      </c>
      <c r="K116" s="135" t="s">
        <v>2661</v>
      </c>
      <c r="L116" s="135" t="s">
        <v>2189</v>
      </c>
      <c r="M116" s="135"/>
      <c r="N116" s="140" t="s">
        <v>2285</v>
      </c>
      <c r="O116" s="138"/>
    </row>
    <row r="117" spans="1:15" ht="42.75" x14ac:dyDescent="0.2">
      <c r="A117" s="135" t="s">
        <v>1563</v>
      </c>
      <c r="B117" s="135" t="s">
        <v>2671</v>
      </c>
      <c r="C117" s="135" t="s">
        <v>2672</v>
      </c>
      <c r="D117" s="135" t="s">
        <v>2673</v>
      </c>
      <c r="E117" s="135" t="s">
        <v>964</v>
      </c>
      <c r="F117" s="132">
        <v>94457.919999999998</v>
      </c>
      <c r="G117" s="136">
        <v>36223.64</v>
      </c>
      <c r="H117" s="136">
        <v>1906.81</v>
      </c>
      <c r="I117" s="136"/>
      <c r="J117" s="135" t="s">
        <v>2670</v>
      </c>
      <c r="K117" s="135" t="s">
        <v>2661</v>
      </c>
      <c r="L117" s="135" t="s">
        <v>2189</v>
      </c>
      <c r="M117" s="135"/>
      <c r="N117" s="140" t="s">
        <v>2285</v>
      </c>
      <c r="O117" s="138"/>
    </row>
    <row r="118" spans="1:15" ht="57" x14ac:dyDescent="0.2">
      <c r="A118" s="135" t="s">
        <v>1568</v>
      </c>
      <c r="B118" s="135" t="s">
        <v>2674</v>
      </c>
      <c r="C118" s="135" t="s">
        <v>2186</v>
      </c>
      <c r="D118" s="135" t="s">
        <v>2675</v>
      </c>
      <c r="E118" s="135" t="s">
        <v>964</v>
      </c>
      <c r="F118" s="132">
        <v>21046.13</v>
      </c>
      <c r="G118" s="136">
        <v>2888.89</v>
      </c>
      <c r="H118" s="136">
        <v>459.03</v>
      </c>
      <c r="I118" s="136"/>
      <c r="J118" s="135" t="s">
        <v>2676</v>
      </c>
      <c r="K118" s="135" t="s">
        <v>2597</v>
      </c>
      <c r="L118" s="135" t="s">
        <v>2598</v>
      </c>
      <c r="M118" s="135"/>
      <c r="N118" s="140" t="s">
        <v>2285</v>
      </c>
      <c r="O118" s="138"/>
    </row>
    <row r="119" spans="1:15" ht="42.75" x14ac:dyDescent="0.2">
      <c r="A119" s="135" t="s">
        <v>1573</v>
      </c>
      <c r="B119" s="135" t="s">
        <v>1915</v>
      </c>
      <c r="C119" s="135" t="s">
        <v>1086</v>
      </c>
      <c r="D119" s="135" t="s">
        <v>2677</v>
      </c>
      <c r="E119" s="135" t="s">
        <v>964</v>
      </c>
      <c r="F119" s="132">
        <v>25394.720000000001</v>
      </c>
      <c r="G119" s="136">
        <v>9430.8700000000008</v>
      </c>
      <c r="H119" s="136">
        <v>622.38</v>
      </c>
      <c r="I119" s="136"/>
      <c r="J119" s="135" t="s">
        <v>2676</v>
      </c>
      <c r="K119" s="135" t="s">
        <v>2678</v>
      </c>
      <c r="L119" s="135"/>
      <c r="M119" s="135"/>
      <c r="N119" s="140" t="s">
        <v>2285</v>
      </c>
      <c r="O119" s="138"/>
    </row>
    <row r="120" spans="1:15" ht="57" x14ac:dyDescent="0.2">
      <c r="A120" s="135" t="s">
        <v>1578</v>
      </c>
      <c r="B120" s="135" t="s">
        <v>2679</v>
      </c>
      <c r="C120" s="135" t="s">
        <v>2680</v>
      </c>
      <c r="D120" s="135" t="s">
        <v>2681</v>
      </c>
      <c r="E120" s="135" t="s">
        <v>964</v>
      </c>
      <c r="F120" s="132">
        <v>3992.73</v>
      </c>
      <c r="G120" s="136">
        <v>711.29</v>
      </c>
      <c r="H120" s="136">
        <v>200</v>
      </c>
      <c r="I120" s="136"/>
      <c r="J120" s="135" t="s">
        <v>2676</v>
      </c>
      <c r="K120" s="135"/>
      <c r="L120" s="135"/>
      <c r="M120" s="141">
        <v>1972</v>
      </c>
      <c r="N120" s="140" t="s">
        <v>2285</v>
      </c>
      <c r="O120" s="138"/>
    </row>
    <row r="121" spans="1:15" ht="57" x14ac:dyDescent="0.2">
      <c r="A121" s="135" t="s">
        <v>1583</v>
      </c>
      <c r="B121" s="135"/>
      <c r="C121" s="135" t="s">
        <v>2682</v>
      </c>
      <c r="D121" s="135" t="s">
        <v>2683</v>
      </c>
      <c r="E121" s="135" t="s">
        <v>964</v>
      </c>
      <c r="F121" s="132">
        <v>24105.5</v>
      </c>
      <c r="G121" s="136">
        <v>5706.16</v>
      </c>
      <c r="H121" s="136">
        <v>547</v>
      </c>
      <c r="I121" s="136"/>
      <c r="J121" s="135" t="s">
        <v>2608</v>
      </c>
      <c r="K121" s="135"/>
      <c r="L121" s="135"/>
      <c r="M121" s="135"/>
      <c r="N121" s="140" t="s">
        <v>2285</v>
      </c>
      <c r="O121" s="138"/>
    </row>
    <row r="122" spans="1:15" ht="57" x14ac:dyDescent="0.2">
      <c r="A122" s="135" t="s">
        <v>1589</v>
      </c>
      <c r="B122" s="135"/>
      <c r="C122" s="135" t="s">
        <v>2684</v>
      </c>
      <c r="D122" s="135" t="s">
        <v>2685</v>
      </c>
      <c r="E122" s="135" t="s">
        <v>964</v>
      </c>
      <c r="F122" s="132">
        <v>48467.37</v>
      </c>
      <c r="G122" s="136">
        <v>11962.79</v>
      </c>
      <c r="H122" s="136">
        <v>1006</v>
      </c>
      <c r="I122" s="136"/>
      <c r="J122" s="135" t="s">
        <v>2608</v>
      </c>
      <c r="K122" s="135" t="s">
        <v>2686</v>
      </c>
      <c r="L122" s="135" t="s">
        <v>2687</v>
      </c>
      <c r="M122" s="135"/>
      <c r="N122" s="140" t="s">
        <v>2285</v>
      </c>
      <c r="O122" s="138"/>
    </row>
    <row r="123" spans="1:15" ht="42.75" x14ac:dyDescent="0.2">
      <c r="A123" s="135" t="s">
        <v>1594</v>
      </c>
      <c r="B123" s="135"/>
      <c r="C123" s="135" t="s">
        <v>2688</v>
      </c>
      <c r="D123" s="135" t="s">
        <v>2689</v>
      </c>
      <c r="E123" s="135" t="s">
        <v>964</v>
      </c>
      <c r="F123" s="132">
        <v>10003.61</v>
      </c>
      <c r="G123" s="136">
        <v>2665.8</v>
      </c>
      <c r="H123" s="136">
        <v>253</v>
      </c>
      <c r="I123" s="136"/>
      <c r="J123" s="135" t="s">
        <v>2608</v>
      </c>
      <c r="K123" s="135" t="s">
        <v>2686</v>
      </c>
      <c r="L123" s="135" t="s">
        <v>2687</v>
      </c>
      <c r="M123" s="135"/>
      <c r="N123" s="140" t="s">
        <v>2285</v>
      </c>
      <c r="O123" s="138"/>
    </row>
    <row r="124" spans="1:15" ht="57" x14ac:dyDescent="0.2">
      <c r="A124" s="135" t="s">
        <v>1597</v>
      </c>
      <c r="B124" s="135"/>
      <c r="C124" s="135" t="s">
        <v>2690</v>
      </c>
      <c r="D124" s="135" t="s">
        <v>2691</v>
      </c>
      <c r="E124" s="135" t="s">
        <v>964</v>
      </c>
      <c r="F124" s="132">
        <v>10100.870000000001</v>
      </c>
      <c r="G124" s="136">
        <v>2504.63</v>
      </c>
      <c r="H124" s="136">
        <v>252</v>
      </c>
      <c r="I124" s="136"/>
      <c r="J124" s="135" t="s">
        <v>2608</v>
      </c>
      <c r="K124" s="135" t="s">
        <v>2686</v>
      </c>
      <c r="L124" s="135" t="s">
        <v>2687</v>
      </c>
      <c r="M124" s="135"/>
      <c r="N124" s="140" t="s">
        <v>2285</v>
      </c>
      <c r="O124" s="138"/>
    </row>
    <row r="125" spans="1:15" ht="57" x14ac:dyDescent="0.2">
      <c r="A125" s="135" t="s">
        <v>1600</v>
      </c>
      <c r="B125" s="135"/>
      <c r="C125" s="135" t="s">
        <v>2692</v>
      </c>
      <c r="D125" s="135" t="s">
        <v>2693</v>
      </c>
      <c r="E125" s="135" t="s">
        <v>964</v>
      </c>
      <c r="F125" s="132">
        <v>50839.95</v>
      </c>
      <c r="G125" s="136">
        <v>13424.7</v>
      </c>
      <c r="H125" s="136">
        <v>1064</v>
      </c>
      <c r="I125" s="136"/>
      <c r="J125" s="135" t="s">
        <v>2608</v>
      </c>
      <c r="K125" s="135" t="s">
        <v>2686</v>
      </c>
      <c r="L125" s="135" t="s">
        <v>2687</v>
      </c>
      <c r="M125" s="135"/>
      <c r="N125" s="140" t="s">
        <v>2285</v>
      </c>
      <c r="O125" s="138"/>
    </row>
    <row r="126" spans="1:15" ht="57" x14ac:dyDescent="0.2">
      <c r="A126" s="135" t="s">
        <v>1603</v>
      </c>
      <c r="B126" s="135"/>
      <c r="C126" s="135" t="s">
        <v>2694</v>
      </c>
      <c r="D126" s="135" t="s">
        <v>2695</v>
      </c>
      <c r="E126" s="135" t="s">
        <v>964</v>
      </c>
      <c r="F126" s="132">
        <v>18418.900000000001</v>
      </c>
      <c r="G126" s="136">
        <v>3375.6</v>
      </c>
      <c r="H126" s="136">
        <v>427</v>
      </c>
      <c r="I126" s="136"/>
      <c r="J126" s="135" t="s">
        <v>2608</v>
      </c>
      <c r="K126" s="135" t="s">
        <v>2678</v>
      </c>
      <c r="L126" s="135"/>
      <c r="M126" s="135"/>
      <c r="N126" s="140" t="s">
        <v>2285</v>
      </c>
      <c r="O126" s="138"/>
    </row>
    <row r="127" spans="1:15" ht="42.75" x14ac:dyDescent="0.2">
      <c r="A127" s="135" t="s">
        <v>1606</v>
      </c>
      <c r="B127" s="135"/>
      <c r="C127" s="135" t="s">
        <v>2696</v>
      </c>
      <c r="D127" s="135" t="s">
        <v>2697</v>
      </c>
      <c r="E127" s="135" t="s">
        <v>964</v>
      </c>
      <c r="F127" s="132">
        <v>15974.45</v>
      </c>
      <c r="G127" s="136">
        <v>2016.69</v>
      </c>
      <c r="H127" s="136">
        <v>360</v>
      </c>
      <c r="I127" s="136"/>
      <c r="J127" s="135" t="s">
        <v>2608</v>
      </c>
      <c r="K127" s="135" t="s">
        <v>2678</v>
      </c>
      <c r="L127" s="135"/>
      <c r="M127" s="135"/>
      <c r="N127" s="140" t="s">
        <v>2285</v>
      </c>
      <c r="O127" s="138"/>
    </row>
    <row r="128" spans="1:15" ht="42.75" x14ac:dyDescent="0.2">
      <c r="A128" s="135" t="s">
        <v>1612</v>
      </c>
      <c r="B128" s="135"/>
      <c r="C128" s="135" t="s">
        <v>2698</v>
      </c>
      <c r="D128" s="135" t="s">
        <v>2699</v>
      </c>
      <c r="E128" s="135" t="s">
        <v>964</v>
      </c>
      <c r="F128" s="132">
        <v>8202.18</v>
      </c>
      <c r="G128" s="136">
        <v>560.29999999999995</v>
      </c>
      <c r="H128" s="136">
        <v>200</v>
      </c>
      <c r="I128" s="136"/>
      <c r="J128" s="135" t="s">
        <v>2608</v>
      </c>
      <c r="K128" s="135" t="s">
        <v>2678</v>
      </c>
      <c r="L128" s="135"/>
      <c r="M128" s="135"/>
      <c r="N128" s="140" t="s">
        <v>2285</v>
      </c>
      <c r="O128" s="138"/>
    </row>
    <row r="129" spans="1:15" ht="42.75" x14ac:dyDescent="0.2">
      <c r="A129" s="135" t="s">
        <v>1617</v>
      </c>
      <c r="B129" s="135"/>
      <c r="C129" s="135" t="s">
        <v>2700</v>
      </c>
      <c r="D129" s="135" t="s">
        <v>2701</v>
      </c>
      <c r="E129" s="135" t="s">
        <v>964</v>
      </c>
      <c r="F129" s="132">
        <v>58953.75</v>
      </c>
      <c r="G129" s="136">
        <v>13371.38</v>
      </c>
      <c r="H129" s="136">
        <v>1185</v>
      </c>
      <c r="I129" s="136"/>
      <c r="J129" s="135" t="s">
        <v>2608</v>
      </c>
      <c r="K129" s="135" t="s">
        <v>2678</v>
      </c>
      <c r="L129" s="135"/>
      <c r="M129" s="135"/>
      <c r="N129" s="140" t="s">
        <v>2285</v>
      </c>
      <c r="O129" s="138"/>
    </row>
    <row r="130" spans="1:15" ht="57" x14ac:dyDescent="0.2">
      <c r="A130" s="135" t="s">
        <v>1620</v>
      </c>
      <c r="B130" s="135"/>
      <c r="C130" s="135" t="s">
        <v>2702</v>
      </c>
      <c r="D130" s="135" t="s">
        <v>2703</v>
      </c>
      <c r="E130" s="135" t="s">
        <v>964</v>
      </c>
      <c r="F130" s="132">
        <v>13278.76</v>
      </c>
      <c r="G130" s="136"/>
      <c r="H130" s="136">
        <v>266</v>
      </c>
      <c r="I130" s="136"/>
      <c r="J130" s="135" t="s">
        <v>2608</v>
      </c>
      <c r="K130" s="135"/>
      <c r="L130" s="135"/>
      <c r="M130" s="129">
        <v>5000</v>
      </c>
      <c r="N130" s="140" t="s">
        <v>2285</v>
      </c>
      <c r="O130" s="138" t="s">
        <v>2704</v>
      </c>
    </row>
    <row r="131" spans="1:15" ht="71.25" x14ac:dyDescent="0.2">
      <c r="A131" s="135" t="s">
        <v>1626</v>
      </c>
      <c r="B131" s="135"/>
      <c r="C131" s="135" t="s">
        <v>2705</v>
      </c>
      <c r="D131" s="135" t="s">
        <v>2706</v>
      </c>
      <c r="E131" s="135" t="s">
        <v>964</v>
      </c>
      <c r="F131" s="132">
        <v>12448.85</v>
      </c>
      <c r="G131" s="136">
        <v>1686.12</v>
      </c>
      <c r="H131" s="136">
        <v>283</v>
      </c>
      <c r="I131" s="136"/>
      <c r="J131" s="135" t="s">
        <v>2608</v>
      </c>
      <c r="K131" s="135"/>
      <c r="L131" s="135"/>
      <c r="M131" s="135"/>
      <c r="N131" s="140" t="s">
        <v>2285</v>
      </c>
      <c r="O131" s="138"/>
    </row>
    <row r="132" spans="1:15" ht="42.75" x14ac:dyDescent="0.2">
      <c r="A132" s="135" t="s">
        <v>2707</v>
      </c>
      <c r="B132" s="135"/>
      <c r="C132" s="135" t="s">
        <v>2708</v>
      </c>
      <c r="D132" s="135" t="s">
        <v>2709</v>
      </c>
      <c r="E132" s="135" t="s">
        <v>964</v>
      </c>
      <c r="F132" s="132">
        <v>5244.38</v>
      </c>
      <c r="G132" s="136">
        <v>372.06</v>
      </c>
      <c r="H132" s="136">
        <v>200</v>
      </c>
      <c r="I132" s="136"/>
      <c r="J132" s="135" t="s">
        <v>2608</v>
      </c>
      <c r="K132" s="135"/>
      <c r="L132" s="135"/>
      <c r="M132" s="135"/>
      <c r="N132" s="140" t="s">
        <v>2285</v>
      </c>
      <c r="O132" s="138"/>
    </row>
    <row r="133" spans="1:15" ht="57" x14ac:dyDescent="0.2">
      <c r="A133" s="135" t="s">
        <v>2710</v>
      </c>
      <c r="B133" s="135"/>
      <c r="C133" s="135" t="s">
        <v>2711</v>
      </c>
      <c r="D133" s="135" t="s">
        <v>2712</v>
      </c>
      <c r="E133" s="135" t="s">
        <v>964</v>
      </c>
      <c r="F133" s="132">
        <v>66198.320000000007</v>
      </c>
      <c r="G133" s="136">
        <v>33466.019999999997</v>
      </c>
      <c r="H133" s="136">
        <v>1595</v>
      </c>
      <c r="I133" s="136"/>
      <c r="J133" s="135" t="s">
        <v>2713</v>
      </c>
      <c r="K133" s="135" t="s">
        <v>2661</v>
      </c>
      <c r="L133" s="135" t="s">
        <v>2189</v>
      </c>
      <c r="M133" s="135"/>
      <c r="N133" s="140" t="s">
        <v>2285</v>
      </c>
      <c r="O133" s="138"/>
    </row>
    <row r="134" spans="1:15" ht="57" x14ac:dyDescent="0.2">
      <c r="A134" s="135" t="s">
        <v>2714</v>
      </c>
      <c r="B134" s="135"/>
      <c r="C134" s="135" t="s">
        <v>2715</v>
      </c>
      <c r="D134" s="135" t="s">
        <v>2716</v>
      </c>
      <c r="E134" s="135" t="s">
        <v>964</v>
      </c>
      <c r="F134" s="132">
        <v>12384.95</v>
      </c>
      <c r="G134" s="136">
        <v>1665.8</v>
      </c>
      <c r="H134" s="136">
        <v>281</v>
      </c>
      <c r="I134" s="136"/>
      <c r="J134" s="135" t="s">
        <v>2713</v>
      </c>
      <c r="K134" s="135"/>
      <c r="L134" s="135"/>
      <c r="M134" s="135"/>
      <c r="N134" s="140" t="s">
        <v>2285</v>
      </c>
      <c r="O134" s="138" t="s">
        <v>2717</v>
      </c>
    </row>
    <row r="135" spans="1:15" ht="42.75" x14ac:dyDescent="0.2">
      <c r="A135" s="135" t="s">
        <v>2718</v>
      </c>
      <c r="B135" s="135"/>
      <c r="C135" s="135" t="s">
        <v>2719</v>
      </c>
      <c r="D135" s="135" t="s">
        <v>2720</v>
      </c>
      <c r="E135" s="135" t="s">
        <v>964</v>
      </c>
      <c r="F135" s="132">
        <v>29783.25</v>
      </c>
      <c r="G135" s="136">
        <v>3458.53</v>
      </c>
      <c r="H135" s="136">
        <v>599</v>
      </c>
      <c r="I135" s="136"/>
      <c r="J135" s="135" t="s">
        <v>2713</v>
      </c>
      <c r="K135" s="135"/>
      <c r="L135" s="135"/>
      <c r="M135" s="135"/>
      <c r="N135" s="140" t="s">
        <v>2285</v>
      </c>
      <c r="O135" s="138"/>
    </row>
    <row r="136" spans="1:15" ht="57" x14ac:dyDescent="0.2">
      <c r="A136" s="135" t="s">
        <v>2721</v>
      </c>
      <c r="B136" s="135"/>
      <c r="C136" s="135" t="s">
        <v>2722</v>
      </c>
      <c r="D136" s="135" t="s">
        <v>2723</v>
      </c>
      <c r="E136" s="135" t="s">
        <v>964</v>
      </c>
      <c r="F136" s="132">
        <v>18897.03</v>
      </c>
      <c r="G136" s="136">
        <v>5289.79</v>
      </c>
      <c r="H136" s="136">
        <v>463</v>
      </c>
      <c r="I136" s="136"/>
      <c r="J136" s="135" t="s">
        <v>2713</v>
      </c>
      <c r="K136" s="135" t="s">
        <v>2661</v>
      </c>
      <c r="L136" s="135" t="s">
        <v>2189</v>
      </c>
      <c r="M136" s="135"/>
      <c r="N136" s="140" t="s">
        <v>2285</v>
      </c>
      <c r="O136" s="138"/>
    </row>
    <row r="137" spans="1:15" ht="71.25" x14ac:dyDescent="0.2">
      <c r="A137" s="135" t="s">
        <v>2724</v>
      </c>
      <c r="B137" s="135"/>
      <c r="C137" s="144" t="s">
        <v>2725</v>
      </c>
      <c r="D137" s="135" t="s">
        <v>2726</v>
      </c>
      <c r="E137" s="135" t="s">
        <v>964</v>
      </c>
      <c r="F137" s="132">
        <v>13260.53</v>
      </c>
      <c r="G137" s="136">
        <v>1714.84</v>
      </c>
      <c r="H137" s="136">
        <v>300</v>
      </c>
      <c r="I137" s="136"/>
      <c r="J137" s="135" t="s">
        <v>2713</v>
      </c>
      <c r="K137" s="135"/>
      <c r="L137" s="135"/>
      <c r="M137" s="135"/>
      <c r="N137" s="140" t="s">
        <v>2285</v>
      </c>
      <c r="O137" s="145" t="s">
        <v>2727</v>
      </c>
    </row>
    <row r="138" spans="1:15" ht="57" x14ac:dyDescent="0.2">
      <c r="A138" s="135" t="s">
        <v>2728</v>
      </c>
      <c r="B138" s="135"/>
      <c r="C138" s="135" t="s">
        <v>2186</v>
      </c>
      <c r="D138" s="135" t="s">
        <v>2729</v>
      </c>
      <c r="E138" s="135" t="s">
        <v>964</v>
      </c>
      <c r="F138" s="132">
        <v>4004.41</v>
      </c>
      <c r="G138" s="136">
        <v>448.97</v>
      </c>
      <c r="H138" s="136">
        <v>200</v>
      </c>
      <c r="I138" s="136"/>
      <c r="J138" s="135" t="s">
        <v>2713</v>
      </c>
      <c r="K138" s="135" t="s">
        <v>2661</v>
      </c>
      <c r="L138" s="135" t="s">
        <v>2189</v>
      </c>
      <c r="M138" s="135"/>
      <c r="N138" s="140" t="s">
        <v>2285</v>
      </c>
      <c r="O138" s="138"/>
    </row>
    <row r="139" spans="1:15" ht="57" x14ac:dyDescent="0.2">
      <c r="A139" s="135" t="s">
        <v>2100</v>
      </c>
      <c r="B139" s="135"/>
      <c r="C139" s="135" t="s">
        <v>2730</v>
      </c>
      <c r="D139" s="135" t="s">
        <v>2731</v>
      </c>
      <c r="E139" s="135" t="s">
        <v>964</v>
      </c>
      <c r="F139" s="132">
        <v>11035.81</v>
      </c>
      <c r="G139" s="136">
        <v>3433.18</v>
      </c>
      <c r="H139" s="136">
        <v>289</v>
      </c>
      <c r="I139" s="136"/>
      <c r="J139" s="135" t="s">
        <v>2713</v>
      </c>
      <c r="K139" s="135" t="s">
        <v>2661</v>
      </c>
      <c r="L139" s="135" t="s">
        <v>2189</v>
      </c>
      <c r="M139" s="135"/>
      <c r="N139" s="140" t="s">
        <v>2285</v>
      </c>
      <c r="O139" s="138"/>
    </row>
    <row r="140" spans="1:15" ht="42.75" x14ac:dyDescent="0.2">
      <c r="A140" s="135" t="s">
        <v>2732</v>
      </c>
      <c r="B140" s="135"/>
      <c r="C140" s="135" t="s">
        <v>2733</v>
      </c>
      <c r="D140" s="135" t="s">
        <v>2734</v>
      </c>
      <c r="E140" s="135" t="s">
        <v>964</v>
      </c>
      <c r="F140" s="132">
        <v>12573.8</v>
      </c>
      <c r="G140" s="136">
        <v>366.11</v>
      </c>
      <c r="H140" s="136">
        <v>259</v>
      </c>
      <c r="I140" s="136"/>
      <c r="J140" s="135" t="s">
        <v>2713</v>
      </c>
      <c r="K140" s="135"/>
      <c r="L140" s="135"/>
      <c r="M140" s="129">
        <v>12000</v>
      </c>
      <c r="N140" s="140" t="s">
        <v>2285</v>
      </c>
      <c r="O140" s="138" t="s">
        <v>2735</v>
      </c>
    </row>
    <row r="141" spans="1:15" ht="57" x14ac:dyDescent="0.2">
      <c r="A141" s="135" t="s">
        <v>2736</v>
      </c>
      <c r="B141" s="135"/>
      <c r="C141" s="135" t="s">
        <v>2737</v>
      </c>
      <c r="D141" s="135" t="s">
        <v>2738</v>
      </c>
      <c r="E141" s="135" t="s">
        <v>964</v>
      </c>
      <c r="F141" s="132">
        <v>5887.6</v>
      </c>
      <c r="G141" s="136">
        <v>185.6</v>
      </c>
      <c r="H141" s="136">
        <v>200</v>
      </c>
      <c r="I141" s="136"/>
      <c r="J141" s="135" t="s">
        <v>2713</v>
      </c>
      <c r="K141" s="135" t="s">
        <v>2686</v>
      </c>
      <c r="L141" s="135" t="s">
        <v>2687</v>
      </c>
      <c r="M141" s="135"/>
      <c r="N141" s="140" t="s">
        <v>2285</v>
      </c>
      <c r="O141" s="138" t="s">
        <v>384</v>
      </c>
    </row>
    <row r="142" spans="1:15" ht="57" x14ac:dyDescent="0.2">
      <c r="A142" s="135" t="s">
        <v>2739</v>
      </c>
      <c r="B142" s="135" t="s">
        <v>2740</v>
      </c>
      <c r="C142" s="135" t="s">
        <v>2741</v>
      </c>
      <c r="D142" s="135" t="s">
        <v>2742</v>
      </c>
      <c r="E142" s="135" t="s">
        <v>964</v>
      </c>
      <c r="F142" s="132">
        <v>3364.08</v>
      </c>
      <c r="G142" s="136">
        <v>1129.1600000000001</v>
      </c>
      <c r="H142" s="136">
        <v>200</v>
      </c>
      <c r="I142" s="136"/>
      <c r="J142" s="135"/>
      <c r="K142" s="135"/>
      <c r="L142" s="135"/>
      <c r="M142" s="135"/>
      <c r="N142" s="140" t="s">
        <v>2285</v>
      </c>
      <c r="O142" s="138"/>
    </row>
    <row r="143" spans="1:15" ht="42.75" x14ac:dyDescent="0.2">
      <c r="A143" s="135" t="s">
        <v>2743</v>
      </c>
      <c r="B143" s="135" t="s">
        <v>2744</v>
      </c>
      <c r="C143" s="135" t="s">
        <v>2218</v>
      </c>
      <c r="D143" s="135" t="s">
        <v>2745</v>
      </c>
      <c r="E143" s="135" t="s">
        <v>964</v>
      </c>
      <c r="F143" s="132">
        <v>12485.16</v>
      </c>
      <c r="G143" s="136">
        <v>4728.5600000000004</v>
      </c>
      <c r="H143" s="136">
        <v>344</v>
      </c>
      <c r="I143" s="136"/>
      <c r="J143" s="135" t="s">
        <v>2746</v>
      </c>
      <c r="K143" s="135" t="s">
        <v>2747</v>
      </c>
      <c r="L143" s="135" t="s">
        <v>2748</v>
      </c>
      <c r="M143" s="135"/>
      <c r="N143" s="140" t="s">
        <v>2285</v>
      </c>
      <c r="O143" s="138"/>
    </row>
    <row r="144" spans="1:15" ht="57" x14ac:dyDescent="0.2">
      <c r="A144" s="135" t="s">
        <v>2749</v>
      </c>
      <c r="B144" s="135" t="s">
        <v>2213</v>
      </c>
      <c r="C144" s="135" t="s">
        <v>2214</v>
      </c>
      <c r="D144" s="135" t="s">
        <v>2750</v>
      </c>
      <c r="E144" s="135" t="s">
        <v>964</v>
      </c>
      <c r="F144" s="132">
        <v>21045.9</v>
      </c>
      <c r="G144" s="136">
        <v>7526.59</v>
      </c>
      <c r="H144" s="136">
        <v>529</v>
      </c>
      <c r="I144" s="136"/>
      <c r="J144" s="135" t="s">
        <v>2746</v>
      </c>
      <c r="K144" s="135" t="s">
        <v>2747</v>
      </c>
      <c r="L144" s="135" t="s">
        <v>2748</v>
      </c>
      <c r="M144" s="135"/>
      <c r="N144" s="140" t="s">
        <v>2285</v>
      </c>
      <c r="O144" s="138"/>
    </row>
    <row r="145" spans="1:15" ht="57" x14ac:dyDescent="0.2">
      <c r="A145" s="135" t="s">
        <v>2751</v>
      </c>
      <c r="B145" s="135" t="s">
        <v>2752</v>
      </c>
      <c r="C145" s="135" t="s">
        <v>2225</v>
      </c>
      <c r="D145" s="135" t="s">
        <v>2753</v>
      </c>
      <c r="E145" s="135" t="s">
        <v>964</v>
      </c>
      <c r="F145" s="132">
        <v>7233.93</v>
      </c>
      <c r="G145" s="136">
        <v>643.74</v>
      </c>
      <c r="H145" s="136">
        <v>200</v>
      </c>
      <c r="I145" s="136"/>
      <c r="J145" s="135" t="s">
        <v>2746</v>
      </c>
      <c r="K145" s="135" t="s">
        <v>2747</v>
      </c>
      <c r="L145" s="135" t="s">
        <v>2748</v>
      </c>
      <c r="M145" s="135"/>
      <c r="N145" s="140" t="s">
        <v>2285</v>
      </c>
      <c r="O145" s="138"/>
    </row>
    <row r="146" spans="1:15" ht="71.25" x14ac:dyDescent="0.2">
      <c r="A146" s="135" t="s">
        <v>2754</v>
      </c>
      <c r="B146" s="135" t="s">
        <v>2755</v>
      </c>
      <c r="C146" s="135" t="s">
        <v>2209</v>
      </c>
      <c r="D146" s="135" t="s">
        <v>2756</v>
      </c>
      <c r="E146" s="135" t="s">
        <v>964</v>
      </c>
      <c r="F146" s="132">
        <v>6817.71</v>
      </c>
      <c r="G146" s="136">
        <v>663.02</v>
      </c>
      <c r="H146" s="136">
        <v>200</v>
      </c>
      <c r="I146" s="136"/>
      <c r="J146" s="135" t="s">
        <v>2657</v>
      </c>
      <c r="K146" s="135" t="s">
        <v>2747</v>
      </c>
      <c r="L146" s="135" t="s">
        <v>2748</v>
      </c>
      <c r="M146" s="135"/>
      <c r="N146" s="140" t="s">
        <v>2285</v>
      </c>
      <c r="O146" s="138"/>
    </row>
    <row r="147" spans="1:15" ht="57" x14ac:dyDescent="0.2">
      <c r="A147" s="135" t="s">
        <v>2757</v>
      </c>
      <c r="B147" s="135" t="s">
        <v>2758</v>
      </c>
      <c r="C147" s="135" t="s">
        <v>2759</v>
      </c>
      <c r="D147" s="135" t="s">
        <v>2760</v>
      </c>
      <c r="E147" s="135" t="s">
        <v>964</v>
      </c>
      <c r="F147" s="132">
        <v>11280.45</v>
      </c>
      <c r="G147" s="136">
        <v>3535.92</v>
      </c>
      <c r="H147" s="136">
        <v>296</v>
      </c>
      <c r="I147" s="136"/>
      <c r="J147" s="135" t="s">
        <v>2657</v>
      </c>
      <c r="K147" s="135" t="s">
        <v>2747</v>
      </c>
      <c r="L147" s="135"/>
      <c r="M147" s="135"/>
      <c r="N147" s="140" t="s">
        <v>2285</v>
      </c>
      <c r="O147" s="138" t="s">
        <v>2761</v>
      </c>
    </row>
    <row r="148" spans="1:15" ht="71.25" x14ac:dyDescent="0.2">
      <c r="A148" s="135" t="s">
        <v>2762</v>
      </c>
      <c r="B148" s="135" t="s">
        <v>2763</v>
      </c>
      <c r="C148" s="135" t="s">
        <v>2764</v>
      </c>
      <c r="D148" s="135" t="s">
        <v>2765</v>
      </c>
      <c r="E148" s="135" t="s">
        <v>964</v>
      </c>
      <c r="F148" s="132">
        <v>9659.67</v>
      </c>
      <c r="G148" s="136">
        <v>866.93</v>
      </c>
      <c r="H148" s="136">
        <v>211</v>
      </c>
      <c r="I148" s="136"/>
      <c r="J148" s="135"/>
      <c r="K148" s="135"/>
      <c r="L148" s="135"/>
      <c r="M148" s="135"/>
      <c r="N148" s="140" t="s">
        <v>2285</v>
      </c>
      <c r="O148" s="138"/>
    </row>
    <row r="149" spans="1:15" ht="57" x14ac:dyDescent="0.2">
      <c r="A149" s="135" t="s">
        <v>2766</v>
      </c>
      <c r="B149" s="135" t="s">
        <v>2767</v>
      </c>
      <c r="C149" s="135" t="s">
        <v>2768</v>
      </c>
      <c r="D149" s="135" t="s">
        <v>2769</v>
      </c>
      <c r="E149" s="135" t="s">
        <v>964</v>
      </c>
      <c r="F149" s="132">
        <v>8500.99</v>
      </c>
      <c r="G149" s="136">
        <v>1150.02</v>
      </c>
      <c r="H149" s="136">
        <v>200</v>
      </c>
      <c r="I149" s="136"/>
      <c r="J149" s="135"/>
      <c r="K149" s="135"/>
      <c r="L149" s="135"/>
      <c r="M149" s="135"/>
      <c r="N149" s="140" t="s">
        <v>2285</v>
      </c>
      <c r="O149" s="138" t="s">
        <v>2770</v>
      </c>
    </row>
    <row r="150" spans="1:15" ht="42.75" x14ac:dyDescent="0.2">
      <c r="A150" s="135" t="s">
        <v>2771</v>
      </c>
      <c r="B150" s="135" t="s">
        <v>2221</v>
      </c>
      <c r="C150" s="135" t="s">
        <v>2222</v>
      </c>
      <c r="D150" s="135" t="s">
        <v>2772</v>
      </c>
      <c r="E150" s="135" t="s">
        <v>964</v>
      </c>
      <c r="F150" s="132">
        <v>6272.63</v>
      </c>
      <c r="G150" s="136">
        <v>170.26</v>
      </c>
      <c r="H150" s="136">
        <v>200</v>
      </c>
      <c r="I150" s="136"/>
      <c r="J150" s="135" t="s">
        <v>2657</v>
      </c>
      <c r="K150" s="135" t="s">
        <v>2747</v>
      </c>
      <c r="L150" s="135" t="s">
        <v>2748</v>
      </c>
      <c r="M150" s="135"/>
      <c r="N150" s="140" t="s">
        <v>2285</v>
      </c>
      <c r="O150" s="138"/>
    </row>
    <row r="151" spans="1:15" ht="57" x14ac:dyDescent="0.2">
      <c r="A151" s="135" t="s">
        <v>2773</v>
      </c>
      <c r="B151" s="135" t="s">
        <v>2123</v>
      </c>
      <c r="C151" s="135" t="s">
        <v>2124</v>
      </c>
      <c r="D151" s="135" t="s">
        <v>2774</v>
      </c>
      <c r="E151" s="135" t="s">
        <v>964</v>
      </c>
      <c r="F151" s="132">
        <v>14090.85</v>
      </c>
      <c r="G151" s="136">
        <v>3901.96</v>
      </c>
      <c r="H151" s="136">
        <v>360</v>
      </c>
      <c r="I151" s="136"/>
      <c r="J151" s="135" t="s">
        <v>2657</v>
      </c>
      <c r="K151" s="135" t="s">
        <v>2661</v>
      </c>
      <c r="L151" s="135" t="s">
        <v>2189</v>
      </c>
      <c r="M151" s="135"/>
      <c r="N151" s="140" t="s">
        <v>2285</v>
      </c>
      <c r="O151" s="138"/>
    </row>
    <row r="152" spans="1:15" ht="42.75" x14ac:dyDescent="0.2">
      <c r="A152" s="135" t="s">
        <v>2775</v>
      </c>
      <c r="B152" s="135" t="s">
        <v>2776</v>
      </c>
      <c r="C152" s="135" t="s">
        <v>419</v>
      </c>
      <c r="D152" s="135" t="s">
        <v>2777</v>
      </c>
      <c r="E152" s="135" t="s">
        <v>964</v>
      </c>
      <c r="F152" s="132">
        <v>16710.29</v>
      </c>
      <c r="G152" s="136">
        <v>2085.0300000000002</v>
      </c>
      <c r="H152" s="136">
        <v>376</v>
      </c>
      <c r="I152" s="136"/>
      <c r="J152" s="135" t="s">
        <v>2657</v>
      </c>
      <c r="K152" s="135"/>
      <c r="L152" s="135"/>
      <c r="M152" s="135"/>
      <c r="N152" s="140" t="s">
        <v>2285</v>
      </c>
      <c r="O152" s="138"/>
    </row>
    <row r="153" spans="1:15" ht="57" x14ac:dyDescent="0.2">
      <c r="A153" s="135" t="s">
        <v>2778</v>
      </c>
      <c r="B153" s="135" t="s">
        <v>2254</v>
      </c>
      <c r="C153" s="135" t="s">
        <v>2255</v>
      </c>
      <c r="D153" s="135" t="s">
        <v>2779</v>
      </c>
      <c r="E153" s="135" t="s">
        <v>964</v>
      </c>
      <c r="F153" s="132">
        <v>5625.39</v>
      </c>
      <c r="G153" s="136">
        <v>2485.7800000000002</v>
      </c>
      <c r="H153" s="136">
        <v>200</v>
      </c>
      <c r="I153" s="136"/>
      <c r="J153" s="135" t="s">
        <v>2657</v>
      </c>
      <c r="K153" s="135" t="s">
        <v>2686</v>
      </c>
      <c r="L153" s="135" t="s">
        <v>2687</v>
      </c>
      <c r="M153" s="135"/>
      <c r="N153" s="140" t="s">
        <v>2285</v>
      </c>
      <c r="O153" s="138"/>
    </row>
    <row r="154" spans="1:15" ht="57" x14ac:dyDescent="0.2">
      <c r="A154" s="135" t="s">
        <v>2780</v>
      </c>
      <c r="B154" s="135" t="s">
        <v>2781</v>
      </c>
      <c r="C154" s="135" t="s">
        <v>2782</v>
      </c>
      <c r="D154" s="135" t="s">
        <v>2783</v>
      </c>
      <c r="E154" s="135" t="s">
        <v>964</v>
      </c>
      <c r="F154" s="132">
        <v>21886.73</v>
      </c>
      <c r="G154" s="136">
        <v>4977.2299999999996</v>
      </c>
      <c r="H154" s="136">
        <v>503</v>
      </c>
      <c r="I154" s="136"/>
      <c r="J154" s="135"/>
      <c r="K154" s="135"/>
      <c r="L154" s="135"/>
      <c r="M154" s="135"/>
      <c r="N154" s="140" t="s">
        <v>2285</v>
      </c>
      <c r="O154" s="138"/>
    </row>
    <row r="155" spans="1:15" ht="57" x14ac:dyDescent="0.2">
      <c r="A155" s="135" t="s">
        <v>2784</v>
      </c>
      <c r="B155" s="135" t="s">
        <v>1564</v>
      </c>
      <c r="C155" s="135" t="s">
        <v>329</v>
      </c>
      <c r="D155" s="135" t="s">
        <v>2785</v>
      </c>
      <c r="E155" s="135" t="s">
        <v>964</v>
      </c>
      <c r="F155" s="132">
        <v>65348.18</v>
      </c>
      <c r="G155" s="136">
        <v>18395.3</v>
      </c>
      <c r="H155" s="136">
        <v>1356</v>
      </c>
      <c r="I155" s="136"/>
      <c r="J155" s="135"/>
      <c r="K155" s="135"/>
      <c r="L155" s="135"/>
      <c r="M155" s="135"/>
      <c r="N155" s="140" t="s">
        <v>2285</v>
      </c>
      <c r="O155" s="138"/>
    </row>
    <row r="156" spans="1:15" x14ac:dyDescent="0.2">
      <c r="A156" s="135" t="s">
        <v>2786</v>
      </c>
      <c r="B156" s="135"/>
      <c r="C156" s="135"/>
      <c r="D156" s="135"/>
      <c r="E156" s="135"/>
      <c r="F156" s="132"/>
      <c r="G156" s="136"/>
      <c r="H156" s="136"/>
      <c r="I156" s="136"/>
      <c r="J156" s="135"/>
      <c r="K156" s="135"/>
      <c r="L156" s="135"/>
      <c r="M156" s="135"/>
      <c r="N156" s="140"/>
      <c r="O156" s="138"/>
    </row>
    <row r="157" spans="1:15" x14ac:dyDescent="0.2">
      <c r="A157" s="135"/>
      <c r="B157" s="135"/>
      <c r="C157" s="135"/>
      <c r="D157" s="135"/>
      <c r="E157" s="135"/>
      <c r="F157" s="132"/>
      <c r="G157" s="136"/>
      <c r="H157" s="136"/>
      <c r="I157" s="136"/>
      <c r="J157" s="135"/>
      <c r="K157" s="135"/>
      <c r="L157" s="135"/>
      <c r="M157" s="135"/>
      <c r="N157" s="140"/>
      <c r="O157" s="138"/>
    </row>
    <row r="158" spans="1:15" x14ac:dyDescent="0.2">
      <c r="A158" s="135"/>
      <c r="B158" s="135"/>
      <c r="C158" s="135"/>
      <c r="D158" s="135"/>
      <c r="E158" s="135"/>
      <c r="F158" s="146"/>
      <c r="G158" s="136"/>
      <c r="H158" s="147"/>
      <c r="I158" s="147"/>
      <c r="J158" s="135"/>
      <c r="K158" s="135"/>
      <c r="L158" s="135"/>
      <c r="M158" s="135"/>
      <c r="N158" s="140"/>
      <c r="O158" s="138"/>
    </row>
    <row r="159" spans="1:15" x14ac:dyDescent="0.2">
      <c r="A159" s="135" t="s">
        <v>1297</v>
      </c>
      <c r="B159" s="135"/>
      <c r="C159" s="148" t="s">
        <v>1632</v>
      </c>
      <c r="D159" s="148"/>
      <c r="E159" s="148"/>
      <c r="F159" s="132">
        <f>SUM(F2:F158)</f>
        <v>2885632.1000000015</v>
      </c>
      <c r="G159" s="136">
        <f>SUM(G2:G158)</f>
        <v>980752.08000000054</v>
      </c>
      <c r="H159" s="136">
        <f>SUM(H2:H158)</f>
        <v>76434.569999999978</v>
      </c>
      <c r="I159" s="136">
        <f>SUM(I2:I158)</f>
        <v>15500</v>
      </c>
      <c r="J159" s="135"/>
      <c r="K159" s="135"/>
      <c r="L159" s="135"/>
      <c r="M159" s="136">
        <f>SUM(M2:M158)</f>
        <v>196960.95999999996</v>
      </c>
      <c r="N159" s="140"/>
      <c r="O159" s="13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L100"/>
  <sheetViews>
    <sheetView workbookViewId="0">
      <pane ySplit="1" topLeftCell="A45" activePane="bottomLeft" state="frozen"/>
      <selection pane="bottomLeft" activeCell="C48" sqref="C48"/>
    </sheetView>
  </sheetViews>
  <sheetFormatPr defaultRowHeight="12.75" x14ac:dyDescent="0.2"/>
  <cols>
    <col min="1" max="1" width="8" customWidth="1"/>
    <col min="2" max="2" width="10.7109375" customWidth="1"/>
    <col min="3" max="3" width="12.7109375" customWidth="1"/>
    <col min="4" max="5" width="12.140625" customWidth="1"/>
    <col min="6" max="6" width="12.42578125" customWidth="1"/>
    <col min="7" max="7" width="11.28515625" customWidth="1"/>
    <col min="8" max="8" width="13" customWidth="1"/>
    <col min="9" max="10" width="12.28515625" customWidth="1"/>
    <col min="11" max="11" width="15.42578125" customWidth="1"/>
    <col min="12" max="12" width="20.140625" customWidth="1"/>
  </cols>
  <sheetData>
    <row r="1" spans="1:12" ht="14.45" customHeight="1" x14ac:dyDescent="0.2">
      <c r="A1" s="391" t="s">
        <v>2787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149"/>
    </row>
    <row r="2" spans="1:12" ht="15.75" x14ac:dyDescent="0.2">
      <c r="A2" s="149"/>
      <c r="B2" s="149"/>
      <c r="C2" s="149"/>
      <c r="D2" s="150"/>
      <c r="E2" s="151"/>
      <c r="F2" s="151"/>
      <c r="G2" s="149"/>
      <c r="H2" s="149"/>
      <c r="I2" s="149"/>
      <c r="J2" s="149"/>
      <c r="K2" s="149"/>
      <c r="L2" s="149"/>
    </row>
    <row r="3" spans="1:12" ht="59.25" customHeight="1" x14ac:dyDescent="0.2">
      <c r="A3" s="152" t="s">
        <v>0</v>
      </c>
      <c r="B3" s="153" t="s">
        <v>55</v>
      </c>
      <c r="C3" s="152" t="s">
        <v>56</v>
      </c>
      <c r="D3" s="154" t="s">
        <v>297</v>
      </c>
      <c r="E3" s="154" t="s">
        <v>298</v>
      </c>
      <c r="F3" s="154" t="s">
        <v>299</v>
      </c>
      <c r="G3" s="152" t="s">
        <v>2275</v>
      </c>
      <c r="H3" s="152" t="s">
        <v>2788</v>
      </c>
      <c r="I3" s="152" t="s">
        <v>2277</v>
      </c>
      <c r="J3" s="152" t="s">
        <v>2278</v>
      </c>
      <c r="K3" s="155" t="s">
        <v>71</v>
      </c>
      <c r="L3" s="94" t="s">
        <v>70</v>
      </c>
    </row>
    <row r="4" spans="1:12" ht="78.75" x14ac:dyDescent="0.2">
      <c r="A4" s="156" t="s">
        <v>961</v>
      </c>
      <c r="B4" s="156" t="s">
        <v>2789</v>
      </c>
      <c r="C4" s="156" t="s">
        <v>2790</v>
      </c>
      <c r="D4" s="154">
        <v>11943.44</v>
      </c>
      <c r="E4" s="157">
        <v>3935.27</v>
      </c>
      <c r="F4" s="157">
        <v>317.58</v>
      </c>
      <c r="G4" s="156" t="s">
        <v>2791</v>
      </c>
      <c r="H4" s="156" t="s">
        <v>2792</v>
      </c>
      <c r="I4" s="156" t="s">
        <v>2793</v>
      </c>
      <c r="J4" s="156"/>
      <c r="K4" s="158" t="s">
        <v>2794</v>
      </c>
      <c r="L4" s="159" t="s">
        <v>2795</v>
      </c>
    </row>
    <row r="5" spans="1:12" ht="78.75" x14ac:dyDescent="0.2">
      <c r="A5" s="156" t="s">
        <v>969</v>
      </c>
      <c r="B5" s="156" t="s">
        <v>2796</v>
      </c>
      <c r="C5" s="156" t="s">
        <v>2797</v>
      </c>
      <c r="D5" s="154">
        <v>12762.44</v>
      </c>
      <c r="E5" s="157">
        <v>5536.44</v>
      </c>
      <c r="F5" s="157">
        <v>365.98</v>
      </c>
      <c r="G5" s="156" t="s">
        <v>2791</v>
      </c>
      <c r="H5" s="156" t="s">
        <v>2792</v>
      </c>
      <c r="I5" s="156" t="s">
        <v>2793</v>
      </c>
      <c r="J5" s="156"/>
      <c r="K5" s="158" t="s">
        <v>2794</v>
      </c>
      <c r="L5" s="159" t="s">
        <v>2798</v>
      </c>
    </row>
    <row r="6" spans="1:12" ht="78.75" x14ac:dyDescent="0.2">
      <c r="A6" s="156" t="s">
        <v>1642</v>
      </c>
      <c r="B6" s="156" t="s">
        <v>2799</v>
      </c>
      <c r="C6" s="156" t="s">
        <v>2800</v>
      </c>
      <c r="D6" s="154">
        <v>10179.33</v>
      </c>
      <c r="E6" s="157">
        <v>2194.09</v>
      </c>
      <c r="F6" s="157">
        <v>247.47</v>
      </c>
      <c r="G6" s="156" t="s">
        <v>2791</v>
      </c>
      <c r="H6" s="156" t="s">
        <v>2792</v>
      </c>
      <c r="I6" s="156" t="s">
        <v>2793</v>
      </c>
      <c r="J6" s="156"/>
      <c r="K6" s="158" t="s">
        <v>2794</v>
      </c>
      <c r="L6" s="159" t="s">
        <v>2801</v>
      </c>
    </row>
    <row r="7" spans="1:12" ht="78.75" x14ac:dyDescent="0.2">
      <c r="A7" s="156" t="s">
        <v>978</v>
      </c>
      <c r="B7" s="156" t="s">
        <v>2802</v>
      </c>
      <c r="C7" s="156" t="s">
        <v>1662</v>
      </c>
      <c r="D7" s="154">
        <v>12025.34</v>
      </c>
      <c r="E7" s="157" t="s">
        <v>2803</v>
      </c>
      <c r="F7" s="157">
        <v>272.12</v>
      </c>
      <c r="G7" s="156" t="s">
        <v>2791</v>
      </c>
      <c r="H7" s="156" t="s">
        <v>2792</v>
      </c>
      <c r="I7" s="156" t="s">
        <v>2793</v>
      </c>
      <c r="J7" s="156"/>
      <c r="K7" s="158" t="s">
        <v>2794</v>
      </c>
      <c r="L7" s="159" t="s">
        <v>2804</v>
      </c>
    </row>
    <row r="8" spans="1:12" ht="78.75" x14ac:dyDescent="0.2">
      <c r="A8" s="156" t="s">
        <v>983</v>
      </c>
      <c r="B8" s="156" t="s">
        <v>2805</v>
      </c>
      <c r="C8" s="156" t="s">
        <v>2806</v>
      </c>
      <c r="D8" s="154">
        <v>8598.7999999999993</v>
      </c>
      <c r="E8" s="157">
        <v>536.66999999999996</v>
      </c>
      <c r="F8" s="157">
        <v>200</v>
      </c>
      <c r="G8" s="156" t="s">
        <v>2791</v>
      </c>
      <c r="H8" s="156" t="s">
        <v>2792</v>
      </c>
      <c r="I8" s="156" t="s">
        <v>2793</v>
      </c>
      <c r="J8" s="156"/>
      <c r="K8" s="158" t="s">
        <v>2794</v>
      </c>
      <c r="L8" s="159" t="s">
        <v>2807</v>
      </c>
    </row>
    <row r="9" spans="1:12" ht="78.75" x14ac:dyDescent="0.2">
      <c r="A9" s="156" t="s">
        <v>1653</v>
      </c>
      <c r="B9" s="156" t="s">
        <v>2808</v>
      </c>
      <c r="C9" s="156" t="s">
        <v>2809</v>
      </c>
      <c r="D9" s="154">
        <v>7481.52</v>
      </c>
      <c r="E9" s="157">
        <v>1418.23</v>
      </c>
      <c r="F9" s="157">
        <v>200</v>
      </c>
      <c r="G9" s="156" t="s">
        <v>2791</v>
      </c>
      <c r="H9" s="156" t="s">
        <v>2792</v>
      </c>
      <c r="I9" s="156" t="s">
        <v>2793</v>
      </c>
      <c r="J9" s="156"/>
      <c r="K9" s="158" t="s">
        <v>2794</v>
      </c>
      <c r="L9" s="159" t="s">
        <v>2810</v>
      </c>
    </row>
    <row r="10" spans="1:12" ht="78.75" x14ac:dyDescent="0.2">
      <c r="A10" s="156" t="s">
        <v>992</v>
      </c>
      <c r="B10" s="156" t="s">
        <v>2811</v>
      </c>
      <c r="C10" s="156" t="s">
        <v>2812</v>
      </c>
      <c r="D10" s="154">
        <v>6752.44</v>
      </c>
      <c r="E10" s="157">
        <v>753.7</v>
      </c>
      <c r="F10" s="157">
        <v>200</v>
      </c>
      <c r="G10" s="156" t="s">
        <v>2791</v>
      </c>
      <c r="H10" s="156" t="s">
        <v>2792</v>
      </c>
      <c r="I10" s="156" t="s">
        <v>2793</v>
      </c>
      <c r="J10" s="156"/>
      <c r="K10" s="158" t="s">
        <v>2794</v>
      </c>
      <c r="L10" s="159"/>
    </row>
    <row r="11" spans="1:12" ht="78.75" x14ac:dyDescent="0.2">
      <c r="A11" s="156" t="s">
        <v>1660</v>
      </c>
      <c r="B11" s="156" t="s">
        <v>2813</v>
      </c>
      <c r="C11" s="156" t="s">
        <v>2814</v>
      </c>
      <c r="D11" s="154">
        <v>4864.04</v>
      </c>
      <c r="E11" s="157">
        <v>468.15</v>
      </c>
      <c r="F11" s="157">
        <v>200</v>
      </c>
      <c r="G11" s="156" t="s">
        <v>2791</v>
      </c>
      <c r="H11" s="156" t="s">
        <v>2792</v>
      </c>
      <c r="I11" s="156" t="s">
        <v>2793</v>
      </c>
      <c r="J11" s="156"/>
      <c r="K11" s="158" t="s">
        <v>2794</v>
      </c>
      <c r="L11" s="159" t="s">
        <v>2815</v>
      </c>
    </row>
    <row r="12" spans="1:12" ht="63" x14ac:dyDescent="0.2">
      <c r="A12" s="156" t="s">
        <v>1665</v>
      </c>
      <c r="B12" s="156" t="s">
        <v>2816</v>
      </c>
      <c r="C12" s="156" t="s">
        <v>2817</v>
      </c>
      <c r="D12" s="154">
        <v>5607.76</v>
      </c>
      <c r="E12" s="157">
        <v>518.74</v>
      </c>
      <c r="F12" s="157">
        <v>200</v>
      </c>
      <c r="G12" s="156" t="s">
        <v>2818</v>
      </c>
      <c r="H12" s="156"/>
      <c r="I12" s="156"/>
      <c r="J12" s="156"/>
      <c r="K12" s="158" t="s">
        <v>2794</v>
      </c>
      <c r="L12" s="159" t="s">
        <v>2819</v>
      </c>
    </row>
    <row r="13" spans="1:12" ht="63" x14ac:dyDescent="0.2">
      <c r="A13" s="156" t="s">
        <v>1670</v>
      </c>
      <c r="B13" s="156" t="s">
        <v>2480</v>
      </c>
      <c r="C13" s="156" t="s">
        <v>2481</v>
      </c>
      <c r="D13" s="154">
        <v>10602.86</v>
      </c>
      <c r="E13" s="157">
        <v>821.79</v>
      </c>
      <c r="F13" s="157">
        <v>228.5</v>
      </c>
      <c r="G13" s="156" t="s">
        <v>2820</v>
      </c>
      <c r="H13" s="156" t="s">
        <v>2821</v>
      </c>
      <c r="I13" s="156" t="s">
        <v>2821</v>
      </c>
      <c r="J13" s="156"/>
      <c r="K13" s="158" t="s">
        <v>2794</v>
      </c>
      <c r="L13" s="159" t="s">
        <v>2822</v>
      </c>
    </row>
    <row r="14" spans="1:12" ht="75" x14ac:dyDescent="0.2">
      <c r="A14" s="156" t="s">
        <v>1674</v>
      </c>
      <c r="B14" s="156" t="s">
        <v>2823</v>
      </c>
      <c r="C14" s="156" t="s">
        <v>995</v>
      </c>
      <c r="D14" s="154">
        <v>21300.41</v>
      </c>
      <c r="E14" s="157">
        <v>3300.53</v>
      </c>
      <c r="F14" s="157">
        <v>469.02</v>
      </c>
      <c r="G14" s="156" t="s">
        <v>2824</v>
      </c>
      <c r="H14" s="156" t="s">
        <v>2821</v>
      </c>
      <c r="I14" s="156" t="s">
        <v>2821</v>
      </c>
      <c r="J14" s="156"/>
      <c r="K14" s="158" t="s">
        <v>2794</v>
      </c>
      <c r="L14" s="159" t="s">
        <v>2825</v>
      </c>
    </row>
    <row r="15" spans="1:12" ht="75" x14ac:dyDescent="0.2">
      <c r="A15" s="156" t="s">
        <v>1679</v>
      </c>
      <c r="B15" s="156" t="s">
        <v>2651</v>
      </c>
      <c r="C15" s="156" t="s">
        <v>2652</v>
      </c>
      <c r="D15" s="154">
        <v>23804.03</v>
      </c>
      <c r="E15" s="157">
        <v>3539.82</v>
      </c>
      <c r="F15" s="157">
        <v>510.16</v>
      </c>
      <c r="G15" s="156" t="s">
        <v>2826</v>
      </c>
      <c r="H15" s="156" t="s">
        <v>2827</v>
      </c>
      <c r="I15" s="156" t="s">
        <v>2827</v>
      </c>
      <c r="J15" s="156"/>
      <c r="K15" s="158" t="s">
        <v>2794</v>
      </c>
      <c r="L15" s="159" t="s">
        <v>2828</v>
      </c>
    </row>
    <row r="16" spans="1:12" ht="60" x14ac:dyDescent="0.2">
      <c r="A16" s="156" t="s">
        <v>1683</v>
      </c>
      <c r="B16" s="156" t="s">
        <v>2776</v>
      </c>
      <c r="C16" s="156" t="s">
        <v>419</v>
      </c>
      <c r="D16" s="154">
        <v>8107.53</v>
      </c>
      <c r="E16" s="157">
        <v>830.11</v>
      </c>
      <c r="F16" s="157">
        <v>200</v>
      </c>
      <c r="G16" s="156" t="s">
        <v>2818</v>
      </c>
      <c r="H16" s="156" t="s">
        <v>2829</v>
      </c>
      <c r="I16" s="156" t="s">
        <v>2830</v>
      </c>
      <c r="J16" s="156"/>
      <c r="K16" s="158" t="s">
        <v>2794</v>
      </c>
      <c r="L16" s="159" t="s">
        <v>2831</v>
      </c>
    </row>
    <row r="17" spans="1:12" ht="63" x14ac:dyDescent="0.2">
      <c r="A17" s="156" t="s">
        <v>1686</v>
      </c>
      <c r="B17" s="156" t="s">
        <v>2832</v>
      </c>
      <c r="C17" s="156" t="s">
        <v>2833</v>
      </c>
      <c r="D17" s="154">
        <v>103067.62</v>
      </c>
      <c r="E17" s="157">
        <v>15003.75</v>
      </c>
      <c r="F17" s="157">
        <v>1780.72</v>
      </c>
      <c r="G17" s="156" t="s">
        <v>2834</v>
      </c>
      <c r="H17" s="156" t="s">
        <v>2827</v>
      </c>
      <c r="I17" s="156" t="s">
        <v>2827</v>
      </c>
      <c r="J17" s="156"/>
      <c r="K17" s="158" t="s">
        <v>2794</v>
      </c>
      <c r="L17" s="159" t="s">
        <v>2835</v>
      </c>
    </row>
    <row r="18" spans="1:12" ht="60" x14ac:dyDescent="0.2">
      <c r="A18" s="156" t="s">
        <v>1690</v>
      </c>
      <c r="B18" s="156" t="s">
        <v>2836</v>
      </c>
      <c r="C18" s="156" t="s">
        <v>2837</v>
      </c>
      <c r="D18" s="154">
        <v>4106.32</v>
      </c>
      <c r="E18" s="157">
        <v>870.7</v>
      </c>
      <c r="F18" s="157">
        <v>200</v>
      </c>
      <c r="G18" s="156" t="s">
        <v>2838</v>
      </c>
      <c r="H18" s="156" t="s">
        <v>2839</v>
      </c>
      <c r="I18" s="156"/>
      <c r="J18" s="156" t="s">
        <v>384</v>
      </c>
      <c r="K18" s="160" t="s">
        <v>307</v>
      </c>
      <c r="L18" s="159" t="s">
        <v>2840</v>
      </c>
    </row>
    <row r="19" spans="1:12" ht="63" x14ac:dyDescent="0.2">
      <c r="A19" s="156" t="s">
        <v>1694</v>
      </c>
      <c r="B19" s="156" t="s">
        <v>2841</v>
      </c>
      <c r="C19" s="156" t="s">
        <v>2842</v>
      </c>
      <c r="D19" s="154">
        <v>6843.29</v>
      </c>
      <c r="E19" s="157">
        <v>866.79</v>
      </c>
      <c r="F19" s="157">
        <v>200</v>
      </c>
      <c r="G19" s="156" t="s">
        <v>2843</v>
      </c>
      <c r="H19" s="156" t="s">
        <v>2844</v>
      </c>
      <c r="I19" s="156"/>
      <c r="J19" s="156" t="s">
        <v>1115</v>
      </c>
      <c r="K19" s="160" t="s">
        <v>307</v>
      </c>
      <c r="L19" s="159" t="s">
        <v>2845</v>
      </c>
    </row>
    <row r="20" spans="1:12" ht="47.25" x14ac:dyDescent="0.2">
      <c r="A20" s="156" t="s">
        <v>1698</v>
      </c>
      <c r="B20" s="156" t="s">
        <v>2846</v>
      </c>
      <c r="C20" s="156" t="s">
        <v>2847</v>
      </c>
      <c r="D20" s="154">
        <v>14413.57</v>
      </c>
      <c r="E20" s="157">
        <v>2656.89</v>
      </c>
      <c r="F20" s="157">
        <v>341</v>
      </c>
      <c r="G20" s="156" t="s">
        <v>2843</v>
      </c>
      <c r="H20" s="156" t="s">
        <v>2848</v>
      </c>
      <c r="I20" s="156" t="s">
        <v>2849</v>
      </c>
      <c r="J20" s="156"/>
      <c r="K20" s="160" t="s">
        <v>307</v>
      </c>
      <c r="L20" s="159" t="s">
        <v>2850</v>
      </c>
    </row>
    <row r="21" spans="1:12" ht="60" x14ac:dyDescent="0.2">
      <c r="A21" s="156" t="s">
        <v>1702</v>
      </c>
      <c r="B21" s="156" t="s">
        <v>2456</v>
      </c>
      <c r="C21" s="156" t="s">
        <v>2457</v>
      </c>
      <c r="D21" s="154">
        <v>8126.55</v>
      </c>
      <c r="E21" s="157">
        <v>4220.3500000000004</v>
      </c>
      <c r="F21" s="157">
        <v>200</v>
      </c>
      <c r="G21" s="156" t="s">
        <v>2851</v>
      </c>
      <c r="H21" s="156" t="s">
        <v>2848</v>
      </c>
      <c r="I21" s="156" t="s">
        <v>2848</v>
      </c>
      <c r="J21" s="156"/>
      <c r="K21" s="158" t="s">
        <v>2794</v>
      </c>
      <c r="L21" s="159" t="s">
        <v>2852</v>
      </c>
    </row>
    <row r="22" spans="1:12" ht="60" x14ac:dyDescent="0.2">
      <c r="A22" s="156" t="s">
        <v>1705</v>
      </c>
      <c r="B22" s="156" t="s">
        <v>2562</v>
      </c>
      <c r="C22" s="156" t="s">
        <v>2563</v>
      </c>
      <c r="D22" s="154">
        <v>17948.04</v>
      </c>
      <c r="E22" s="157">
        <v>4302</v>
      </c>
      <c r="F22" s="157">
        <v>433.75</v>
      </c>
      <c r="G22" s="156" t="s">
        <v>2853</v>
      </c>
      <c r="H22" s="156" t="s">
        <v>2848</v>
      </c>
      <c r="I22" s="156" t="s">
        <v>2848</v>
      </c>
      <c r="J22" s="156"/>
      <c r="K22" s="158" t="s">
        <v>2794</v>
      </c>
      <c r="L22" s="159" t="s">
        <v>2854</v>
      </c>
    </row>
    <row r="23" spans="1:12" ht="60" x14ac:dyDescent="0.2">
      <c r="A23" s="156" t="s">
        <v>1709</v>
      </c>
      <c r="B23" s="156" t="s">
        <v>2287</v>
      </c>
      <c r="C23" s="156" t="s">
        <v>2288</v>
      </c>
      <c r="D23" s="154">
        <v>24255.62</v>
      </c>
      <c r="E23" s="157">
        <v>2831.56</v>
      </c>
      <c r="F23" s="157">
        <v>506.31</v>
      </c>
      <c r="G23" s="156" t="s">
        <v>2853</v>
      </c>
      <c r="H23" s="156"/>
      <c r="I23" s="156"/>
      <c r="J23" s="156" t="s">
        <v>1115</v>
      </c>
      <c r="K23" s="158" t="s">
        <v>2794</v>
      </c>
      <c r="L23" s="159" t="s">
        <v>2855</v>
      </c>
    </row>
    <row r="24" spans="1:12" ht="63" x14ac:dyDescent="0.2">
      <c r="A24" s="156" t="s">
        <v>1713</v>
      </c>
      <c r="B24" s="156" t="s">
        <v>2856</v>
      </c>
      <c r="C24" s="156" t="s">
        <v>2857</v>
      </c>
      <c r="D24" s="154">
        <v>14897.54</v>
      </c>
      <c r="E24" s="157">
        <v>2655.3</v>
      </c>
      <c r="F24" s="157">
        <v>352</v>
      </c>
      <c r="G24" s="156" t="s">
        <v>2858</v>
      </c>
      <c r="H24" s="156" t="s">
        <v>2859</v>
      </c>
      <c r="I24" s="156" t="s">
        <v>2860</v>
      </c>
      <c r="J24" s="156"/>
      <c r="K24" s="160" t="s">
        <v>307</v>
      </c>
      <c r="L24" s="159" t="s">
        <v>2861</v>
      </c>
    </row>
    <row r="25" spans="1:12" ht="63" x14ac:dyDescent="0.2">
      <c r="A25" s="156" t="s">
        <v>1717</v>
      </c>
      <c r="B25" s="156" t="s">
        <v>2862</v>
      </c>
      <c r="C25" s="156" t="s">
        <v>2863</v>
      </c>
      <c r="D25" s="154">
        <v>22413.88</v>
      </c>
      <c r="E25" s="157">
        <v>3710</v>
      </c>
      <c r="F25" s="157">
        <v>492</v>
      </c>
      <c r="G25" s="156" t="s">
        <v>2864</v>
      </c>
      <c r="H25" s="156" t="s">
        <v>2865</v>
      </c>
      <c r="I25" s="156"/>
      <c r="J25" s="156"/>
      <c r="K25" s="160" t="s">
        <v>307</v>
      </c>
      <c r="L25" s="159" t="s">
        <v>2866</v>
      </c>
    </row>
    <row r="26" spans="1:12" ht="60" x14ac:dyDescent="0.2">
      <c r="A26" s="156" t="s">
        <v>1721</v>
      </c>
      <c r="B26" s="156" t="s">
        <v>2867</v>
      </c>
      <c r="C26" s="156" t="s">
        <v>2868</v>
      </c>
      <c r="D26" s="154">
        <v>7465.79</v>
      </c>
      <c r="E26" s="157">
        <v>1025.73</v>
      </c>
      <c r="F26" s="157">
        <v>200</v>
      </c>
      <c r="G26" s="156" t="s">
        <v>2869</v>
      </c>
      <c r="H26" s="156" t="s">
        <v>2870</v>
      </c>
      <c r="I26" s="156" t="s">
        <v>2871</v>
      </c>
      <c r="J26" s="156"/>
      <c r="K26" s="160" t="s">
        <v>307</v>
      </c>
      <c r="L26" s="159" t="s">
        <v>2872</v>
      </c>
    </row>
    <row r="27" spans="1:12" ht="47.25" x14ac:dyDescent="0.2">
      <c r="A27" s="156" t="s">
        <v>1724</v>
      </c>
      <c r="B27" s="156" t="s">
        <v>2873</v>
      </c>
      <c r="C27" s="156" t="s">
        <v>2874</v>
      </c>
      <c r="D27" s="154">
        <v>10269.73</v>
      </c>
      <c r="E27" s="157">
        <v>1079.01</v>
      </c>
      <c r="F27" s="157">
        <v>229</v>
      </c>
      <c r="G27" s="156" t="s">
        <v>2869</v>
      </c>
      <c r="H27" s="156" t="s">
        <v>2870</v>
      </c>
      <c r="I27" s="156" t="s">
        <v>2871</v>
      </c>
      <c r="J27" s="156" t="s">
        <v>384</v>
      </c>
      <c r="K27" s="160" t="s">
        <v>307</v>
      </c>
      <c r="L27" s="159" t="s">
        <v>2875</v>
      </c>
    </row>
    <row r="28" spans="1:12" ht="63" x14ac:dyDescent="0.2">
      <c r="A28" s="156" t="s">
        <v>1727</v>
      </c>
      <c r="B28" s="156" t="s">
        <v>2876</v>
      </c>
      <c r="C28" s="156" t="s">
        <v>666</v>
      </c>
      <c r="D28" s="154">
        <v>7519.77</v>
      </c>
      <c r="E28" s="157">
        <v>1317.13</v>
      </c>
      <c r="F28" s="157">
        <v>200</v>
      </c>
      <c r="G28" s="156" t="s">
        <v>2877</v>
      </c>
      <c r="H28" s="156" t="s">
        <v>2878</v>
      </c>
      <c r="I28" s="156" t="s">
        <v>2879</v>
      </c>
      <c r="J28" s="156"/>
      <c r="K28" s="160" t="s">
        <v>307</v>
      </c>
      <c r="L28" s="159"/>
    </row>
    <row r="29" spans="1:12" ht="75" x14ac:dyDescent="0.2">
      <c r="A29" s="156" t="s">
        <v>1730</v>
      </c>
      <c r="B29" s="156" t="s">
        <v>2631</v>
      </c>
      <c r="C29" s="156" t="s">
        <v>2632</v>
      </c>
      <c r="D29" s="154">
        <v>20140.73</v>
      </c>
      <c r="E29" s="157">
        <v>5144.32</v>
      </c>
      <c r="F29" s="157">
        <v>480</v>
      </c>
      <c r="G29" s="156" t="s">
        <v>2877</v>
      </c>
      <c r="H29" s="156" t="s">
        <v>2878</v>
      </c>
      <c r="I29" s="156" t="s">
        <v>2880</v>
      </c>
      <c r="J29" s="156"/>
      <c r="K29" s="160" t="s">
        <v>307</v>
      </c>
      <c r="L29" s="159" t="s">
        <v>2881</v>
      </c>
    </row>
    <row r="30" spans="1:12" ht="63" x14ac:dyDescent="0.2">
      <c r="A30" s="156" t="s">
        <v>1733</v>
      </c>
      <c r="B30" s="156" t="s">
        <v>2882</v>
      </c>
      <c r="C30" s="156" t="s">
        <v>615</v>
      </c>
      <c r="D30" s="154">
        <v>19994.64</v>
      </c>
      <c r="E30" s="157">
        <v>4938.47</v>
      </c>
      <c r="F30" s="157">
        <v>474</v>
      </c>
      <c r="G30" s="156" t="s">
        <v>2883</v>
      </c>
      <c r="H30" s="156" t="s">
        <v>2884</v>
      </c>
      <c r="I30" s="156" t="s">
        <v>2884</v>
      </c>
      <c r="J30" s="156"/>
      <c r="K30" s="160" t="s">
        <v>2794</v>
      </c>
      <c r="L30" s="159"/>
    </row>
    <row r="31" spans="1:12" ht="47.25" x14ac:dyDescent="0.2">
      <c r="A31" s="156" t="s">
        <v>1737</v>
      </c>
      <c r="B31" s="156" t="s">
        <v>2885</v>
      </c>
      <c r="C31" s="156" t="s">
        <v>2886</v>
      </c>
      <c r="D31" s="154">
        <v>15989.74</v>
      </c>
      <c r="E31" s="157">
        <v>4202.84</v>
      </c>
      <c r="F31" s="157">
        <v>402.89</v>
      </c>
      <c r="G31" s="156" t="s">
        <v>2883</v>
      </c>
      <c r="H31" s="156" t="s">
        <v>2884</v>
      </c>
      <c r="I31" s="156" t="s">
        <v>2884</v>
      </c>
      <c r="J31" s="156"/>
      <c r="K31" s="160" t="s">
        <v>2794</v>
      </c>
      <c r="L31" s="159" t="s">
        <v>2887</v>
      </c>
    </row>
    <row r="32" spans="1:12" ht="60" x14ac:dyDescent="0.2">
      <c r="A32" s="156" t="s">
        <v>1741</v>
      </c>
      <c r="B32" s="156" t="s">
        <v>2888</v>
      </c>
      <c r="C32" s="156" t="s">
        <v>2889</v>
      </c>
      <c r="D32" s="154">
        <v>7616.6</v>
      </c>
      <c r="E32" s="157">
        <v>1357.02</v>
      </c>
      <c r="F32" s="157">
        <v>200</v>
      </c>
      <c r="G32" s="156" t="s">
        <v>2883</v>
      </c>
      <c r="H32" s="156" t="s">
        <v>2884</v>
      </c>
      <c r="I32" s="156" t="s">
        <v>2884</v>
      </c>
      <c r="J32" s="156" t="s">
        <v>384</v>
      </c>
      <c r="K32" s="160" t="s">
        <v>2794</v>
      </c>
      <c r="L32" s="159" t="s">
        <v>2890</v>
      </c>
    </row>
    <row r="33" spans="1:12" ht="47.25" x14ac:dyDescent="0.2">
      <c r="A33" s="156" t="s">
        <v>1742</v>
      </c>
      <c r="B33" s="156" t="s">
        <v>2891</v>
      </c>
      <c r="C33" s="156" t="s">
        <v>2892</v>
      </c>
      <c r="D33" s="154">
        <v>7958.91</v>
      </c>
      <c r="E33" s="157">
        <v>966.8</v>
      </c>
      <c r="F33" s="157">
        <v>200</v>
      </c>
      <c r="G33" s="156" t="s">
        <v>2893</v>
      </c>
      <c r="H33" s="156" t="s">
        <v>2894</v>
      </c>
      <c r="I33" s="156" t="s">
        <v>2894</v>
      </c>
      <c r="J33" s="156"/>
      <c r="K33" s="160" t="s">
        <v>2794</v>
      </c>
      <c r="L33" s="159"/>
    </row>
    <row r="34" spans="1:12" ht="75" x14ac:dyDescent="0.2">
      <c r="A34" s="156" t="s">
        <v>1747</v>
      </c>
      <c r="B34" s="156" t="s">
        <v>2895</v>
      </c>
      <c r="C34" s="156" t="s">
        <v>535</v>
      </c>
      <c r="D34" s="154">
        <v>16426.2</v>
      </c>
      <c r="E34" s="157">
        <v>2643.67</v>
      </c>
      <c r="F34" s="157">
        <v>381.4</v>
      </c>
      <c r="G34" s="156" t="s">
        <v>2893</v>
      </c>
      <c r="H34" s="156" t="s">
        <v>2894</v>
      </c>
      <c r="I34" s="156" t="s">
        <v>2894</v>
      </c>
      <c r="J34" s="156"/>
      <c r="K34" s="160" t="s">
        <v>2794</v>
      </c>
      <c r="L34" s="159" t="s">
        <v>2896</v>
      </c>
    </row>
    <row r="35" spans="1:12" ht="60" x14ac:dyDescent="0.2">
      <c r="A35" s="156" t="s">
        <v>1750</v>
      </c>
      <c r="B35" s="156" t="s">
        <v>2897</v>
      </c>
      <c r="C35" s="156" t="s">
        <v>2898</v>
      </c>
      <c r="D35" s="154">
        <v>18624.02</v>
      </c>
      <c r="E35" s="157">
        <v>5243.07</v>
      </c>
      <c r="F35" s="157">
        <v>458.01</v>
      </c>
      <c r="G35" s="156" t="s">
        <v>2893</v>
      </c>
      <c r="H35" s="156"/>
      <c r="I35" s="156"/>
      <c r="J35" s="156"/>
      <c r="K35" s="160" t="s">
        <v>2794</v>
      </c>
      <c r="L35" s="159" t="s">
        <v>2899</v>
      </c>
    </row>
    <row r="36" spans="1:12" ht="63" x14ac:dyDescent="0.2">
      <c r="A36" s="156" t="s">
        <v>1754</v>
      </c>
      <c r="B36" s="156" t="s">
        <v>2488</v>
      </c>
      <c r="C36" s="156" t="s">
        <v>2489</v>
      </c>
      <c r="D36" s="154">
        <v>29814.17</v>
      </c>
      <c r="E36" s="157">
        <v>10731.98</v>
      </c>
      <c r="F36" s="156" t="s">
        <v>2900</v>
      </c>
      <c r="G36" s="156" t="s">
        <v>2901</v>
      </c>
      <c r="H36" s="156" t="s">
        <v>2902</v>
      </c>
      <c r="I36" s="156" t="s">
        <v>2902</v>
      </c>
      <c r="J36" s="156"/>
      <c r="K36" s="160" t="s">
        <v>2794</v>
      </c>
      <c r="L36" s="159"/>
    </row>
    <row r="37" spans="1:12" ht="47.25" x14ac:dyDescent="0.2">
      <c r="A37" s="156" t="s">
        <v>1756</v>
      </c>
      <c r="B37" s="156" t="s">
        <v>2903</v>
      </c>
      <c r="C37" s="156" t="s">
        <v>2904</v>
      </c>
      <c r="D37" s="154">
        <v>10361.35</v>
      </c>
      <c r="E37" s="157">
        <v>1396.97</v>
      </c>
      <c r="F37" s="157">
        <v>235.17</v>
      </c>
      <c r="G37" s="156" t="s">
        <v>2905</v>
      </c>
      <c r="H37" s="156"/>
      <c r="I37" s="156"/>
      <c r="J37" s="156"/>
      <c r="K37" s="160" t="s">
        <v>2794</v>
      </c>
      <c r="L37" s="159" t="s">
        <v>1297</v>
      </c>
    </row>
    <row r="38" spans="1:12" ht="47.25" x14ac:dyDescent="0.2">
      <c r="A38" s="156" t="s">
        <v>1922</v>
      </c>
      <c r="B38" s="156" t="s">
        <v>2906</v>
      </c>
      <c r="C38" s="156" t="s">
        <v>2907</v>
      </c>
      <c r="D38" s="154">
        <v>1883.52</v>
      </c>
      <c r="E38" s="157">
        <v>1021.52</v>
      </c>
      <c r="F38" s="157">
        <v>200</v>
      </c>
      <c r="G38" s="156" t="s">
        <v>2893</v>
      </c>
      <c r="H38" s="156" t="s">
        <v>2894</v>
      </c>
      <c r="I38" s="156" t="s">
        <v>2894</v>
      </c>
      <c r="J38" s="156"/>
      <c r="K38" s="160" t="s">
        <v>2794</v>
      </c>
      <c r="L38" s="159" t="s">
        <v>2908</v>
      </c>
    </row>
    <row r="39" spans="1:12" ht="75" x14ac:dyDescent="0.2">
      <c r="A39" s="156" t="s">
        <v>1926</v>
      </c>
      <c r="B39" s="156" t="s">
        <v>2909</v>
      </c>
      <c r="C39" s="156" t="s">
        <v>2910</v>
      </c>
      <c r="D39" s="154">
        <v>10701.2</v>
      </c>
      <c r="E39" s="157">
        <v>1511.27</v>
      </c>
      <c r="F39" s="157">
        <v>245</v>
      </c>
      <c r="G39" s="156" t="s">
        <v>2911</v>
      </c>
      <c r="H39" s="156" t="s">
        <v>2870</v>
      </c>
      <c r="I39" s="156" t="s">
        <v>2912</v>
      </c>
      <c r="J39" s="156"/>
      <c r="K39" s="160" t="s">
        <v>307</v>
      </c>
      <c r="L39" s="159" t="s">
        <v>2913</v>
      </c>
    </row>
    <row r="40" spans="1:12" ht="47.25" x14ac:dyDescent="0.2">
      <c r="A40" s="156" t="s">
        <v>1932</v>
      </c>
      <c r="B40" s="156" t="s">
        <v>2914</v>
      </c>
      <c r="C40" s="156" t="s">
        <v>2915</v>
      </c>
      <c r="D40" s="154">
        <v>5075.12</v>
      </c>
      <c r="E40" s="157">
        <v>1500.61</v>
      </c>
      <c r="F40" s="157">
        <v>200</v>
      </c>
      <c r="G40" s="156" t="s">
        <v>2911</v>
      </c>
      <c r="H40" s="156" t="s">
        <v>2870</v>
      </c>
      <c r="I40" s="156" t="s">
        <v>2860</v>
      </c>
      <c r="J40" s="156"/>
      <c r="K40" s="160" t="s">
        <v>307</v>
      </c>
      <c r="L40" s="159"/>
    </row>
    <row r="41" spans="1:12" ht="63" x14ac:dyDescent="0.2">
      <c r="A41" s="156" t="s">
        <v>1937</v>
      </c>
      <c r="B41" s="156" t="s">
        <v>2916</v>
      </c>
      <c r="C41" s="156" t="s">
        <v>2917</v>
      </c>
      <c r="D41" s="154">
        <v>15278.72</v>
      </c>
      <c r="E41" s="157">
        <v>3533.14</v>
      </c>
      <c r="F41" s="157">
        <v>377</v>
      </c>
      <c r="G41" s="156" t="s">
        <v>2911</v>
      </c>
      <c r="H41" s="156" t="s">
        <v>2870</v>
      </c>
      <c r="I41" s="156"/>
      <c r="J41" s="156"/>
      <c r="K41" s="160" t="s">
        <v>307</v>
      </c>
      <c r="L41" s="159" t="s">
        <v>2918</v>
      </c>
    </row>
    <row r="42" spans="1:12" ht="47.25" x14ac:dyDescent="0.2">
      <c r="A42" s="156" t="s">
        <v>1942</v>
      </c>
      <c r="B42" s="156" t="s">
        <v>2919</v>
      </c>
      <c r="C42" s="156" t="s">
        <v>2920</v>
      </c>
      <c r="D42" s="154">
        <v>3821.31</v>
      </c>
      <c r="E42" s="157">
        <v>864.8</v>
      </c>
      <c r="F42" s="157">
        <v>200</v>
      </c>
      <c r="G42" s="156" t="s">
        <v>2911</v>
      </c>
      <c r="H42" s="156" t="s">
        <v>2870</v>
      </c>
      <c r="I42" s="156" t="s">
        <v>2860</v>
      </c>
      <c r="J42" s="156"/>
      <c r="K42" s="160" t="s">
        <v>307</v>
      </c>
      <c r="L42" s="159" t="s">
        <v>2921</v>
      </c>
    </row>
    <row r="43" spans="1:12" ht="47.25" x14ac:dyDescent="0.2">
      <c r="A43" s="156" t="s">
        <v>1947</v>
      </c>
      <c r="B43" s="156" t="s">
        <v>2922</v>
      </c>
      <c r="C43" s="156" t="s">
        <v>2923</v>
      </c>
      <c r="D43" s="154">
        <v>9732.3799999999992</v>
      </c>
      <c r="E43" s="157">
        <v>2201.98</v>
      </c>
      <c r="F43" s="157">
        <v>239</v>
      </c>
      <c r="G43" s="156" t="s">
        <v>2924</v>
      </c>
      <c r="H43" s="156" t="s">
        <v>2870</v>
      </c>
      <c r="I43" s="156" t="s">
        <v>2925</v>
      </c>
      <c r="J43" s="156"/>
      <c r="K43" s="160" t="s">
        <v>307</v>
      </c>
      <c r="L43" s="159"/>
    </row>
    <row r="44" spans="1:12" ht="75" x14ac:dyDescent="0.2">
      <c r="A44" s="156" t="s">
        <v>1103</v>
      </c>
      <c r="B44" s="156" t="s">
        <v>2926</v>
      </c>
      <c r="C44" s="156" t="s">
        <v>2927</v>
      </c>
      <c r="D44" s="154">
        <v>8456.08</v>
      </c>
      <c r="E44" s="157">
        <v>1820.25</v>
      </c>
      <c r="F44" s="157">
        <v>206</v>
      </c>
      <c r="G44" s="156" t="s">
        <v>2928</v>
      </c>
      <c r="H44" s="156" t="s">
        <v>2865</v>
      </c>
      <c r="I44" s="156"/>
      <c r="J44" s="156" t="s">
        <v>384</v>
      </c>
      <c r="K44" s="160" t="s">
        <v>307</v>
      </c>
      <c r="L44" s="159" t="s">
        <v>2929</v>
      </c>
    </row>
    <row r="45" spans="1:12" ht="75" x14ac:dyDescent="0.2">
      <c r="A45" s="156" t="s">
        <v>1111</v>
      </c>
      <c r="B45" s="156" t="s">
        <v>2930</v>
      </c>
      <c r="C45" s="156" t="s">
        <v>2931</v>
      </c>
      <c r="D45" s="154">
        <v>7776.48</v>
      </c>
      <c r="E45" s="157">
        <v>2209.92</v>
      </c>
      <c r="F45" s="157">
        <v>200</v>
      </c>
      <c r="G45" s="156" t="s">
        <v>2932</v>
      </c>
      <c r="H45" s="156" t="s">
        <v>2933</v>
      </c>
      <c r="I45" s="156"/>
      <c r="J45" s="156"/>
      <c r="K45" s="160" t="s">
        <v>307</v>
      </c>
      <c r="L45" s="159" t="s">
        <v>2934</v>
      </c>
    </row>
    <row r="46" spans="1:12" ht="63" x14ac:dyDescent="0.2">
      <c r="A46" s="156" t="s">
        <v>1117</v>
      </c>
      <c r="B46" s="156" t="s">
        <v>2935</v>
      </c>
      <c r="C46" s="156" t="s">
        <v>2936</v>
      </c>
      <c r="D46" s="154">
        <v>8082.65</v>
      </c>
      <c r="E46" s="157">
        <v>1778.74</v>
      </c>
      <c r="F46" s="157">
        <v>200</v>
      </c>
      <c r="G46" s="156" t="s">
        <v>2932</v>
      </c>
      <c r="H46" s="156" t="s">
        <v>2937</v>
      </c>
      <c r="I46" s="156" t="s">
        <v>2938</v>
      </c>
      <c r="J46" s="156"/>
      <c r="K46" s="160" t="s">
        <v>307</v>
      </c>
      <c r="L46" s="159" t="s">
        <v>2939</v>
      </c>
    </row>
    <row r="47" spans="1:12" ht="94.5" x14ac:dyDescent="0.2">
      <c r="A47" s="156" t="s">
        <v>1124</v>
      </c>
      <c r="B47" s="156" t="s">
        <v>2940</v>
      </c>
      <c r="C47" s="156" t="s">
        <v>2941</v>
      </c>
      <c r="D47" s="154">
        <v>12147.51</v>
      </c>
      <c r="E47" s="157">
        <v>2927.18</v>
      </c>
      <c r="F47" s="157">
        <v>302</v>
      </c>
      <c r="G47" s="156" t="s">
        <v>2942</v>
      </c>
      <c r="H47" s="156" t="s">
        <v>2943</v>
      </c>
      <c r="I47" s="156" t="s">
        <v>2944</v>
      </c>
      <c r="J47" s="156"/>
      <c r="K47" s="160" t="s">
        <v>307</v>
      </c>
      <c r="L47" s="159" t="s">
        <v>2945</v>
      </c>
    </row>
    <row r="48" spans="1:12" ht="78.75" x14ac:dyDescent="0.2">
      <c r="A48" s="156" t="s">
        <v>1133</v>
      </c>
      <c r="B48" s="156" t="s">
        <v>2946</v>
      </c>
      <c r="C48" s="156" t="s">
        <v>2947</v>
      </c>
      <c r="D48" s="154">
        <v>11259.83</v>
      </c>
      <c r="E48" s="157" t="s">
        <v>2948</v>
      </c>
      <c r="F48" s="157">
        <v>294</v>
      </c>
      <c r="G48" s="156" t="s">
        <v>2942</v>
      </c>
      <c r="H48" s="156" t="s">
        <v>2949</v>
      </c>
      <c r="I48" s="156" t="s">
        <v>2944</v>
      </c>
      <c r="J48" s="156"/>
      <c r="K48" s="160" t="s">
        <v>307</v>
      </c>
      <c r="L48" s="159" t="s">
        <v>2950</v>
      </c>
    </row>
    <row r="49" spans="1:12" ht="60" x14ac:dyDescent="0.2">
      <c r="A49" s="156" t="s">
        <v>1139</v>
      </c>
      <c r="B49" s="156" t="s">
        <v>2951</v>
      </c>
      <c r="C49" s="156" t="s">
        <v>586</v>
      </c>
      <c r="D49" s="154">
        <v>6019.49</v>
      </c>
      <c r="E49" s="157">
        <v>1599.49</v>
      </c>
      <c r="F49" s="157">
        <v>200</v>
      </c>
      <c r="G49" s="156" t="s">
        <v>2942</v>
      </c>
      <c r="H49" s="156" t="s">
        <v>2952</v>
      </c>
      <c r="I49" s="156"/>
      <c r="J49" s="156"/>
      <c r="K49" s="160" t="s">
        <v>307</v>
      </c>
      <c r="L49" s="159" t="s">
        <v>2953</v>
      </c>
    </row>
    <row r="50" spans="1:12" ht="47.25" x14ac:dyDescent="0.2">
      <c r="A50" s="156" t="s">
        <v>1146</v>
      </c>
      <c r="B50" s="156" t="s">
        <v>2954</v>
      </c>
      <c r="C50" s="156" t="s">
        <v>2955</v>
      </c>
      <c r="D50" s="154">
        <v>7025.51</v>
      </c>
      <c r="E50" s="157">
        <v>1097.08</v>
      </c>
      <c r="F50" s="157">
        <v>200</v>
      </c>
      <c r="G50" s="156" t="s">
        <v>2942</v>
      </c>
      <c r="H50" s="156" t="s">
        <v>2952</v>
      </c>
      <c r="I50" s="156" t="s">
        <v>2952</v>
      </c>
      <c r="J50" s="156"/>
      <c r="K50" s="160" t="s">
        <v>307</v>
      </c>
      <c r="L50" s="159" t="s">
        <v>2956</v>
      </c>
    </row>
    <row r="51" spans="1:12" ht="63" x14ac:dyDescent="0.2">
      <c r="A51" s="156" t="s">
        <v>1151</v>
      </c>
      <c r="B51" s="156" t="s">
        <v>2957</v>
      </c>
      <c r="C51" s="156" t="s">
        <v>2958</v>
      </c>
      <c r="D51" s="154">
        <v>13021.66</v>
      </c>
      <c r="E51" s="157">
        <v>4884.43</v>
      </c>
      <c r="F51" s="157">
        <v>359</v>
      </c>
      <c r="G51" s="156" t="s">
        <v>2942</v>
      </c>
      <c r="H51" s="156" t="s">
        <v>2952</v>
      </c>
      <c r="I51" s="156"/>
      <c r="J51" s="156"/>
      <c r="K51" s="160" t="s">
        <v>307</v>
      </c>
      <c r="L51" s="159" t="s">
        <v>2959</v>
      </c>
    </row>
    <row r="52" spans="1:12" ht="75" x14ac:dyDescent="0.2">
      <c r="A52" s="156" t="s">
        <v>1156</v>
      </c>
      <c r="B52" s="156" t="s">
        <v>2960</v>
      </c>
      <c r="C52" s="156" t="s">
        <v>2961</v>
      </c>
      <c r="D52" s="154">
        <v>8454.35</v>
      </c>
      <c r="E52" s="157">
        <v>1664.14</v>
      </c>
      <c r="F52" s="157">
        <v>203</v>
      </c>
      <c r="G52" s="156" t="s">
        <v>2942</v>
      </c>
      <c r="H52" s="156" t="s">
        <v>2952</v>
      </c>
      <c r="I52" s="156"/>
      <c r="J52" s="156"/>
      <c r="K52" s="160" t="s">
        <v>307</v>
      </c>
      <c r="L52" s="159" t="s">
        <v>2962</v>
      </c>
    </row>
    <row r="53" spans="1:12" ht="47.25" x14ac:dyDescent="0.2">
      <c r="A53" s="156" t="s">
        <v>1162</v>
      </c>
      <c r="B53" s="156" t="s">
        <v>2963</v>
      </c>
      <c r="C53" s="156" t="s">
        <v>2964</v>
      </c>
      <c r="D53" s="154">
        <v>9190.1</v>
      </c>
      <c r="E53" s="157">
        <v>4071.51</v>
      </c>
      <c r="F53" s="157">
        <v>266</v>
      </c>
      <c r="G53" s="156" t="s">
        <v>2942</v>
      </c>
      <c r="H53" s="156" t="s">
        <v>2949</v>
      </c>
      <c r="I53" s="156" t="s">
        <v>2949</v>
      </c>
      <c r="J53" s="156"/>
      <c r="K53" s="160" t="s">
        <v>307</v>
      </c>
      <c r="L53" s="159"/>
    </row>
    <row r="54" spans="1:12" ht="47.25" x14ac:dyDescent="0.2">
      <c r="A54" s="156" t="s">
        <v>1168</v>
      </c>
      <c r="B54" s="156" t="s">
        <v>2965</v>
      </c>
      <c r="C54" s="156" t="s">
        <v>2966</v>
      </c>
      <c r="D54" s="154">
        <v>8507.16</v>
      </c>
      <c r="E54" s="157">
        <v>2534.31</v>
      </c>
      <c r="F54" s="157">
        <v>221</v>
      </c>
      <c r="G54" s="156" t="s">
        <v>2942</v>
      </c>
      <c r="H54" s="156" t="s">
        <v>2952</v>
      </c>
      <c r="I54" s="156" t="s">
        <v>2952</v>
      </c>
      <c r="J54" s="156"/>
      <c r="K54" s="160" t="s">
        <v>307</v>
      </c>
      <c r="L54" s="159"/>
    </row>
    <row r="55" spans="1:12" ht="60" x14ac:dyDescent="0.2">
      <c r="A55" s="156" t="s">
        <v>1175</v>
      </c>
      <c r="B55" s="156" t="s">
        <v>2967</v>
      </c>
      <c r="C55" s="156" t="s">
        <v>2968</v>
      </c>
      <c r="D55" s="154">
        <v>7336.54</v>
      </c>
      <c r="E55" s="157">
        <v>1028.3499999999999</v>
      </c>
      <c r="F55" s="157">
        <v>200</v>
      </c>
      <c r="G55" s="156" t="s">
        <v>2942</v>
      </c>
      <c r="H55" s="156"/>
      <c r="I55" s="156"/>
      <c r="J55" s="156" t="s">
        <v>384</v>
      </c>
      <c r="K55" s="160" t="s">
        <v>307</v>
      </c>
      <c r="L55" s="159" t="s">
        <v>2969</v>
      </c>
    </row>
    <row r="56" spans="1:12" ht="63" x14ac:dyDescent="0.2">
      <c r="A56" s="156" t="s">
        <v>1180</v>
      </c>
      <c r="B56" s="156" t="s">
        <v>2970</v>
      </c>
      <c r="C56" s="156" t="s">
        <v>2971</v>
      </c>
      <c r="D56" s="154">
        <v>10090.89</v>
      </c>
      <c r="E56" s="157">
        <v>1840.64</v>
      </c>
      <c r="F56" s="157">
        <v>239</v>
      </c>
      <c r="G56" s="156" t="s">
        <v>2942</v>
      </c>
      <c r="H56" s="156" t="s">
        <v>2952</v>
      </c>
      <c r="I56" s="156" t="s">
        <v>2952</v>
      </c>
      <c r="J56" s="156"/>
      <c r="K56" s="160" t="s">
        <v>307</v>
      </c>
      <c r="L56" s="159"/>
    </row>
    <row r="57" spans="1:12" ht="75" x14ac:dyDescent="0.2">
      <c r="A57" s="156" t="s">
        <v>1187</v>
      </c>
      <c r="B57" s="156" t="s">
        <v>2972</v>
      </c>
      <c r="C57" s="156" t="s">
        <v>2973</v>
      </c>
      <c r="D57" s="154">
        <v>6469.72</v>
      </c>
      <c r="E57" s="157">
        <v>2132.0500000000002</v>
      </c>
      <c r="F57" s="157">
        <v>200</v>
      </c>
      <c r="G57" s="156" t="s">
        <v>2974</v>
      </c>
      <c r="H57" s="156" t="s">
        <v>2975</v>
      </c>
      <c r="I57" s="156" t="s">
        <v>2976</v>
      </c>
      <c r="J57" s="156"/>
      <c r="K57" s="160" t="s">
        <v>307</v>
      </c>
      <c r="L57" s="159" t="s">
        <v>2977</v>
      </c>
    </row>
    <row r="58" spans="1:12" ht="63" x14ac:dyDescent="0.2">
      <c r="A58" s="156" t="s">
        <v>1193</v>
      </c>
      <c r="B58" s="156" t="s">
        <v>2978</v>
      </c>
      <c r="C58" s="156" t="s">
        <v>2979</v>
      </c>
      <c r="D58" s="154">
        <v>4370.74</v>
      </c>
      <c r="E58" s="157">
        <v>1010.78</v>
      </c>
      <c r="F58" s="157">
        <v>200</v>
      </c>
      <c r="G58" s="156" t="s">
        <v>2974</v>
      </c>
      <c r="H58" s="156" t="s">
        <v>2975</v>
      </c>
      <c r="I58" s="156" t="s">
        <v>2976</v>
      </c>
      <c r="J58" s="156"/>
      <c r="K58" s="160" t="s">
        <v>307</v>
      </c>
      <c r="L58" s="159" t="s">
        <v>2980</v>
      </c>
    </row>
    <row r="59" spans="1:12" ht="47.25" x14ac:dyDescent="0.2">
      <c r="A59" s="156" t="s">
        <v>1198</v>
      </c>
      <c r="B59" s="156" t="s">
        <v>2981</v>
      </c>
      <c r="C59" s="156" t="s">
        <v>2982</v>
      </c>
      <c r="D59" s="154">
        <v>6975</v>
      </c>
      <c r="E59" s="157">
        <v>2025.12</v>
      </c>
      <c r="F59" s="157">
        <v>200</v>
      </c>
      <c r="G59" s="156" t="s">
        <v>2974</v>
      </c>
      <c r="H59" s="156" t="s">
        <v>2975</v>
      </c>
      <c r="I59" s="156" t="s">
        <v>2976</v>
      </c>
      <c r="J59" s="156"/>
      <c r="K59" s="160" t="s">
        <v>307</v>
      </c>
      <c r="L59" s="159"/>
    </row>
    <row r="60" spans="1:12" ht="60" x14ac:dyDescent="0.2">
      <c r="A60" s="156" t="s">
        <v>1204</v>
      </c>
      <c r="B60" s="156" t="s">
        <v>2983</v>
      </c>
      <c r="C60" s="156" t="s">
        <v>1032</v>
      </c>
      <c r="D60" s="154">
        <v>12596.61</v>
      </c>
      <c r="E60" s="157">
        <v>3235.13</v>
      </c>
      <c r="F60" s="157">
        <v>317</v>
      </c>
      <c r="G60" s="156" t="s">
        <v>2974</v>
      </c>
      <c r="H60" s="156" t="s">
        <v>2984</v>
      </c>
      <c r="I60" s="156" t="s">
        <v>2860</v>
      </c>
      <c r="J60" s="156"/>
      <c r="K60" s="160" t="s">
        <v>307</v>
      </c>
      <c r="L60" s="159" t="s">
        <v>2985</v>
      </c>
    </row>
    <row r="61" spans="1:12" ht="75" x14ac:dyDescent="0.2">
      <c r="A61" s="156" t="s">
        <v>1211</v>
      </c>
      <c r="B61" s="156" t="s">
        <v>2986</v>
      </c>
      <c r="C61" s="156" t="s">
        <v>2987</v>
      </c>
      <c r="D61" s="154">
        <v>5790.24</v>
      </c>
      <c r="E61" s="157">
        <v>914.3</v>
      </c>
      <c r="F61" s="157">
        <v>200</v>
      </c>
      <c r="G61" s="156" t="s">
        <v>2988</v>
      </c>
      <c r="H61" s="156" t="s">
        <v>2952</v>
      </c>
      <c r="I61" s="156" t="s">
        <v>2952</v>
      </c>
      <c r="J61" s="156"/>
      <c r="K61" s="160" t="s">
        <v>307</v>
      </c>
      <c r="L61" s="159" t="s">
        <v>2913</v>
      </c>
    </row>
    <row r="62" spans="1:12" ht="47.25" x14ac:dyDescent="0.2">
      <c r="A62" s="156" t="s">
        <v>1216</v>
      </c>
      <c r="B62" s="156" t="s">
        <v>2989</v>
      </c>
      <c r="C62" s="156" t="s">
        <v>2990</v>
      </c>
      <c r="D62" s="154">
        <v>29905.18</v>
      </c>
      <c r="E62" s="157">
        <v>8991.5499999999993</v>
      </c>
      <c r="F62" s="157">
        <v>699</v>
      </c>
      <c r="G62" s="156" t="s">
        <v>2988</v>
      </c>
      <c r="H62" s="156" t="s">
        <v>2952</v>
      </c>
      <c r="I62" s="156" t="s">
        <v>2952</v>
      </c>
      <c r="J62" s="156"/>
      <c r="K62" s="160" t="s">
        <v>307</v>
      </c>
      <c r="L62" s="159" t="s">
        <v>2991</v>
      </c>
    </row>
    <row r="63" spans="1:12" ht="63" x14ac:dyDescent="0.2">
      <c r="A63" s="156" t="s">
        <v>1223</v>
      </c>
      <c r="B63" s="156" t="s">
        <v>2992</v>
      </c>
      <c r="C63" s="156" t="s">
        <v>2993</v>
      </c>
      <c r="D63" s="154">
        <v>15164.38</v>
      </c>
      <c r="E63" s="157">
        <v>4263.03</v>
      </c>
      <c r="F63" s="157">
        <v>389</v>
      </c>
      <c r="G63" s="156" t="s">
        <v>2988</v>
      </c>
      <c r="H63" s="156" t="s">
        <v>2994</v>
      </c>
      <c r="I63" s="156" t="s">
        <v>2995</v>
      </c>
      <c r="J63" s="156"/>
      <c r="K63" s="160" t="s">
        <v>307</v>
      </c>
      <c r="L63" s="159"/>
    </row>
    <row r="64" spans="1:12" ht="63" x14ac:dyDescent="0.2">
      <c r="A64" s="156" t="s">
        <v>1229</v>
      </c>
      <c r="B64" s="156" t="s">
        <v>2996</v>
      </c>
      <c r="C64" s="156" t="s">
        <v>2997</v>
      </c>
      <c r="D64" s="154">
        <v>18595.349999999999</v>
      </c>
      <c r="E64" s="157">
        <v>5545.18</v>
      </c>
      <c r="F64" s="157">
        <v>463</v>
      </c>
      <c r="G64" s="156" t="s">
        <v>2988</v>
      </c>
      <c r="H64" s="156" t="s">
        <v>2949</v>
      </c>
      <c r="I64" s="156" t="s">
        <v>2949</v>
      </c>
      <c r="J64" s="156"/>
      <c r="K64" s="160" t="s">
        <v>307</v>
      </c>
      <c r="L64" s="159"/>
    </row>
    <row r="65" spans="1:12" ht="63" x14ac:dyDescent="0.2">
      <c r="A65" s="156" t="s">
        <v>1235</v>
      </c>
      <c r="B65" s="156" t="s">
        <v>2998</v>
      </c>
      <c r="C65" s="156" t="s">
        <v>2999</v>
      </c>
      <c r="D65" s="154">
        <v>10547.05</v>
      </c>
      <c r="E65" s="157">
        <v>2510.6</v>
      </c>
      <c r="F65" s="157">
        <v>262</v>
      </c>
      <c r="G65" s="156" t="s">
        <v>2988</v>
      </c>
      <c r="H65" s="156" t="s">
        <v>2952</v>
      </c>
      <c r="I65" s="156"/>
      <c r="J65" s="156" t="s">
        <v>384</v>
      </c>
      <c r="K65" s="160" t="s">
        <v>307</v>
      </c>
      <c r="L65" s="159" t="s">
        <v>3000</v>
      </c>
    </row>
    <row r="66" spans="1:12" ht="47.25" x14ac:dyDescent="0.2">
      <c r="A66" s="156" t="s">
        <v>1240</v>
      </c>
      <c r="B66" s="156" t="s">
        <v>3001</v>
      </c>
      <c r="C66" s="156" t="s">
        <v>3002</v>
      </c>
      <c r="D66" s="154">
        <v>7527.48</v>
      </c>
      <c r="E66" s="157">
        <v>1060.28</v>
      </c>
      <c r="F66" s="157">
        <v>201.76</v>
      </c>
      <c r="G66" s="156" t="s">
        <v>3003</v>
      </c>
      <c r="H66" s="156" t="s">
        <v>3004</v>
      </c>
      <c r="I66" s="156" t="s">
        <v>3004</v>
      </c>
      <c r="J66" s="156" t="s">
        <v>384</v>
      </c>
      <c r="K66" s="160" t="s">
        <v>2285</v>
      </c>
      <c r="L66" s="159" t="s">
        <v>3005</v>
      </c>
    </row>
    <row r="67" spans="1:12" ht="47.25" x14ac:dyDescent="0.2">
      <c r="A67" s="156" t="s">
        <v>1246</v>
      </c>
      <c r="B67" s="156" t="s">
        <v>3006</v>
      </c>
      <c r="C67" s="156" t="s">
        <v>3007</v>
      </c>
      <c r="D67" s="154">
        <v>7070.35</v>
      </c>
      <c r="E67" s="157">
        <v>842.55</v>
      </c>
      <c r="F67" s="157">
        <v>200</v>
      </c>
      <c r="G67" s="156" t="s">
        <v>3003</v>
      </c>
      <c r="H67" s="156" t="s">
        <v>3004</v>
      </c>
      <c r="I67" s="156"/>
      <c r="J67" s="156"/>
      <c r="K67" s="160" t="s">
        <v>2285</v>
      </c>
      <c r="L67" s="159" t="s">
        <v>3008</v>
      </c>
    </row>
    <row r="68" spans="1:12" ht="63" x14ac:dyDescent="0.2">
      <c r="A68" s="156" t="s">
        <v>1251</v>
      </c>
      <c r="B68" s="156" t="s">
        <v>3009</v>
      </c>
      <c r="C68" s="156" t="s">
        <v>3010</v>
      </c>
      <c r="D68" s="154" t="s">
        <v>3011</v>
      </c>
      <c r="E68" s="157">
        <v>20543.759999999998</v>
      </c>
      <c r="F68" s="157">
        <v>1102.1099999999999</v>
      </c>
      <c r="G68" s="156" t="s">
        <v>3003</v>
      </c>
      <c r="H68" s="156" t="s">
        <v>3004</v>
      </c>
      <c r="I68" s="156" t="s">
        <v>3004</v>
      </c>
      <c r="J68" s="156"/>
      <c r="K68" s="160" t="s">
        <v>2285</v>
      </c>
      <c r="L68" s="159" t="s">
        <v>3012</v>
      </c>
    </row>
    <row r="69" spans="1:12" ht="63" x14ac:dyDescent="0.2">
      <c r="A69" s="156" t="s">
        <v>1258</v>
      </c>
      <c r="B69" s="156" t="s">
        <v>3013</v>
      </c>
      <c r="C69" s="156" t="s">
        <v>3014</v>
      </c>
      <c r="D69" s="154">
        <v>13864.41</v>
      </c>
      <c r="E69" s="157">
        <v>2152.5</v>
      </c>
      <c r="F69" s="157">
        <v>350.34</v>
      </c>
      <c r="G69" s="156" t="s">
        <v>3015</v>
      </c>
      <c r="H69" s="156" t="s">
        <v>3016</v>
      </c>
      <c r="I69" s="156" t="s">
        <v>3017</v>
      </c>
      <c r="J69" s="156"/>
      <c r="K69" s="160" t="s">
        <v>2285</v>
      </c>
      <c r="L69" s="159"/>
    </row>
    <row r="70" spans="1:12" ht="47.25" x14ac:dyDescent="0.2">
      <c r="A70" s="156" t="s">
        <v>1265</v>
      </c>
      <c r="B70" s="156" t="s">
        <v>3018</v>
      </c>
      <c r="C70" s="156" t="s">
        <v>737</v>
      </c>
      <c r="D70" s="154">
        <v>18723.82</v>
      </c>
      <c r="E70" s="157">
        <v>5753.14</v>
      </c>
      <c r="F70" s="157">
        <v>489.65</v>
      </c>
      <c r="G70" s="156" t="s">
        <v>3015</v>
      </c>
      <c r="H70" s="156" t="s">
        <v>3016</v>
      </c>
      <c r="I70" s="156" t="s">
        <v>3017</v>
      </c>
      <c r="J70" s="156"/>
      <c r="K70" s="160" t="s">
        <v>2285</v>
      </c>
      <c r="L70" s="159"/>
    </row>
    <row r="71" spans="1:12" ht="47.25" x14ac:dyDescent="0.2">
      <c r="A71" s="156" t="s">
        <v>1270</v>
      </c>
      <c r="B71" s="156" t="s">
        <v>3019</v>
      </c>
      <c r="C71" s="156" t="s">
        <v>3020</v>
      </c>
      <c r="D71" s="154">
        <v>15320.81</v>
      </c>
      <c r="E71" s="157">
        <v>4966.1899999999996</v>
      </c>
      <c r="F71" s="157">
        <v>426.81</v>
      </c>
      <c r="G71" s="156" t="s">
        <v>3015</v>
      </c>
      <c r="H71" s="156" t="s">
        <v>3016</v>
      </c>
      <c r="I71" s="156" t="s">
        <v>3017</v>
      </c>
      <c r="J71" s="156"/>
      <c r="K71" s="160" t="s">
        <v>2285</v>
      </c>
      <c r="L71" s="159"/>
    </row>
    <row r="72" spans="1:12" ht="47.25" x14ac:dyDescent="0.2">
      <c r="A72" s="156" t="s">
        <v>1278</v>
      </c>
      <c r="B72" s="156" t="s">
        <v>3021</v>
      </c>
      <c r="C72" s="156" t="s">
        <v>3022</v>
      </c>
      <c r="D72" s="154">
        <v>7496.14</v>
      </c>
      <c r="E72" s="157">
        <v>3077.65</v>
      </c>
      <c r="F72" s="157">
        <v>241.48</v>
      </c>
      <c r="G72" s="156" t="s">
        <v>3015</v>
      </c>
      <c r="H72" s="156" t="s">
        <v>3016</v>
      </c>
      <c r="I72" s="156" t="s">
        <v>3017</v>
      </c>
      <c r="J72" s="156"/>
      <c r="K72" s="160" t="s">
        <v>2285</v>
      </c>
      <c r="L72" s="159"/>
    </row>
    <row r="73" spans="1:12" ht="47.25" x14ac:dyDescent="0.2">
      <c r="A73" s="156" t="s">
        <v>1284</v>
      </c>
      <c r="B73" s="156" t="s">
        <v>3023</v>
      </c>
      <c r="C73" s="156" t="s">
        <v>1635</v>
      </c>
      <c r="D73" s="154">
        <v>13538.19</v>
      </c>
      <c r="E73" s="157">
        <v>966.53</v>
      </c>
      <c r="F73" s="157">
        <v>320.08999999999997</v>
      </c>
      <c r="G73" s="156" t="s">
        <v>3015</v>
      </c>
      <c r="H73" s="156" t="s">
        <v>3016</v>
      </c>
      <c r="I73" s="156" t="s">
        <v>3017</v>
      </c>
      <c r="J73" s="156"/>
      <c r="K73" s="160" t="s">
        <v>2285</v>
      </c>
      <c r="L73" s="159"/>
    </row>
    <row r="74" spans="1:12" ht="47.25" x14ac:dyDescent="0.2">
      <c r="A74" s="156" t="s">
        <v>1291</v>
      </c>
      <c r="B74" s="156" t="s">
        <v>3024</v>
      </c>
      <c r="C74" s="156" t="s">
        <v>3025</v>
      </c>
      <c r="D74" s="154">
        <v>22006.59</v>
      </c>
      <c r="E74" s="157">
        <v>7874.39</v>
      </c>
      <c r="F74" s="157">
        <v>570.71</v>
      </c>
      <c r="G74" s="156" t="s">
        <v>3015</v>
      </c>
      <c r="H74" s="156" t="s">
        <v>3016</v>
      </c>
      <c r="I74" s="156" t="s">
        <v>3017</v>
      </c>
      <c r="J74" s="156"/>
      <c r="K74" s="160" t="s">
        <v>2285</v>
      </c>
      <c r="L74" s="159" t="s">
        <v>3026</v>
      </c>
    </row>
    <row r="75" spans="1:12" ht="47.25" x14ac:dyDescent="0.2">
      <c r="A75" s="156" t="s">
        <v>2074</v>
      </c>
      <c r="B75" s="156" t="s">
        <v>3027</v>
      </c>
      <c r="C75" s="156" t="s">
        <v>3028</v>
      </c>
      <c r="D75" s="154">
        <v>3582.5</v>
      </c>
      <c r="E75" s="157">
        <v>784.96</v>
      </c>
      <c r="F75" s="157">
        <v>200</v>
      </c>
      <c r="G75" s="156" t="s">
        <v>3015</v>
      </c>
      <c r="H75" s="156" t="s">
        <v>3016</v>
      </c>
      <c r="I75" s="156" t="s">
        <v>3017</v>
      </c>
      <c r="J75" s="156"/>
      <c r="K75" s="160" t="s">
        <v>2285</v>
      </c>
      <c r="L75" s="159"/>
    </row>
    <row r="76" spans="1:12" ht="47.25" x14ac:dyDescent="0.2">
      <c r="A76" s="156" t="s">
        <v>1303</v>
      </c>
      <c r="B76" s="156" t="s">
        <v>3029</v>
      </c>
      <c r="C76" s="156" t="s">
        <v>3030</v>
      </c>
      <c r="D76" s="154">
        <v>2574.6</v>
      </c>
      <c r="E76" s="157">
        <v>1181.4000000000001</v>
      </c>
      <c r="F76" s="157">
        <v>200</v>
      </c>
      <c r="G76" s="156" t="s">
        <v>3015</v>
      </c>
      <c r="H76" s="156" t="s">
        <v>2320</v>
      </c>
      <c r="I76" s="156" t="s">
        <v>2321</v>
      </c>
      <c r="J76" s="156"/>
      <c r="K76" s="160" t="s">
        <v>2285</v>
      </c>
      <c r="L76" s="159"/>
    </row>
    <row r="77" spans="1:12" ht="60" x14ac:dyDescent="0.2">
      <c r="A77" s="156" t="s">
        <v>1310</v>
      </c>
      <c r="B77" s="156" t="s">
        <v>3031</v>
      </c>
      <c r="C77" s="156" t="s">
        <v>3032</v>
      </c>
      <c r="D77" s="154">
        <v>4035.38</v>
      </c>
      <c r="E77" s="157">
        <v>1207.33</v>
      </c>
      <c r="F77" s="157">
        <v>200</v>
      </c>
      <c r="G77" s="156" t="s">
        <v>3015</v>
      </c>
      <c r="H77" s="156" t="s">
        <v>3016</v>
      </c>
      <c r="I77" s="156" t="s">
        <v>3017</v>
      </c>
      <c r="J77" s="156"/>
      <c r="K77" s="160" t="s">
        <v>2285</v>
      </c>
      <c r="L77" s="159" t="s">
        <v>3033</v>
      </c>
    </row>
    <row r="78" spans="1:12" ht="63" x14ac:dyDescent="0.2">
      <c r="A78" s="156" t="s">
        <v>1316</v>
      </c>
      <c r="B78" s="156" t="s">
        <v>3034</v>
      </c>
      <c r="C78" s="156" t="s">
        <v>3035</v>
      </c>
      <c r="D78" s="154">
        <v>5803.85</v>
      </c>
      <c r="E78" s="157">
        <v>1114.6199999999999</v>
      </c>
      <c r="F78" s="157">
        <v>200</v>
      </c>
      <c r="G78" s="156" t="s">
        <v>3015</v>
      </c>
      <c r="H78" s="156" t="s">
        <v>3016</v>
      </c>
      <c r="I78" s="156" t="s">
        <v>3017</v>
      </c>
      <c r="J78" s="156"/>
      <c r="K78" s="160" t="s">
        <v>2285</v>
      </c>
      <c r="L78" s="159"/>
    </row>
    <row r="79" spans="1:12" ht="47.25" x14ac:dyDescent="0.2">
      <c r="A79" s="156" t="s">
        <v>1323</v>
      </c>
      <c r="B79" s="156" t="s">
        <v>3036</v>
      </c>
      <c r="C79" s="156" t="s">
        <v>3037</v>
      </c>
      <c r="D79" s="154">
        <v>3667.79</v>
      </c>
      <c r="E79" s="157">
        <v>984.9</v>
      </c>
      <c r="F79" s="157">
        <v>200</v>
      </c>
      <c r="G79" s="156" t="s">
        <v>3015</v>
      </c>
      <c r="H79" s="156" t="s">
        <v>2320</v>
      </c>
      <c r="I79" s="156" t="s">
        <v>2321</v>
      </c>
      <c r="J79" s="156"/>
      <c r="K79" s="160" t="s">
        <v>2285</v>
      </c>
      <c r="L79" s="159"/>
    </row>
    <row r="80" spans="1:12" ht="60" x14ac:dyDescent="0.2">
      <c r="A80" s="156" t="s">
        <v>1330</v>
      </c>
      <c r="B80" s="156" t="s">
        <v>3038</v>
      </c>
      <c r="C80" s="156" t="s">
        <v>3039</v>
      </c>
      <c r="D80" s="154">
        <v>6626.69</v>
      </c>
      <c r="E80" s="157">
        <v>1252.96</v>
      </c>
      <c r="F80" s="157">
        <v>200</v>
      </c>
      <c r="G80" s="156" t="s">
        <v>3015</v>
      </c>
      <c r="H80" s="156" t="s">
        <v>3016</v>
      </c>
      <c r="I80" s="156"/>
      <c r="J80" s="156"/>
      <c r="K80" s="160" t="s">
        <v>2285</v>
      </c>
      <c r="L80" s="159" t="s">
        <v>3040</v>
      </c>
    </row>
    <row r="81" spans="1:12" ht="47.25" x14ac:dyDescent="0.2">
      <c r="A81" s="156" t="s">
        <v>1333</v>
      </c>
      <c r="B81" s="156" t="s">
        <v>1721</v>
      </c>
      <c r="C81" s="156" t="s">
        <v>3041</v>
      </c>
      <c r="D81" s="154">
        <v>13822.41</v>
      </c>
      <c r="E81" s="157">
        <v>2422.39</v>
      </c>
      <c r="F81" s="157">
        <v>354.9</v>
      </c>
      <c r="G81" s="156" t="s">
        <v>3015</v>
      </c>
      <c r="H81" s="156"/>
      <c r="I81" s="156"/>
      <c r="J81" s="156"/>
      <c r="K81" s="160" t="s">
        <v>2285</v>
      </c>
      <c r="L81" s="159"/>
    </row>
    <row r="82" spans="1:12" ht="47.25" x14ac:dyDescent="0.2">
      <c r="A82" s="156" t="s">
        <v>1330</v>
      </c>
      <c r="B82" s="156" t="s">
        <v>3042</v>
      </c>
      <c r="C82" s="156" t="s">
        <v>3043</v>
      </c>
      <c r="D82" s="154">
        <v>16508.09</v>
      </c>
      <c r="E82" s="157">
        <v>5374.98</v>
      </c>
      <c r="F82" s="157">
        <v>450.75</v>
      </c>
      <c r="G82" s="156" t="s">
        <v>3015</v>
      </c>
      <c r="H82" s="156" t="s">
        <v>3016</v>
      </c>
      <c r="I82" s="156" t="s">
        <v>3017</v>
      </c>
      <c r="J82" s="156"/>
      <c r="K82" s="160" t="s">
        <v>2285</v>
      </c>
      <c r="L82" s="159"/>
    </row>
    <row r="83" spans="1:12" ht="47.25" x14ac:dyDescent="0.2">
      <c r="A83" s="156" t="s">
        <v>1333</v>
      </c>
      <c r="B83" s="156" t="s">
        <v>1554</v>
      </c>
      <c r="C83" s="156" t="s">
        <v>3044</v>
      </c>
      <c r="D83" s="154">
        <v>9060.48</v>
      </c>
      <c r="E83" s="157">
        <v>1529.85</v>
      </c>
      <c r="F83" s="157">
        <v>241.81</v>
      </c>
      <c r="G83" s="156" t="s">
        <v>3015</v>
      </c>
      <c r="H83" s="156" t="s">
        <v>3016</v>
      </c>
      <c r="I83" s="156" t="s">
        <v>3017</v>
      </c>
      <c r="J83" s="156"/>
      <c r="K83" s="160" t="s">
        <v>2285</v>
      </c>
      <c r="L83" s="159"/>
    </row>
    <row r="84" spans="1:12" ht="63" x14ac:dyDescent="0.2">
      <c r="A84" s="156" t="s">
        <v>1340</v>
      </c>
      <c r="B84" s="156" t="s">
        <v>3045</v>
      </c>
      <c r="C84" s="156" t="s">
        <v>3046</v>
      </c>
      <c r="D84" s="154">
        <v>27176.03</v>
      </c>
      <c r="E84" s="157">
        <v>6171.48</v>
      </c>
      <c r="F84" s="157">
        <v>622.71</v>
      </c>
      <c r="G84" s="156" t="s">
        <v>3015</v>
      </c>
      <c r="H84" s="156" t="s">
        <v>2320</v>
      </c>
      <c r="I84" s="156" t="s">
        <v>2321</v>
      </c>
      <c r="J84" s="156"/>
      <c r="K84" s="160" t="s">
        <v>2285</v>
      </c>
      <c r="L84" s="159" t="s">
        <v>3047</v>
      </c>
    </row>
    <row r="85" spans="1:12" ht="63" x14ac:dyDescent="0.2">
      <c r="A85" s="156" t="s">
        <v>1348</v>
      </c>
      <c r="B85" s="156" t="s">
        <v>3048</v>
      </c>
      <c r="C85" s="156" t="s">
        <v>3049</v>
      </c>
      <c r="D85" s="154">
        <v>18809.03</v>
      </c>
      <c r="E85" s="157">
        <v>4254.93</v>
      </c>
      <c r="F85" s="157">
        <v>459.46</v>
      </c>
      <c r="G85" s="156" t="s">
        <v>3015</v>
      </c>
      <c r="H85" s="156" t="s">
        <v>3016</v>
      </c>
      <c r="I85" s="156" t="s">
        <v>3017</v>
      </c>
      <c r="J85" s="156"/>
      <c r="K85" s="160" t="s">
        <v>2285</v>
      </c>
      <c r="L85" s="159"/>
    </row>
    <row r="86" spans="1:12" ht="47.25" x14ac:dyDescent="0.2">
      <c r="A86" s="156" t="s">
        <v>1352</v>
      </c>
      <c r="B86" s="156" t="s">
        <v>3050</v>
      </c>
      <c r="C86" s="156" t="s">
        <v>3051</v>
      </c>
      <c r="D86" s="154">
        <v>13312.24</v>
      </c>
      <c r="E86" s="157">
        <v>3548.5</v>
      </c>
      <c r="F86" s="157">
        <v>367.21</v>
      </c>
      <c r="G86" s="156" t="s">
        <v>3015</v>
      </c>
      <c r="H86" s="156" t="s">
        <v>3016</v>
      </c>
      <c r="I86" s="156" t="s">
        <v>3017</v>
      </c>
      <c r="J86" s="156"/>
      <c r="K86" s="160" t="s">
        <v>2285</v>
      </c>
      <c r="L86" s="159" t="s">
        <v>3052</v>
      </c>
    </row>
    <row r="87" spans="1:12" ht="47.25" x14ac:dyDescent="0.2">
      <c r="A87" s="156" t="s">
        <v>1356</v>
      </c>
      <c r="B87" s="156" t="s">
        <v>3053</v>
      </c>
      <c r="C87" s="156" t="s">
        <v>3054</v>
      </c>
      <c r="D87" s="154">
        <v>9733.3700000000008</v>
      </c>
      <c r="E87" s="157">
        <v>1010.62</v>
      </c>
      <c r="F87" s="157">
        <v>245.48</v>
      </c>
      <c r="G87" s="156" t="s">
        <v>3015</v>
      </c>
      <c r="H87" s="156" t="s">
        <v>3016</v>
      </c>
      <c r="I87" s="156" t="s">
        <v>3017</v>
      </c>
      <c r="J87" s="156" t="s">
        <v>384</v>
      </c>
      <c r="K87" s="160" t="s">
        <v>2285</v>
      </c>
      <c r="L87" s="159" t="s">
        <v>3055</v>
      </c>
    </row>
    <row r="88" spans="1:12" ht="47.25" x14ac:dyDescent="0.2">
      <c r="A88" s="156" t="s">
        <v>1363</v>
      </c>
      <c r="B88" s="156" t="s">
        <v>3056</v>
      </c>
      <c r="C88" s="156" t="s">
        <v>3057</v>
      </c>
      <c r="D88" s="154">
        <v>2587.6799999999998</v>
      </c>
      <c r="E88" s="157">
        <v>228.66</v>
      </c>
      <c r="F88" s="157">
        <v>200</v>
      </c>
      <c r="G88" s="156" t="s">
        <v>3058</v>
      </c>
      <c r="H88" s="156" t="s">
        <v>3059</v>
      </c>
      <c r="I88" s="156"/>
      <c r="J88" s="156" t="s">
        <v>384</v>
      </c>
      <c r="K88" s="160" t="s">
        <v>2285</v>
      </c>
      <c r="L88" s="159" t="s">
        <v>3060</v>
      </c>
    </row>
    <row r="89" spans="1:12" ht="47.25" x14ac:dyDescent="0.2">
      <c r="A89" s="156" t="s">
        <v>1368</v>
      </c>
      <c r="B89" s="156" t="s">
        <v>3061</v>
      </c>
      <c r="C89" s="156" t="s">
        <v>3062</v>
      </c>
      <c r="D89" s="154">
        <v>1737.57</v>
      </c>
      <c r="E89" s="157">
        <v>1193.17</v>
      </c>
      <c r="F89" s="157">
        <v>200</v>
      </c>
      <c r="G89" s="156" t="s">
        <v>3058</v>
      </c>
      <c r="H89" s="156" t="s">
        <v>3059</v>
      </c>
      <c r="I89" s="156" t="s">
        <v>3063</v>
      </c>
      <c r="J89" s="156" t="s">
        <v>384</v>
      </c>
      <c r="K89" s="160" t="s">
        <v>2285</v>
      </c>
      <c r="L89" s="159" t="s">
        <v>3064</v>
      </c>
    </row>
    <row r="90" spans="1:12" ht="63" x14ac:dyDescent="0.2">
      <c r="A90" s="156" t="s">
        <v>1373</v>
      </c>
      <c r="B90" s="156" t="s">
        <v>3065</v>
      </c>
      <c r="C90" s="156" t="s">
        <v>822</v>
      </c>
      <c r="D90" s="154">
        <v>12562.97</v>
      </c>
      <c r="E90" s="157">
        <v>1757.89</v>
      </c>
      <c r="F90" s="157">
        <v>316.42</v>
      </c>
      <c r="G90" s="156" t="s">
        <v>3058</v>
      </c>
      <c r="H90" s="156" t="s">
        <v>3059</v>
      </c>
      <c r="I90" s="156"/>
      <c r="J90" s="156" t="s">
        <v>384</v>
      </c>
      <c r="K90" s="160" t="s">
        <v>2285</v>
      </c>
      <c r="L90" s="159" t="s">
        <v>3066</v>
      </c>
    </row>
    <row r="91" spans="1:12" ht="47.25" x14ac:dyDescent="0.2">
      <c r="A91" s="156" t="s">
        <v>1379</v>
      </c>
      <c r="B91" s="156" t="s">
        <v>3067</v>
      </c>
      <c r="C91" s="156" t="s">
        <v>3068</v>
      </c>
      <c r="D91" s="154">
        <v>10938.61</v>
      </c>
      <c r="E91" s="157">
        <v>113.03</v>
      </c>
      <c r="F91" s="157">
        <v>251.03</v>
      </c>
      <c r="G91" s="156" t="s">
        <v>3058</v>
      </c>
      <c r="H91" s="156" t="s">
        <v>3063</v>
      </c>
      <c r="I91" s="156" t="s">
        <v>3069</v>
      </c>
      <c r="J91" s="156"/>
      <c r="K91" s="160" t="s">
        <v>2285</v>
      </c>
      <c r="L91" s="159"/>
    </row>
    <row r="92" spans="1:12" ht="60" x14ac:dyDescent="0.2">
      <c r="A92" s="156" t="s">
        <v>1385</v>
      </c>
      <c r="B92" s="156" t="s">
        <v>3070</v>
      </c>
      <c r="C92" s="156" t="s">
        <v>3071</v>
      </c>
      <c r="D92" s="154">
        <v>14160.51</v>
      </c>
      <c r="E92" s="157">
        <v>893.56</v>
      </c>
      <c r="F92" s="157">
        <v>500.74</v>
      </c>
      <c r="G92" s="156" t="s">
        <v>3058</v>
      </c>
      <c r="H92" s="156" t="s">
        <v>3063</v>
      </c>
      <c r="I92" s="156"/>
      <c r="J92" s="156" t="s">
        <v>384</v>
      </c>
      <c r="K92" s="160" t="s">
        <v>2285</v>
      </c>
      <c r="L92" s="159" t="s">
        <v>3072</v>
      </c>
    </row>
    <row r="93" spans="1:12" ht="47.25" x14ac:dyDescent="0.2">
      <c r="A93" s="156" t="s">
        <v>1391</v>
      </c>
      <c r="B93" s="156" t="s">
        <v>3073</v>
      </c>
      <c r="C93" s="156" t="s">
        <v>3074</v>
      </c>
      <c r="D93" s="154">
        <v>41048.089999999997</v>
      </c>
      <c r="E93" s="157">
        <v>16259.22</v>
      </c>
      <c r="F93" s="157">
        <v>982.11</v>
      </c>
      <c r="G93" s="156" t="s">
        <v>3075</v>
      </c>
      <c r="H93" s="156" t="s">
        <v>2975</v>
      </c>
      <c r="I93" s="156" t="s">
        <v>2976</v>
      </c>
      <c r="J93" s="156"/>
      <c r="K93" s="160" t="s">
        <v>2285</v>
      </c>
      <c r="L93" s="159"/>
    </row>
    <row r="94" spans="1:12" ht="75" x14ac:dyDescent="0.2">
      <c r="A94" s="156" t="s">
        <v>1397</v>
      </c>
      <c r="B94" s="156" t="s">
        <v>3076</v>
      </c>
      <c r="C94" s="156" t="s">
        <v>3077</v>
      </c>
      <c r="D94" s="154">
        <v>11436.28</v>
      </c>
      <c r="E94" s="157">
        <v>248.17</v>
      </c>
      <c r="F94" s="157">
        <v>263.69</v>
      </c>
      <c r="G94" s="156" t="s">
        <v>3075</v>
      </c>
      <c r="H94" s="156" t="s">
        <v>2975</v>
      </c>
      <c r="I94" s="156" t="s">
        <v>2976</v>
      </c>
      <c r="J94" s="156"/>
      <c r="K94" s="160" t="s">
        <v>2285</v>
      </c>
      <c r="L94" s="159" t="s">
        <v>3078</v>
      </c>
    </row>
    <row r="95" spans="1:12" ht="60" x14ac:dyDescent="0.2">
      <c r="A95" s="156" t="s">
        <v>1403</v>
      </c>
      <c r="B95" s="156" t="s">
        <v>3079</v>
      </c>
      <c r="C95" s="156" t="s">
        <v>3080</v>
      </c>
      <c r="D95" s="154">
        <v>13307.4</v>
      </c>
      <c r="E95" s="157">
        <v>247.19</v>
      </c>
      <c r="F95" s="157">
        <v>301.08999999999997</v>
      </c>
      <c r="G95" s="156" t="s">
        <v>3075</v>
      </c>
      <c r="H95" s="156" t="s">
        <v>2975</v>
      </c>
      <c r="I95" s="156" t="s">
        <v>2976</v>
      </c>
      <c r="J95" s="156"/>
      <c r="K95" s="160" t="s">
        <v>2285</v>
      </c>
      <c r="L95" s="159" t="s">
        <v>3081</v>
      </c>
    </row>
    <row r="96" spans="1:12" ht="63" x14ac:dyDescent="0.2">
      <c r="A96" s="156" t="s">
        <v>1408</v>
      </c>
      <c r="B96" s="156" t="s">
        <v>3082</v>
      </c>
      <c r="C96" s="156" t="s">
        <v>3083</v>
      </c>
      <c r="D96" s="154">
        <v>17859.689999999999</v>
      </c>
      <c r="E96" s="157">
        <v>1776.62</v>
      </c>
      <c r="F96" s="157">
        <v>417.04</v>
      </c>
      <c r="G96" s="156" t="s">
        <v>3075</v>
      </c>
      <c r="H96" s="156" t="s">
        <v>2943</v>
      </c>
      <c r="I96" s="156" t="s">
        <v>3084</v>
      </c>
      <c r="J96" s="156"/>
      <c r="K96" s="160" t="s">
        <v>2285</v>
      </c>
      <c r="L96" s="159" t="s">
        <v>3085</v>
      </c>
    </row>
    <row r="97" spans="1:12" ht="15.75" x14ac:dyDescent="0.2">
      <c r="A97" s="156"/>
      <c r="B97" s="156"/>
      <c r="C97" s="156"/>
      <c r="D97" s="154"/>
      <c r="E97" s="157"/>
      <c r="F97" s="157"/>
      <c r="G97" s="156"/>
      <c r="H97" s="156"/>
      <c r="I97" s="156"/>
      <c r="J97" s="156"/>
      <c r="K97" s="160"/>
      <c r="L97" s="159"/>
    </row>
    <row r="98" spans="1:12" ht="15.75" x14ac:dyDescent="0.2">
      <c r="A98" s="156"/>
      <c r="B98" s="156"/>
      <c r="C98" s="156"/>
      <c r="D98" s="154"/>
      <c r="E98" s="157"/>
      <c r="F98" s="157"/>
      <c r="G98" s="156"/>
      <c r="H98" s="156"/>
      <c r="I98" s="156"/>
      <c r="J98" s="156"/>
      <c r="K98" s="160"/>
      <c r="L98" s="159"/>
    </row>
    <row r="99" spans="1:12" ht="15.75" x14ac:dyDescent="0.2">
      <c r="A99" s="156"/>
      <c r="B99" s="156"/>
      <c r="C99" s="156"/>
      <c r="D99" s="161"/>
      <c r="E99" s="157"/>
      <c r="F99" s="162"/>
      <c r="G99" s="156"/>
      <c r="H99" s="156"/>
      <c r="I99" s="156"/>
      <c r="J99" s="156"/>
      <c r="K99" s="160"/>
      <c r="L99" s="159"/>
    </row>
    <row r="100" spans="1:12" ht="15.75" x14ac:dyDescent="0.2">
      <c r="A100" s="156" t="s">
        <v>1297</v>
      </c>
      <c r="B100" s="156"/>
      <c r="C100" s="163" t="s">
        <v>1632</v>
      </c>
      <c r="D100" s="154">
        <f>SUM(D4:D98)</f>
        <v>1172457.8399999999</v>
      </c>
      <c r="E100" s="157">
        <f>SUM(E4:E96)</f>
        <v>270528.40999999997</v>
      </c>
      <c r="F100" s="157">
        <f>SUM(F4:F96)</f>
        <v>30335.47</v>
      </c>
      <c r="G100" s="156"/>
      <c r="H100" s="156"/>
      <c r="I100" s="156"/>
      <c r="J100" s="156"/>
      <c r="K100" s="160"/>
      <c r="L100" s="159"/>
    </row>
  </sheetData>
  <sheetProtection selectLockedCells="1" selectUnlockedCells="1"/>
  <mergeCells count="1">
    <mergeCell ref="A1:K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L70"/>
  <sheetViews>
    <sheetView workbookViewId="0">
      <pane ySplit="1" topLeftCell="A51" activePane="bottomLeft" state="frozen"/>
      <selection pane="bottomLeft" activeCell="B52" sqref="B52"/>
    </sheetView>
  </sheetViews>
  <sheetFormatPr defaultRowHeight="12.75" x14ac:dyDescent="0.2"/>
  <cols>
    <col min="2" max="2" width="9.85546875" customWidth="1"/>
    <col min="3" max="3" width="14.42578125" customWidth="1"/>
    <col min="4" max="4" width="11.7109375" customWidth="1"/>
    <col min="5" max="5" width="12.140625" customWidth="1"/>
    <col min="6" max="6" width="12.28515625" customWidth="1"/>
    <col min="7" max="7" width="12.5703125" customWidth="1"/>
    <col min="8" max="8" width="11.5703125" customWidth="1"/>
    <col min="9" max="9" width="12.42578125" customWidth="1"/>
    <col min="10" max="10" width="12.28515625" customWidth="1"/>
    <col min="11" max="11" width="11.7109375" customWidth="1"/>
    <col min="12" max="12" width="20.140625" customWidth="1"/>
  </cols>
  <sheetData>
    <row r="1" spans="1:12" ht="14.45" customHeight="1" x14ac:dyDescent="0.2">
      <c r="A1" s="391" t="s">
        <v>2787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149"/>
    </row>
    <row r="2" spans="1:12" ht="15.75" x14ac:dyDescent="0.2">
      <c r="A2" s="149"/>
      <c r="B2" s="149"/>
      <c r="C2" s="149"/>
      <c r="D2" s="150"/>
      <c r="E2" s="151"/>
      <c r="F2" s="151"/>
      <c r="G2" s="149"/>
      <c r="H2" s="149"/>
      <c r="I2" s="149"/>
      <c r="J2" s="149"/>
      <c r="K2" s="149"/>
      <c r="L2" s="149"/>
    </row>
    <row r="3" spans="1:12" ht="72.75" customHeight="1" x14ac:dyDescent="0.2">
      <c r="A3" s="152" t="s">
        <v>0</v>
      </c>
      <c r="B3" s="153" t="s">
        <v>55</v>
      </c>
      <c r="C3" s="152" t="s">
        <v>56</v>
      </c>
      <c r="D3" s="154" t="s">
        <v>297</v>
      </c>
      <c r="E3" s="154" t="s">
        <v>298</v>
      </c>
      <c r="F3" s="154" t="s">
        <v>299</v>
      </c>
      <c r="G3" s="152" t="s">
        <v>2275</v>
      </c>
      <c r="H3" s="152" t="s">
        <v>2788</v>
      </c>
      <c r="I3" s="152" t="s">
        <v>2277</v>
      </c>
      <c r="J3" s="152" t="s">
        <v>2278</v>
      </c>
      <c r="K3" s="155" t="s">
        <v>71</v>
      </c>
      <c r="L3" s="94" t="s">
        <v>70</v>
      </c>
    </row>
    <row r="4" spans="1:12" ht="47.25" x14ac:dyDescent="0.2">
      <c r="A4" s="158" t="s">
        <v>961</v>
      </c>
      <c r="B4" s="164" t="s">
        <v>3086</v>
      </c>
      <c r="C4" s="165" t="s">
        <v>3087</v>
      </c>
      <c r="D4" s="166">
        <v>11762.32</v>
      </c>
      <c r="E4" s="167">
        <v>1654.52</v>
      </c>
      <c r="F4" s="167">
        <v>268.33999999999997</v>
      </c>
      <c r="G4" s="168" t="s">
        <v>3088</v>
      </c>
      <c r="H4" s="168" t="s">
        <v>3089</v>
      </c>
      <c r="I4" s="168" t="s">
        <v>3089</v>
      </c>
      <c r="J4" s="168" t="s">
        <v>3090</v>
      </c>
      <c r="K4" s="169" t="s">
        <v>2794</v>
      </c>
      <c r="L4" s="159" t="s">
        <v>3091</v>
      </c>
    </row>
    <row r="5" spans="1:12" ht="47.25" x14ac:dyDescent="0.2">
      <c r="A5" s="158" t="s">
        <v>969</v>
      </c>
      <c r="B5" s="164" t="s">
        <v>3092</v>
      </c>
      <c r="C5" s="165" t="s">
        <v>3093</v>
      </c>
      <c r="D5" s="170">
        <v>30419.040000000001</v>
      </c>
      <c r="E5" s="171" t="s">
        <v>3094</v>
      </c>
      <c r="F5" s="171">
        <v>616.4</v>
      </c>
      <c r="G5" s="168" t="s">
        <v>3095</v>
      </c>
      <c r="H5" s="168" t="s">
        <v>3096</v>
      </c>
      <c r="I5" s="168" t="s">
        <v>3097</v>
      </c>
      <c r="J5" s="168" t="s">
        <v>3098</v>
      </c>
      <c r="K5" s="169" t="s">
        <v>2794</v>
      </c>
      <c r="L5" s="159"/>
    </row>
    <row r="6" spans="1:12" ht="63" x14ac:dyDescent="0.2">
      <c r="A6" s="158" t="s">
        <v>1642</v>
      </c>
      <c r="B6" s="164" t="s">
        <v>3099</v>
      </c>
      <c r="C6" s="165" t="s">
        <v>3100</v>
      </c>
      <c r="D6" s="170">
        <v>26570.99</v>
      </c>
      <c r="E6" s="171" t="s">
        <v>3101</v>
      </c>
      <c r="F6" s="171">
        <v>569.27</v>
      </c>
      <c r="G6" s="168" t="s">
        <v>3102</v>
      </c>
      <c r="H6" s="168" t="s">
        <v>3103</v>
      </c>
      <c r="I6" s="168" t="s">
        <v>3104</v>
      </c>
      <c r="J6" s="168" t="s">
        <v>3105</v>
      </c>
      <c r="K6" s="169" t="s">
        <v>2794</v>
      </c>
      <c r="L6" s="159"/>
    </row>
    <row r="7" spans="1:12" ht="63" x14ac:dyDescent="0.2">
      <c r="A7" s="158" t="s">
        <v>978</v>
      </c>
      <c r="B7" s="164" t="s">
        <v>3106</v>
      </c>
      <c r="C7" s="165" t="s">
        <v>3107</v>
      </c>
      <c r="D7" s="170">
        <v>34013.199999999997</v>
      </c>
      <c r="E7" s="172">
        <v>7657.96</v>
      </c>
      <c r="F7" s="171">
        <v>724.07</v>
      </c>
      <c r="G7" s="168" t="s">
        <v>3108</v>
      </c>
      <c r="H7" s="168" t="s">
        <v>3103</v>
      </c>
      <c r="I7" s="168" t="s">
        <v>3104</v>
      </c>
      <c r="J7" s="168" t="s">
        <v>3109</v>
      </c>
      <c r="K7" s="169" t="s">
        <v>2794</v>
      </c>
      <c r="L7" s="159" t="s">
        <v>3091</v>
      </c>
    </row>
    <row r="8" spans="1:12" ht="63" x14ac:dyDescent="0.2">
      <c r="A8" s="158" t="s">
        <v>983</v>
      </c>
      <c r="B8" s="164" t="s">
        <v>1564</v>
      </c>
      <c r="C8" s="165" t="s">
        <v>3110</v>
      </c>
      <c r="D8" s="170">
        <v>32434.05</v>
      </c>
      <c r="E8" s="172">
        <v>5536.48</v>
      </c>
      <c r="F8" s="171">
        <v>669.56</v>
      </c>
      <c r="G8" s="168" t="s">
        <v>3102</v>
      </c>
      <c r="H8" s="168" t="s">
        <v>3103</v>
      </c>
      <c r="I8" s="168" t="s">
        <v>3104</v>
      </c>
      <c r="J8" s="168" t="s">
        <v>3111</v>
      </c>
      <c r="K8" s="169" t="s">
        <v>2794</v>
      </c>
      <c r="L8" s="159" t="s">
        <v>3091</v>
      </c>
    </row>
    <row r="9" spans="1:12" ht="47.25" x14ac:dyDescent="0.2">
      <c r="A9" s="158" t="s">
        <v>1653</v>
      </c>
      <c r="B9" s="164" t="s">
        <v>3112</v>
      </c>
      <c r="C9" s="165" t="s">
        <v>3113</v>
      </c>
      <c r="D9" s="170">
        <v>11702.98</v>
      </c>
      <c r="E9" s="171">
        <v>1637.44</v>
      </c>
      <c r="F9" s="171">
        <v>266.81</v>
      </c>
      <c r="G9" s="168" t="s">
        <v>3088</v>
      </c>
      <c r="H9" s="168" t="s">
        <v>3089</v>
      </c>
      <c r="I9" s="168" t="s">
        <v>3089</v>
      </c>
      <c r="J9" s="168" t="s">
        <v>3114</v>
      </c>
      <c r="K9" s="169" t="s">
        <v>2794</v>
      </c>
      <c r="L9" s="159" t="s">
        <v>3091</v>
      </c>
    </row>
    <row r="10" spans="1:12" ht="120" x14ac:dyDescent="0.2">
      <c r="A10" s="158" t="s">
        <v>992</v>
      </c>
      <c r="B10" s="164" t="s">
        <v>2171</v>
      </c>
      <c r="C10" s="165" t="s">
        <v>3115</v>
      </c>
      <c r="D10" s="170">
        <v>50318.62</v>
      </c>
      <c r="E10" s="172">
        <v>12690.62</v>
      </c>
      <c r="F10" s="171">
        <v>1045.1400000000001</v>
      </c>
      <c r="G10" s="168" t="s">
        <v>3095</v>
      </c>
      <c r="H10" s="168" t="s">
        <v>3116</v>
      </c>
      <c r="I10" s="168" t="s">
        <v>3117</v>
      </c>
      <c r="J10" s="168" t="s">
        <v>3118</v>
      </c>
      <c r="K10" s="169" t="s">
        <v>2794</v>
      </c>
      <c r="L10" s="159" t="s">
        <v>3119</v>
      </c>
    </row>
    <row r="11" spans="1:12" ht="120" x14ac:dyDescent="0.2">
      <c r="A11" s="158" t="s">
        <v>1660</v>
      </c>
      <c r="B11" s="164" t="s">
        <v>3120</v>
      </c>
      <c r="C11" s="165" t="s">
        <v>3121</v>
      </c>
      <c r="D11" s="173">
        <v>33230.82</v>
      </c>
      <c r="E11" s="172">
        <v>4456.6400000000003</v>
      </c>
      <c r="F11" s="171">
        <v>665.31</v>
      </c>
      <c r="G11" s="168" t="s">
        <v>3122</v>
      </c>
      <c r="H11" s="168" t="s">
        <v>3123</v>
      </c>
      <c r="I11" s="168" t="s">
        <v>3123</v>
      </c>
      <c r="J11" s="168" t="s">
        <v>3118</v>
      </c>
      <c r="K11" s="169" t="s">
        <v>2794</v>
      </c>
      <c r="L11" s="159" t="s">
        <v>3124</v>
      </c>
    </row>
    <row r="12" spans="1:12" ht="63" x14ac:dyDescent="0.2">
      <c r="A12" s="158" t="s">
        <v>1665</v>
      </c>
      <c r="B12" s="164" t="s">
        <v>1194</v>
      </c>
      <c r="C12" s="165" t="s">
        <v>1195</v>
      </c>
      <c r="D12" s="173">
        <v>27848.799999999999</v>
      </c>
      <c r="E12" s="172">
        <v>2627.95</v>
      </c>
      <c r="F12" s="171">
        <v>557.15</v>
      </c>
      <c r="G12" s="168" t="s">
        <v>3122</v>
      </c>
      <c r="H12" s="168" t="s">
        <v>3123</v>
      </c>
      <c r="I12" s="168" t="s">
        <v>3123</v>
      </c>
      <c r="J12" s="168" t="s">
        <v>3125</v>
      </c>
      <c r="K12" s="169" t="s">
        <v>2794</v>
      </c>
      <c r="L12" s="159"/>
    </row>
    <row r="13" spans="1:12" ht="120" x14ac:dyDescent="0.2">
      <c r="A13" s="158" t="s">
        <v>1670</v>
      </c>
      <c r="B13" s="164" t="s">
        <v>3126</v>
      </c>
      <c r="C13" s="165" t="s">
        <v>3127</v>
      </c>
      <c r="D13" s="173">
        <v>9052.18</v>
      </c>
      <c r="E13" s="171">
        <v>212.3</v>
      </c>
      <c r="F13" s="171">
        <v>185.29</v>
      </c>
      <c r="G13" s="168" t="s">
        <v>3128</v>
      </c>
      <c r="H13" s="168" t="s">
        <v>3116</v>
      </c>
      <c r="I13" s="168" t="s">
        <v>3117</v>
      </c>
      <c r="J13" s="168" t="s">
        <v>3129</v>
      </c>
      <c r="K13" s="169" t="s">
        <v>2794</v>
      </c>
      <c r="L13" s="159" t="s">
        <v>3119</v>
      </c>
    </row>
    <row r="14" spans="1:12" ht="120" x14ac:dyDescent="0.2">
      <c r="A14" s="158" t="s">
        <v>1674</v>
      </c>
      <c r="B14" s="164" t="s">
        <v>2146</v>
      </c>
      <c r="C14" s="165" t="s">
        <v>2147</v>
      </c>
      <c r="D14" s="170">
        <v>16613.91</v>
      </c>
      <c r="E14" s="172">
        <v>2350.4499999999998</v>
      </c>
      <c r="F14" s="171">
        <v>379.29</v>
      </c>
      <c r="G14" s="168" t="s">
        <v>3122</v>
      </c>
      <c r="H14" s="168" t="s">
        <v>3103</v>
      </c>
      <c r="I14" s="168" t="s">
        <v>3104</v>
      </c>
      <c r="J14" s="168"/>
      <c r="K14" s="169" t="s">
        <v>2794</v>
      </c>
      <c r="L14" s="159" t="s">
        <v>3130</v>
      </c>
    </row>
    <row r="15" spans="1:12" ht="120" x14ac:dyDescent="0.2">
      <c r="A15" s="158" t="s">
        <v>1679</v>
      </c>
      <c r="B15" s="164" t="s">
        <v>3131</v>
      </c>
      <c r="C15" s="165" t="s">
        <v>3132</v>
      </c>
      <c r="D15" s="170">
        <v>12574.08</v>
      </c>
      <c r="E15" s="172">
        <v>2627.95</v>
      </c>
      <c r="F15" s="171">
        <v>322.60000000000002</v>
      </c>
      <c r="G15" s="168" t="s">
        <v>3122</v>
      </c>
      <c r="H15" s="168" t="s">
        <v>3123</v>
      </c>
      <c r="I15" s="168" t="s">
        <v>3123</v>
      </c>
      <c r="J15" s="168" t="s">
        <v>3133</v>
      </c>
      <c r="K15" s="169" t="s">
        <v>2794</v>
      </c>
      <c r="L15" s="159" t="s">
        <v>3134</v>
      </c>
    </row>
    <row r="16" spans="1:12" ht="94.5" x14ac:dyDescent="0.2">
      <c r="A16" s="174" t="s">
        <v>1683</v>
      </c>
      <c r="B16" s="175"/>
      <c r="C16" s="176" t="s">
        <v>3135</v>
      </c>
      <c r="D16" s="177">
        <v>22151.88</v>
      </c>
      <c r="E16" s="178">
        <v>6264.08</v>
      </c>
      <c r="F16" s="179">
        <v>526.24</v>
      </c>
      <c r="G16" s="180" t="s">
        <v>3122</v>
      </c>
      <c r="H16" s="180"/>
      <c r="I16" s="180"/>
      <c r="J16" s="180" t="s">
        <v>3136</v>
      </c>
      <c r="K16" s="181" t="s">
        <v>2794</v>
      </c>
      <c r="L16" s="159" t="s">
        <v>1588</v>
      </c>
    </row>
    <row r="17" spans="1:12" ht="120" x14ac:dyDescent="0.2">
      <c r="A17" s="156" t="s">
        <v>1686</v>
      </c>
      <c r="B17" s="182" t="s">
        <v>3137</v>
      </c>
      <c r="C17" s="156" t="s">
        <v>3138</v>
      </c>
      <c r="D17" s="183">
        <v>9072.14</v>
      </c>
      <c r="E17" s="184">
        <v>1198.42</v>
      </c>
      <c r="F17" s="184">
        <v>205.41</v>
      </c>
      <c r="G17" s="152" t="s">
        <v>3139</v>
      </c>
      <c r="H17" s="152" t="s">
        <v>3140</v>
      </c>
      <c r="I17" s="152" t="s">
        <v>3140</v>
      </c>
      <c r="J17" s="152" t="s">
        <v>3118</v>
      </c>
      <c r="K17" s="155" t="s">
        <v>1853</v>
      </c>
      <c r="L17" s="159" t="s">
        <v>3130</v>
      </c>
    </row>
    <row r="18" spans="1:12" ht="47.25" x14ac:dyDescent="0.2">
      <c r="A18" s="185" t="s">
        <v>1690</v>
      </c>
      <c r="B18" s="185" t="s">
        <v>1440</v>
      </c>
      <c r="C18" s="185" t="s">
        <v>1441</v>
      </c>
      <c r="D18" s="186">
        <v>16597.849999999999</v>
      </c>
      <c r="E18" s="187">
        <v>2235.6799999999998</v>
      </c>
      <c r="F18" s="187">
        <v>376.67</v>
      </c>
      <c r="G18" s="188" t="s">
        <v>3141</v>
      </c>
      <c r="H18" s="188"/>
      <c r="I18" s="188"/>
      <c r="J18" s="188"/>
      <c r="K18" s="189" t="s">
        <v>1853</v>
      </c>
      <c r="L18" s="159"/>
    </row>
    <row r="19" spans="1:12" ht="47.25" x14ac:dyDescent="0.2">
      <c r="A19" s="156" t="s">
        <v>1694</v>
      </c>
      <c r="B19" s="156" t="s">
        <v>3142</v>
      </c>
      <c r="C19" s="156" t="s">
        <v>3143</v>
      </c>
      <c r="D19" s="183">
        <v>27216.43</v>
      </c>
      <c r="E19" s="184">
        <v>3594.92</v>
      </c>
      <c r="F19" s="184">
        <v>562.16999999999996</v>
      </c>
      <c r="G19" s="152" t="s">
        <v>3144</v>
      </c>
      <c r="H19" s="152" t="s">
        <v>3145</v>
      </c>
      <c r="I19" s="152" t="s">
        <v>3146</v>
      </c>
      <c r="J19" s="152" t="s">
        <v>3147</v>
      </c>
      <c r="K19" s="155" t="s">
        <v>1853</v>
      </c>
      <c r="L19" s="159"/>
    </row>
    <row r="20" spans="1:12" ht="47.25" x14ac:dyDescent="0.2">
      <c r="A20" s="156" t="s">
        <v>1698</v>
      </c>
      <c r="B20" s="156" t="s">
        <v>3148</v>
      </c>
      <c r="C20" s="156" t="s">
        <v>3149</v>
      </c>
      <c r="D20" s="183">
        <v>3949.84</v>
      </c>
      <c r="E20" s="184">
        <v>92.8</v>
      </c>
      <c r="F20" s="184">
        <v>200</v>
      </c>
      <c r="G20" s="152" t="s">
        <v>3150</v>
      </c>
      <c r="H20" s="152" t="s">
        <v>3151</v>
      </c>
      <c r="I20" s="152" t="s">
        <v>3152</v>
      </c>
      <c r="J20" s="152"/>
      <c r="K20" s="155" t="s">
        <v>1853</v>
      </c>
      <c r="L20" s="159" t="s">
        <v>3153</v>
      </c>
    </row>
    <row r="21" spans="1:12" ht="47.25" x14ac:dyDescent="0.2">
      <c r="A21" s="190" t="s">
        <v>1702</v>
      </c>
      <c r="B21" s="190" t="s">
        <v>3154</v>
      </c>
      <c r="C21" s="190" t="s">
        <v>3155</v>
      </c>
      <c r="D21" s="191">
        <v>9323.2800000000007</v>
      </c>
      <c r="E21" s="192">
        <v>1142.3699999999999</v>
      </c>
      <c r="F21" s="192">
        <v>209.31</v>
      </c>
      <c r="G21" s="193" t="s">
        <v>3156</v>
      </c>
      <c r="H21" s="193" t="s">
        <v>3157</v>
      </c>
      <c r="I21" s="193" t="s">
        <v>3157</v>
      </c>
      <c r="J21" s="193" t="s">
        <v>3158</v>
      </c>
      <c r="K21" s="194" t="s">
        <v>1853</v>
      </c>
      <c r="L21" s="195" t="s">
        <v>3159</v>
      </c>
    </row>
    <row r="22" spans="1:12" ht="31.5" x14ac:dyDescent="0.2">
      <c r="A22" s="156" t="s">
        <v>1705</v>
      </c>
      <c r="B22" s="156" t="s">
        <v>3160</v>
      </c>
      <c r="C22" s="196" t="s">
        <v>3161</v>
      </c>
      <c r="D22" s="183">
        <v>9083.52</v>
      </c>
      <c r="E22" s="184">
        <v>835.66</v>
      </c>
      <c r="F22" s="184">
        <v>200</v>
      </c>
      <c r="G22" s="152" t="s">
        <v>3156</v>
      </c>
      <c r="H22" s="152" t="s">
        <v>3157</v>
      </c>
      <c r="I22" s="152" t="s">
        <v>3157</v>
      </c>
      <c r="J22" s="152"/>
      <c r="K22" s="155" t="s">
        <v>1853</v>
      </c>
      <c r="L22" s="159"/>
    </row>
    <row r="23" spans="1:12" ht="47.25" x14ac:dyDescent="0.2">
      <c r="A23" s="190" t="s">
        <v>1709</v>
      </c>
      <c r="B23" s="190" t="s">
        <v>3162</v>
      </c>
      <c r="C23" s="197" t="s">
        <v>3163</v>
      </c>
      <c r="D23" s="198">
        <v>5292.45</v>
      </c>
      <c r="E23" s="192">
        <v>307.83</v>
      </c>
      <c r="F23" s="192">
        <v>200</v>
      </c>
      <c r="G23" s="193" t="s">
        <v>3150</v>
      </c>
      <c r="H23" s="193" t="s">
        <v>3151</v>
      </c>
      <c r="I23" s="193" t="s">
        <v>3164</v>
      </c>
      <c r="J23" s="193" t="s">
        <v>3165</v>
      </c>
      <c r="K23" s="194" t="s">
        <v>1853</v>
      </c>
      <c r="L23" s="195" t="s">
        <v>3159</v>
      </c>
    </row>
    <row r="24" spans="1:12" ht="47.25" x14ac:dyDescent="0.2">
      <c r="A24" s="156" t="s">
        <v>1713</v>
      </c>
      <c r="B24" s="156" t="s">
        <v>3166</v>
      </c>
      <c r="C24" s="196" t="s">
        <v>2499</v>
      </c>
      <c r="D24" s="199">
        <v>8283.23</v>
      </c>
      <c r="E24" s="184">
        <v>717.64</v>
      </c>
      <c r="F24" s="184">
        <v>200</v>
      </c>
      <c r="G24" s="152" t="s">
        <v>3150</v>
      </c>
      <c r="H24" s="152" t="s">
        <v>3151</v>
      </c>
      <c r="I24" s="152" t="s">
        <v>3164</v>
      </c>
      <c r="J24" s="152" t="s">
        <v>3167</v>
      </c>
      <c r="K24" s="155" t="s">
        <v>1853</v>
      </c>
      <c r="L24" s="159"/>
    </row>
    <row r="25" spans="1:12" ht="47.25" x14ac:dyDescent="0.2">
      <c r="A25" s="164" t="s">
        <v>1717</v>
      </c>
      <c r="B25" s="164" t="s">
        <v>3168</v>
      </c>
      <c r="C25" s="200" t="s">
        <v>3169</v>
      </c>
      <c r="D25" s="170">
        <v>2792.48</v>
      </c>
      <c r="E25" s="171">
        <v>951.84</v>
      </c>
      <c r="F25" s="171">
        <v>200</v>
      </c>
      <c r="G25" s="168" t="s">
        <v>3170</v>
      </c>
      <c r="H25" s="168" t="s">
        <v>3171</v>
      </c>
      <c r="I25" s="168" t="s">
        <v>3171</v>
      </c>
      <c r="J25" s="168" t="s">
        <v>3172</v>
      </c>
      <c r="K25" s="169" t="s">
        <v>2794</v>
      </c>
      <c r="L25" s="195" t="s">
        <v>3159</v>
      </c>
    </row>
    <row r="26" spans="1:12" ht="47.25" x14ac:dyDescent="0.2">
      <c r="A26" s="201" t="s">
        <v>1721</v>
      </c>
      <c r="B26" s="201" t="s">
        <v>3173</v>
      </c>
      <c r="C26" s="202" t="s">
        <v>3174</v>
      </c>
      <c r="D26" s="203">
        <v>4136.13</v>
      </c>
      <c r="E26" s="204">
        <v>886.18</v>
      </c>
      <c r="F26" s="204">
        <v>200</v>
      </c>
      <c r="G26" s="205" t="s">
        <v>3175</v>
      </c>
      <c r="H26" s="205" t="s">
        <v>3123</v>
      </c>
      <c r="I26" s="205" t="s">
        <v>3123</v>
      </c>
      <c r="J26" s="205" t="s">
        <v>3176</v>
      </c>
      <c r="K26" s="206" t="s">
        <v>2794</v>
      </c>
      <c r="L26" s="207" t="s">
        <v>3159</v>
      </c>
    </row>
    <row r="27" spans="1:12" ht="47.25" x14ac:dyDescent="0.2">
      <c r="A27" s="201" t="s">
        <v>1724</v>
      </c>
      <c r="B27" s="201" t="s">
        <v>3177</v>
      </c>
      <c r="C27" s="202" t="s">
        <v>3178</v>
      </c>
      <c r="D27" s="203">
        <v>8617.14</v>
      </c>
      <c r="E27" s="208">
        <v>2081.98</v>
      </c>
      <c r="F27" s="204">
        <v>213.98</v>
      </c>
      <c r="G27" s="205" t="s">
        <v>3175</v>
      </c>
      <c r="H27" s="205" t="s">
        <v>3123</v>
      </c>
      <c r="I27" s="205" t="s">
        <v>3123</v>
      </c>
      <c r="J27" s="201" t="s">
        <v>3179</v>
      </c>
      <c r="K27" s="206" t="s">
        <v>2794</v>
      </c>
      <c r="L27" s="207" t="s">
        <v>3159</v>
      </c>
    </row>
    <row r="28" spans="1:12" ht="94.5" x14ac:dyDescent="0.2">
      <c r="A28" s="175" t="s">
        <v>1727</v>
      </c>
      <c r="B28" s="175" t="s">
        <v>2018</v>
      </c>
      <c r="C28" s="209" t="s">
        <v>481</v>
      </c>
      <c r="D28" s="177">
        <v>5315.32</v>
      </c>
      <c r="E28" s="179">
        <v>368.87</v>
      </c>
      <c r="F28" s="179">
        <v>200</v>
      </c>
      <c r="G28" s="180" t="s">
        <v>3175</v>
      </c>
      <c r="H28" s="175" t="s">
        <v>3140</v>
      </c>
      <c r="I28" s="175" t="s">
        <v>3180</v>
      </c>
      <c r="J28" s="175"/>
      <c r="K28" s="181" t="s">
        <v>2794</v>
      </c>
      <c r="L28" s="159"/>
    </row>
    <row r="29" spans="1:12" ht="75" x14ac:dyDescent="0.2">
      <c r="A29" s="164" t="s">
        <v>1730</v>
      </c>
      <c r="B29" s="164" t="s">
        <v>3181</v>
      </c>
      <c r="C29" s="200" t="s">
        <v>3182</v>
      </c>
      <c r="D29" s="170">
        <v>11065.24</v>
      </c>
      <c r="E29" s="172">
        <v>2810.63</v>
      </c>
      <c r="F29" s="171">
        <v>277.52</v>
      </c>
      <c r="G29" s="168" t="s">
        <v>3175</v>
      </c>
      <c r="H29" s="164" t="s">
        <v>3171</v>
      </c>
      <c r="I29" s="164" t="s">
        <v>3171</v>
      </c>
      <c r="J29" s="164"/>
      <c r="K29" s="169" t="s">
        <v>2794</v>
      </c>
      <c r="L29" s="210" t="s">
        <v>3183</v>
      </c>
    </row>
    <row r="30" spans="1:12" ht="110.25" x14ac:dyDescent="0.2">
      <c r="A30" s="175" t="s">
        <v>1733</v>
      </c>
      <c r="B30" s="175" t="s">
        <v>3184</v>
      </c>
      <c r="C30" s="175" t="s">
        <v>3185</v>
      </c>
      <c r="D30" s="177">
        <v>4970.63</v>
      </c>
      <c r="E30" s="179">
        <v>430.94</v>
      </c>
      <c r="F30" s="179">
        <v>108.08</v>
      </c>
      <c r="G30" s="180" t="s">
        <v>3186</v>
      </c>
      <c r="H30" s="180" t="s">
        <v>3187</v>
      </c>
      <c r="I30" s="180"/>
      <c r="J30" s="180" t="s">
        <v>3188</v>
      </c>
      <c r="K30" s="181" t="s">
        <v>2794</v>
      </c>
      <c r="L30" s="159"/>
    </row>
    <row r="31" spans="1:12" ht="47.25" x14ac:dyDescent="0.2">
      <c r="A31" s="164" t="s">
        <v>1737</v>
      </c>
      <c r="B31" s="164" t="s">
        <v>3189</v>
      </c>
      <c r="C31" s="164" t="s">
        <v>3190</v>
      </c>
      <c r="D31" s="170">
        <v>7543.34</v>
      </c>
      <c r="E31" s="172">
        <v>1429.92</v>
      </c>
      <c r="F31" s="171">
        <v>179.47</v>
      </c>
      <c r="G31" s="168" t="s">
        <v>3186</v>
      </c>
      <c r="H31" s="168" t="s">
        <v>3116</v>
      </c>
      <c r="I31" s="168" t="s">
        <v>3096</v>
      </c>
      <c r="J31" s="168"/>
      <c r="K31" s="169" t="s">
        <v>2794</v>
      </c>
      <c r="L31" s="159"/>
    </row>
    <row r="32" spans="1:12" ht="63" x14ac:dyDescent="0.2">
      <c r="A32" s="201" t="s">
        <v>1741</v>
      </c>
      <c r="B32" s="201" t="s">
        <v>2502</v>
      </c>
      <c r="C32" s="201" t="s">
        <v>2503</v>
      </c>
      <c r="D32" s="203">
        <v>12597.85</v>
      </c>
      <c r="E32" s="208">
        <v>4105.95</v>
      </c>
      <c r="F32" s="204">
        <v>234.08</v>
      </c>
      <c r="G32" s="205" t="s">
        <v>3191</v>
      </c>
      <c r="H32" s="205" t="s">
        <v>3123</v>
      </c>
      <c r="I32" s="205" t="s">
        <v>3123</v>
      </c>
      <c r="J32" s="205" t="s">
        <v>3118</v>
      </c>
      <c r="K32" s="206" t="s">
        <v>2794</v>
      </c>
      <c r="L32" s="195" t="s">
        <v>1588</v>
      </c>
    </row>
    <row r="33" spans="1:12" ht="47.25" x14ac:dyDescent="0.2">
      <c r="A33" s="211" t="s">
        <v>1742</v>
      </c>
      <c r="B33" s="211" t="s">
        <v>3192</v>
      </c>
      <c r="C33" s="211" t="s">
        <v>1066</v>
      </c>
      <c r="D33" s="212">
        <v>11323.28</v>
      </c>
      <c r="E33" s="213">
        <v>2986.18</v>
      </c>
      <c r="F33" s="214">
        <v>286.19</v>
      </c>
      <c r="G33" s="215" t="s">
        <v>3193</v>
      </c>
      <c r="H33" s="215"/>
      <c r="I33" s="215"/>
      <c r="J33" s="215"/>
      <c r="K33" s="216" t="s">
        <v>2794</v>
      </c>
      <c r="L33" s="159"/>
    </row>
    <row r="34" spans="1:12" ht="120" x14ac:dyDescent="0.2">
      <c r="A34" s="164" t="s">
        <v>1747</v>
      </c>
      <c r="B34" s="164" t="s">
        <v>1205</v>
      </c>
      <c r="C34" s="164" t="s">
        <v>1206</v>
      </c>
      <c r="D34" s="170">
        <v>15214.25</v>
      </c>
      <c r="E34" s="171">
        <v>2447.85</v>
      </c>
      <c r="F34" s="171">
        <v>153.24</v>
      </c>
      <c r="G34" s="168" t="s">
        <v>3193</v>
      </c>
      <c r="H34" s="164" t="s">
        <v>3140</v>
      </c>
      <c r="I34" s="164" t="s">
        <v>3194</v>
      </c>
      <c r="J34" s="168" t="s">
        <v>3118</v>
      </c>
      <c r="K34" s="169" t="s">
        <v>2794</v>
      </c>
      <c r="L34" s="159" t="s">
        <v>3130</v>
      </c>
    </row>
    <row r="35" spans="1:12" ht="120" x14ac:dyDescent="0.2">
      <c r="A35" s="217" t="s">
        <v>1750</v>
      </c>
      <c r="B35" s="217" t="s">
        <v>3195</v>
      </c>
      <c r="C35" s="217" t="s">
        <v>3196</v>
      </c>
      <c r="D35" s="218">
        <v>37949.99</v>
      </c>
      <c r="E35" s="219">
        <v>10463.77</v>
      </c>
      <c r="F35" s="220">
        <v>826.21</v>
      </c>
      <c r="G35" s="221" t="s">
        <v>3193</v>
      </c>
      <c r="H35" s="221" t="s">
        <v>3140</v>
      </c>
      <c r="I35" s="221" t="s">
        <v>3197</v>
      </c>
      <c r="J35" s="221"/>
      <c r="K35" s="222" t="s">
        <v>2794</v>
      </c>
      <c r="L35" s="159" t="s">
        <v>3119</v>
      </c>
    </row>
    <row r="36" spans="1:12" ht="47.25" x14ac:dyDescent="0.2">
      <c r="A36" s="223" t="s">
        <v>1754</v>
      </c>
      <c r="B36" s="223"/>
      <c r="C36" s="223" t="s">
        <v>3198</v>
      </c>
      <c r="D36" s="224">
        <v>44260.94</v>
      </c>
      <c r="E36" s="225">
        <v>11242.53</v>
      </c>
      <c r="F36" s="226">
        <v>932.55</v>
      </c>
      <c r="G36" s="227" t="s">
        <v>3193</v>
      </c>
      <c r="H36" s="227"/>
      <c r="I36" s="227"/>
      <c r="J36" s="227" t="s">
        <v>3199</v>
      </c>
      <c r="K36" s="228" t="s">
        <v>2794</v>
      </c>
      <c r="L36" s="159" t="s">
        <v>3200</v>
      </c>
    </row>
    <row r="37" spans="1:12" ht="120" x14ac:dyDescent="0.2">
      <c r="A37" s="164" t="s">
        <v>1756</v>
      </c>
      <c r="B37" s="164" t="s">
        <v>3201</v>
      </c>
      <c r="C37" s="164" t="s">
        <v>3202</v>
      </c>
      <c r="D37" s="170">
        <v>10823.28</v>
      </c>
      <c r="E37" s="171">
        <v>2477.4299999999998</v>
      </c>
      <c r="F37" s="171">
        <v>266.02</v>
      </c>
      <c r="G37" s="168" t="s">
        <v>3203</v>
      </c>
      <c r="H37" s="168" t="s">
        <v>3123</v>
      </c>
      <c r="I37" s="168" t="s">
        <v>3123</v>
      </c>
      <c r="J37" s="168"/>
      <c r="K37" s="169" t="s">
        <v>2794</v>
      </c>
      <c r="L37" s="159" t="s">
        <v>3204</v>
      </c>
    </row>
    <row r="38" spans="1:12" ht="60" x14ac:dyDescent="0.2">
      <c r="A38" s="164" t="s">
        <v>1922</v>
      </c>
      <c r="B38" s="164" t="s">
        <v>3205</v>
      </c>
      <c r="C38" s="164" t="s">
        <v>3206</v>
      </c>
      <c r="D38" s="170">
        <v>22785.39</v>
      </c>
      <c r="E38" s="172">
        <v>2253.0700000000002</v>
      </c>
      <c r="F38" s="171">
        <v>455.71</v>
      </c>
      <c r="G38" s="168" t="s">
        <v>3207</v>
      </c>
      <c r="H38" s="164" t="s">
        <v>3140</v>
      </c>
      <c r="I38" s="164" t="s">
        <v>3194</v>
      </c>
      <c r="J38" s="164"/>
      <c r="K38" s="169" t="s">
        <v>2794</v>
      </c>
      <c r="L38" s="159" t="s">
        <v>3208</v>
      </c>
    </row>
    <row r="39" spans="1:12" ht="63" x14ac:dyDescent="0.2">
      <c r="A39" s="164" t="s">
        <v>1926</v>
      </c>
      <c r="B39" s="164" t="s">
        <v>1292</v>
      </c>
      <c r="C39" s="164" t="s">
        <v>2648</v>
      </c>
      <c r="D39" s="170">
        <v>24172.97</v>
      </c>
      <c r="E39" s="172">
        <v>6223.16</v>
      </c>
      <c r="F39" s="171">
        <v>607.92999999999995</v>
      </c>
      <c r="G39" s="168" t="s">
        <v>3209</v>
      </c>
      <c r="H39" s="164" t="s">
        <v>3171</v>
      </c>
      <c r="I39" s="164" t="s">
        <v>3171</v>
      </c>
      <c r="J39" s="164" t="s">
        <v>3210</v>
      </c>
      <c r="K39" s="169" t="s">
        <v>2794</v>
      </c>
      <c r="L39" s="159" t="s">
        <v>3211</v>
      </c>
    </row>
    <row r="40" spans="1:12" ht="47.25" x14ac:dyDescent="0.2">
      <c r="A40" s="223" t="s">
        <v>1932</v>
      </c>
      <c r="B40" s="223"/>
      <c r="C40" s="223" t="s">
        <v>3212</v>
      </c>
      <c r="D40" s="229">
        <v>14323.28</v>
      </c>
      <c r="E40" s="226">
        <v>3522.43</v>
      </c>
      <c r="F40" s="226">
        <v>356.91</v>
      </c>
      <c r="G40" s="227" t="s">
        <v>3213</v>
      </c>
      <c r="H40" s="223" t="s">
        <v>3214</v>
      </c>
      <c r="I40" s="223"/>
      <c r="J40" s="223"/>
      <c r="K40" s="230" t="s">
        <v>1853</v>
      </c>
      <c r="L40" s="231" t="str">
        <f>$H$40</f>
        <v>отозвано не прописан</v>
      </c>
    </row>
    <row r="41" spans="1:12" ht="47.25" x14ac:dyDescent="0.2">
      <c r="A41" s="156" t="s">
        <v>1937</v>
      </c>
      <c r="B41" s="156" t="s">
        <v>3215</v>
      </c>
      <c r="C41" s="156" t="s">
        <v>3216</v>
      </c>
      <c r="D41" s="183">
        <v>11943.66</v>
      </c>
      <c r="E41" s="184">
        <v>1484.66</v>
      </c>
      <c r="F41" s="184">
        <v>268.57</v>
      </c>
      <c r="G41" s="152" t="s">
        <v>3213</v>
      </c>
      <c r="H41" s="156" t="s">
        <v>3140</v>
      </c>
      <c r="I41" s="156" t="s">
        <v>3140</v>
      </c>
      <c r="J41" s="156"/>
      <c r="K41" s="160" t="s">
        <v>1853</v>
      </c>
      <c r="L41" s="159" t="s">
        <v>3217</v>
      </c>
    </row>
    <row r="42" spans="1:12" ht="47.25" x14ac:dyDescent="0.2">
      <c r="A42" s="156" t="s">
        <v>1942</v>
      </c>
      <c r="B42" s="156" t="s">
        <v>3218</v>
      </c>
      <c r="C42" s="156" t="s">
        <v>3219</v>
      </c>
      <c r="D42" s="183">
        <v>33195.71</v>
      </c>
      <c r="E42" s="184">
        <v>8431.9</v>
      </c>
      <c r="F42" s="184">
        <v>724.41</v>
      </c>
      <c r="G42" s="152" t="s">
        <v>3220</v>
      </c>
      <c r="H42" s="156" t="s">
        <v>3171</v>
      </c>
      <c r="I42" s="156" t="s">
        <v>3171</v>
      </c>
      <c r="J42" s="156"/>
      <c r="K42" s="160" t="s">
        <v>1853</v>
      </c>
      <c r="L42" s="159"/>
    </row>
    <row r="43" spans="1:12" ht="47.25" x14ac:dyDescent="0.2">
      <c r="A43" s="190" t="s">
        <v>1947</v>
      </c>
      <c r="B43" s="190" t="s">
        <v>3221</v>
      </c>
      <c r="C43" s="190" t="s">
        <v>432</v>
      </c>
      <c r="D43" s="191">
        <v>16597.849999999999</v>
      </c>
      <c r="E43" s="192">
        <v>4215.95</v>
      </c>
      <c r="F43" s="192">
        <v>412.21</v>
      </c>
      <c r="G43" s="193" t="s">
        <v>3222</v>
      </c>
      <c r="H43" s="190" t="s">
        <v>3223</v>
      </c>
      <c r="I43" s="190" t="s">
        <v>3146</v>
      </c>
      <c r="J43" s="190" t="s">
        <v>3224</v>
      </c>
      <c r="K43" s="232" t="s">
        <v>1853</v>
      </c>
      <c r="L43" s="195" t="s">
        <v>1588</v>
      </c>
    </row>
    <row r="44" spans="1:12" ht="47.25" x14ac:dyDescent="0.2">
      <c r="A44" s="164" t="s">
        <v>1103</v>
      </c>
      <c r="B44" s="164" t="s">
        <v>3225</v>
      </c>
      <c r="C44" s="164" t="s">
        <v>3226</v>
      </c>
      <c r="D44" s="173">
        <v>16581.62</v>
      </c>
      <c r="E44" s="233">
        <v>4215.53</v>
      </c>
      <c r="F44" s="233">
        <v>411.96</v>
      </c>
      <c r="G44" s="164" t="s">
        <v>3227</v>
      </c>
      <c r="H44" s="164" t="s">
        <v>3228</v>
      </c>
      <c r="I44" s="164" t="s">
        <v>3229</v>
      </c>
      <c r="J44" s="164"/>
      <c r="K44" s="158" t="s">
        <v>3230</v>
      </c>
      <c r="L44" s="159"/>
    </row>
    <row r="45" spans="1:12" ht="47.25" x14ac:dyDescent="0.2">
      <c r="A45" s="164" t="s">
        <v>1111</v>
      </c>
      <c r="B45" s="164" t="s">
        <v>2279</v>
      </c>
      <c r="C45" s="164" t="s">
        <v>2280</v>
      </c>
      <c r="D45" s="173">
        <v>21708.02</v>
      </c>
      <c r="E45" s="233">
        <v>5598.43</v>
      </c>
      <c r="F45" s="233">
        <v>509.58</v>
      </c>
      <c r="G45" s="164" t="s">
        <v>3227</v>
      </c>
      <c r="H45" s="164" t="s">
        <v>3228</v>
      </c>
      <c r="I45" s="164" t="s">
        <v>3229</v>
      </c>
      <c r="J45" s="164"/>
      <c r="K45" s="158" t="s">
        <v>3230</v>
      </c>
      <c r="L45" s="159" t="s">
        <v>3231</v>
      </c>
    </row>
    <row r="46" spans="1:12" ht="63" x14ac:dyDescent="0.2">
      <c r="A46" s="234" t="s">
        <v>1117</v>
      </c>
      <c r="B46" s="234"/>
      <c r="C46" s="234" t="s">
        <v>3232</v>
      </c>
      <c r="D46" s="235">
        <v>16119.72</v>
      </c>
      <c r="E46" s="236">
        <v>3993.25</v>
      </c>
      <c r="F46" s="236">
        <v>401.68</v>
      </c>
      <c r="G46" s="234" t="s">
        <v>3227</v>
      </c>
      <c r="H46" s="234" t="s">
        <v>3233</v>
      </c>
      <c r="I46" s="234" t="s">
        <v>3234</v>
      </c>
      <c r="J46" s="234"/>
      <c r="K46" s="237" t="s">
        <v>3230</v>
      </c>
      <c r="L46" s="238" t="s">
        <v>3235</v>
      </c>
    </row>
    <row r="47" spans="1:12" ht="63" x14ac:dyDescent="0.2">
      <c r="A47" s="234" t="s">
        <v>1124</v>
      </c>
      <c r="B47" s="234"/>
      <c r="C47" s="234" t="s">
        <v>3236</v>
      </c>
      <c r="D47" s="235">
        <v>8108.82</v>
      </c>
      <c r="E47" s="236">
        <v>1640.08</v>
      </c>
      <c r="F47" s="236">
        <v>200</v>
      </c>
      <c r="G47" s="234" t="s">
        <v>3227</v>
      </c>
      <c r="H47" s="234" t="s">
        <v>3233</v>
      </c>
      <c r="I47" s="234"/>
      <c r="J47" s="234"/>
      <c r="K47" s="237" t="s">
        <v>3230</v>
      </c>
      <c r="L47" s="159" t="s">
        <v>3235</v>
      </c>
    </row>
    <row r="48" spans="1:12" ht="47.25" x14ac:dyDescent="0.2">
      <c r="A48" s="175" t="s">
        <v>1133</v>
      </c>
      <c r="B48" s="175" t="s">
        <v>3237</v>
      </c>
      <c r="C48" s="175" t="s">
        <v>3238</v>
      </c>
      <c r="D48" s="239">
        <v>9445.6299999999992</v>
      </c>
      <c r="E48" s="240">
        <v>2505.81</v>
      </c>
      <c r="F48" s="241">
        <v>239.03</v>
      </c>
      <c r="G48" s="175" t="s">
        <v>3239</v>
      </c>
      <c r="H48" s="175" t="s">
        <v>3240</v>
      </c>
      <c r="I48" s="175" t="s">
        <v>3241</v>
      </c>
      <c r="J48" s="175"/>
      <c r="K48" s="174" t="s">
        <v>3230</v>
      </c>
      <c r="L48" s="159"/>
    </row>
    <row r="49" spans="1:12" ht="78.75" x14ac:dyDescent="0.2">
      <c r="A49" s="175" t="s">
        <v>1139</v>
      </c>
      <c r="B49" s="175"/>
      <c r="C49" s="175" t="s">
        <v>3242</v>
      </c>
      <c r="D49" s="239">
        <v>10519.73</v>
      </c>
      <c r="E49" s="240">
        <v>2194.09</v>
      </c>
      <c r="F49" s="241">
        <v>254.28</v>
      </c>
      <c r="G49" s="175" t="s">
        <v>3209</v>
      </c>
      <c r="H49" s="175" t="s">
        <v>3240</v>
      </c>
      <c r="I49" s="175" t="s">
        <v>3197</v>
      </c>
      <c r="J49" s="175"/>
      <c r="K49" s="174" t="s">
        <v>3230</v>
      </c>
      <c r="L49" s="159"/>
    </row>
    <row r="50" spans="1:12" ht="63" x14ac:dyDescent="0.2">
      <c r="A50" s="234" t="s">
        <v>1146</v>
      </c>
      <c r="B50" s="234"/>
      <c r="C50" s="234" t="s">
        <v>3243</v>
      </c>
      <c r="D50" s="235">
        <v>11065.24</v>
      </c>
      <c r="E50" s="242">
        <v>2810.63</v>
      </c>
      <c r="F50" s="236">
        <v>277.52</v>
      </c>
      <c r="G50" s="234" t="s">
        <v>3207</v>
      </c>
      <c r="H50" s="234" t="s">
        <v>3244</v>
      </c>
      <c r="I50" s="234"/>
      <c r="J50" s="234"/>
      <c r="K50" s="237" t="s">
        <v>2794</v>
      </c>
      <c r="L50" s="159"/>
    </row>
    <row r="51" spans="1:12" ht="120" x14ac:dyDescent="0.2">
      <c r="A51" s="164" t="s">
        <v>1151</v>
      </c>
      <c r="B51" s="164" t="s">
        <v>3245</v>
      </c>
      <c r="C51" s="164" t="s">
        <v>3246</v>
      </c>
      <c r="D51" s="173">
        <v>9509.68</v>
      </c>
      <c r="E51" s="243">
        <v>1957.66</v>
      </c>
      <c r="F51" s="233">
        <v>229.35</v>
      </c>
      <c r="G51" s="164" t="s">
        <v>3209</v>
      </c>
      <c r="H51" s="164" t="s">
        <v>3171</v>
      </c>
      <c r="I51" s="164" t="s">
        <v>3171</v>
      </c>
      <c r="J51" s="164"/>
      <c r="K51" s="158" t="s">
        <v>2794</v>
      </c>
      <c r="L51" s="159" t="s">
        <v>3247</v>
      </c>
    </row>
    <row r="52" spans="1:12" ht="31.5" x14ac:dyDescent="0.2">
      <c r="A52" s="211" t="s">
        <v>1156</v>
      </c>
      <c r="B52" s="211" t="s">
        <v>2006</v>
      </c>
      <c r="C52" s="211" t="s">
        <v>2007</v>
      </c>
      <c r="D52" s="212">
        <v>36716.01</v>
      </c>
      <c r="E52" s="244">
        <v>9523.0499999999993</v>
      </c>
      <c r="F52" s="245">
        <v>793.59</v>
      </c>
      <c r="G52" s="211" t="s">
        <v>3248</v>
      </c>
      <c r="H52" s="211"/>
      <c r="I52" s="211"/>
      <c r="J52" s="211"/>
      <c r="K52" s="246" t="s">
        <v>2794</v>
      </c>
      <c r="L52" s="159"/>
    </row>
    <row r="53" spans="1:12" ht="47.25" x14ac:dyDescent="0.2">
      <c r="A53" s="164" t="s">
        <v>1162</v>
      </c>
      <c r="B53" s="164" t="s">
        <v>1357</v>
      </c>
      <c r="C53" s="164" t="s">
        <v>3249</v>
      </c>
      <c r="D53" s="170">
        <v>35779.949999999997</v>
      </c>
      <c r="E53" s="247">
        <v>8973.0499999999993</v>
      </c>
      <c r="F53" s="233">
        <v>771.3</v>
      </c>
      <c r="G53" s="164" t="s">
        <v>3250</v>
      </c>
      <c r="H53" s="164" t="s">
        <v>3251</v>
      </c>
      <c r="I53" s="164" t="s">
        <v>3251</v>
      </c>
      <c r="J53" s="164"/>
      <c r="K53" s="158" t="s">
        <v>2794</v>
      </c>
      <c r="L53" s="159"/>
    </row>
    <row r="54" spans="1:12" ht="63" x14ac:dyDescent="0.2">
      <c r="A54" s="164" t="s">
        <v>1168</v>
      </c>
      <c r="B54" s="164" t="s">
        <v>3252</v>
      </c>
      <c r="C54" s="164" t="s">
        <v>3253</v>
      </c>
      <c r="D54" s="170">
        <v>17114.52</v>
      </c>
      <c r="E54" s="247">
        <v>3440.48</v>
      </c>
      <c r="F54" s="233">
        <v>408.33</v>
      </c>
      <c r="G54" s="164" t="s">
        <v>3248</v>
      </c>
      <c r="H54" s="164" t="s">
        <v>3240</v>
      </c>
      <c r="I54" s="164" t="s">
        <v>3254</v>
      </c>
      <c r="J54" s="164"/>
      <c r="K54" s="158" t="s">
        <v>2794</v>
      </c>
      <c r="L54" s="159"/>
    </row>
    <row r="55" spans="1:12" ht="47.25" x14ac:dyDescent="0.2">
      <c r="A55" s="164" t="s">
        <v>1175</v>
      </c>
      <c r="B55" s="164" t="s">
        <v>3255</v>
      </c>
      <c r="C55" s="164" t="s">
        <v>3256</v>
      </c>
      <c r="D55" s="170">
        <v>4895.01</v>
      </c>
      <c r="E55" s="233">
        <v>159.22</v>
      </c>
      <c r="F55" s="233">
        <v>200</v>
      </c>
      <c r="G55" s="164" t="s">
        <v>3248</v>
      </c>
      <c r="H55" s="164" t="s">
        <v>3257</v>
      </c>
      <c r="I55" s="164" t="s">
        <v>3257</v>
      </c>
      <c r="J55" s="164" t="s">
        <v>3258</v>
      </c>
      <c r="K55" s="158" t="s">
        <v>2794</v>
      </c>
      <c r="L55" s="159"/>
    </row>
    <row r="56" spans="1:12" ht="60" x14ac:dyDescent="0.2">
      <c r="A56" s="164" t="s">
        <v>1180</v>
      </c>
      <c r="B56" s="164" t="s">
        <v>3259</v>
      </c>
      <c r="C56" s="164" t="s">
        <v>3260</v>
      </c>
      <c r="D56" s="170">
        <v>3420.55</v>
      </c>
      <c r="E56" s="233">
        <v>1625.27</v>
      </c>
      <c r="F56" s="233">
        <v>200</v>
      </c>
      <c r="G56" s="164" t="s">
        <v>3248</v>
      </c>
      <c r="H56" s="164" t="s">
        <v>3240</v>
      </c>
      <c r="I56" s="164" t="s">
        <v>3254</v>
      </c>
      <c r="J56" s="164"/>
      <c r="K56" s="158" t="s">
        <v>2794</v>
      </c>
      <c r="L56" s="248" t="s">
        <v>3261</v>
      </c>
    </row>
    <row r="57" spans="1:12" ht="47.25" x14ac:dyDescent="0.2">
      <c r="A57" s="175" t="s">
        <v>1187</v>
      </c>
      <c r="B57" s="175" t="s">
        <v>3262</v>
      </c>
      <c r="C57" s="175" t="s">
        <v>3263</v>
      </c>
      <c r="D57" s="177">
        <v>2967.89</v>
      </c>
      <c r="E57" s="240">
        <v>940.42</v>
      </c>
      <c r="F57" s="241">
        <v>200</v>
      </c>
      <c r="G57" s="175" t="s">
        <v>3248</v>
      </c>
      <c r="H57" s="175" t="s">
        <v>3240</v>
      </c>
      <c r="I57" s="175" t="s">
        <v>3241</v>
      </c>
      <c r="J57" s="175"/>
      <c r="K57" s="174" t="s">
        <v>2794</v>
      </c>
      <c r="L57" s="159"/>
    </row>
    <row r="58" spans="1:12" ht="47.25" x14ac:dyDescent="0.2">
      <c r="A58" s="164" t="s">
        <v>1193</v>
      </c>
      <c r="B58" s="164" t="s">
        <v>3264</v>
      </c>
      <c r="C58" s="164" t="s">
        <v>3265</v>
      </c>
      <c r="D58" s="170">
        <v>2597.0100000000002</v>
      </c>
      <c r="E58" s="243">
        <v>596.04999999999995</v>
      </c>
      <c r="F58" s="233">
        <v>200</v>
      </c>
      <c r="G58" s="164" t="s">
        <v>3266</v>
      </c>
      <c r="H58" s="164" t="s">
        <v>3140</v>
      </c>
      <c r="I58" s="164" t="s">
        <v>3194</v>
      </c>
      <c r="J58" s="164"/>
      <c r="K58" s="158" t="s">
        <v>2794</v>
      </c>
      <c r="L58" s="159"/>
    </row>
    <row r="59" spans="1:12" ht="47.25" x14ac:dyDescent="0.2">
      <c r="A59" s="164" t="s">
        <v>1198</v>
      </c>
      <c r="B59" s="164" t="s">
        <v>3267</v>
      </c>
      <c r="C59" s="164" t="s">
        <v>3268</v>
      </c>
      <c r="D59" s="170">
        <v>10746.48</v>
      </c>
      <c r="E59" s="247">
        <v>2809.93</v>
      </c>
      <c r="F59" s="233">
        <v>271.13</v>
      </c>
      <c r="G59" s="164" t="s">
        <v>3266</v>
      </c>
      <c r="H59" s="164" t="s">
        <v>3140</v>
      </c>
      <c r="I59" s="164" t="s">
        <v>3194</v>
      </c>
      <c r="J59" s="164"/>
      <c r="K59" s="158" t="s">
        <v>2794</v>
      </c>
      <c r="L59" s="159"/>
    </row>
    <row r="60" spans="1:12" ht="60" x14ac:dyDescent="0.2">
      <c r="A60" s="164" t="s">
        <v>1204</v>
      </c>
      <c r="B60" s="164" t="s">
        <v>3269</v>
      </c>
      <c r="C60" s="164" t="s">
        <v>3270</v>
      </c>
      <c r="D60" s="170">
        <v>3669.58</v>
      </c>
      <c r="E60" s="233">
        <v>691.47</v>
      </c>
      <c r="F60" s="233">
        <v>200</v>
      </c>
      <c r="G60" s="164" t="s">
        <v>3271</v>
      </c>
      <c r="H60" s="164" t="s">
        <v>3257</v>
      </c>
      <c r="I60" s="164" t="s">
        <v>3257</v>
      </c>
      <c r="J60" s="164"/>
      <c r="K60" s="158" t="s">
        <v>2794</v>
      </c>
      <c r="L60" s="248" t="s">
        <v>3272</v>
      </c>
    </row>
    <row r="61" spans="1:12" ht="47.25" x14ac:dyDescent="0.2">
      <c r="A61" s="164" t="s">
        <v>1211</v>
      </c>
      <c r="B61" s="164" t="s">
        <v>3273</v>
      </c>
      <c r="C61" s="164" t="s">
        <v>637</v>
      </c>
      <c r="D61" s="170">
        <v>15164.08</v>
      </c>
      <c r="E61" s="247">
        <v>1874.78</v>
      </c>
      <c r="F61" s="233">
        <v>340.78</v>
      </c>
      <c r="G61" s="164" t="s">
        <v>3266</v>
      </c>
      <c r="H61" s="164" t="s">
        <v>3140</v>
      </c>
      <c r="I61" s="164" t="s">
        <v>3194</v>
      </c>
      <c r="J61" s="164"/>
      <c r="K61" s="158" t="s">
        <v>2794</v>
      </c>
      <c r="L61" s="159"/>
    </row>
    <row r="62" spans="1:12" ht="141.75" x14ac:dyDescent="0.2">
      <c r="A62" s="234" t="s">
        <v>1216</v>
      </c>
      <c r="B62" s="234"/>
      <c r="C62" s="234" t="s">
        <v>3274</v>
      </c>
      <c r="D62" s="249">
        <v>3111.04</v>
      </c>
      <c r="E62" s="250">
        <v>1278.3</v>
      </c>
      <c r="F62" s="236">
        <v>200</v>
      </c>
      <c r="G62" s="234" t="s">
        <v>3275</v>
      </c>
      <c r="H62" s="234" t="s">
        <v>3276</v>
      </c>
      <c r="I62" s="234"/>
      <c r="J62" s="234"/>
      <c r="K62" s="237" t="s">
        <v>2794</v>
      </c>
      <c r="L62" s="159" t="s">
        <v>3235</v>
      </c>
    </row>
    <row r="63" spans="1:12" ht="110.25" x14ac:dyDescent="0.2">
      <c r="A63" s="234" t="s">
        <v>1223</v>
      </c>
      <c r="B63" s="234"/>
      <c r="C63" s="234" t="s">
        <v>3277</v>
      </c>
      <c r="D63" s="249">
        <v>7729.49</v>
      </c>
      <c r="E63" s="236">
        <v>401.07</v>
      </c>
      <c r="F63" s="236">
        <v>200</v>
      </c>
      <c r="G63" s="234" t="s">
        <v>3278</v>
      </c>
      <c r="H63" s="234" t="s">
        <v>3276</v>
      </c>
      <c r="I63" s="234"/>
      <c r="J63" s="234"/>
      <c r="K63" s="237" t="s">
        <v>2794</v>
      </c>
      <c r="L63" s="159" t="s">
        <v>3235</v>
      </c>
    </row>
    <row r="64" spans="1:12" ht="47.25" x14ac:dyDescent="0.2">
      <c r="A64" s="164" t="s">
        <v>1229</v>
      </c>
      <c r="B64" s="164" t="s">
        <v>3279</v>
      </c>
      <c r="C64" s="164" t="s">
        <v>3280</v>
      </c>
      <c r="D64" s="170">
        <v>8828.7000000000007</v>
      </c>
      <c r="E64" s="247">
        <v>2760.64</v>
      </c>
      <c r="F64" s="243">
        <v>231.79</v>
      </c>
      <c r="G64" s="164" t="s">
        <v>3281</v>
      </c>
      <c r="H64" s="164" t="s">
        <v>3282</v>
      </c>
      <c r="I64" s="164" t="s">
        <v>3283</v>
      </c>
      <c r="J64" s="164"/>
      <c r="K64" s="158" t="s">
        <v>2794</v>
      </c>
      <c r="L64" s="159" t="s">
        <v>3284</v>
      </c>
    </row>
    <row r="65" spans="1:12" ht="47.25" x14ac:dyDescent="0.2">
      <c r="A65" s="164" t="s">
        <v>1235</v>
      </c>
      <c r="B65" s="164" t="s">
        <v>3285</v>
      </c>
      <c r="C65" s="164" t="s">
        <v>3286</v>
      </c>
      <c r="D65" s="170">
        <v>10746.48</v>
      </c>
      <c r="E65" s="233" t="s">
        <v>3287</v>
      </c>
      <c r="F65" s="243">
        <v>271.13</v>
      </c>
      <c r="G65" s="164" t="s">
        <v>3281</v>
      </c>
      <c r="H65" s="164" t="s">
        <v>3282</v>
      </c>
      <c r="I65" s="164" t="s">
        <v>3283</v>
      </c>
      <c r="J65" s="164"/>
      <c r="K65" s="158" t="s">
        <v>2794</v>
      </c>
      <c r="L65" s="159" t="s">
        <v>3200</v>
      </c>
    </row>
    <row r="66" spans="1:12" ht="47.25" x14ac:dyDescent="0.2">
      <c r="A66" s="164" t="s">
        <v>1240</v>
      </c>
      <c r="B66" s="164"/>
      <c r="C66" s="164" t="s">
        <v>3288</v>
      </c>
      <c r="D66" s="170">
        <v>3980.22</v>
      </c>
      <c r="E66" s="247">
        <v>1467.75</v>
      </c>
      <c r="F66" s="243">
        <v>200</v>
      </c>
      <c r="G66" s="164" t="s">
        <v>3289</v>
      </c>
      <c r="H66" s="164" t="s">
        <v>3290</v>
      </c>
      <c r="I66" s="164" t="s">
        <v>3290</v>
      </c>
      <c r="J66" s="164" t="s">
        <v>3291</v>
      </c>
      <c r="K66" s="158" t="s">
        <v>2794</v>
      </c>
      <c r="L66" s="159" t="s">
        <v>3284</v>
      </c>
    </row>
    <row r="67" spans="1:12" ht="47.25" x14ac:dyDescent="0.2">
      <c r="A67" s="164" t="s">
        <v>1246</v>
      </c>
      <c r="B67" s="164"/>
      <c r="C67" s="164" t="s">
        <v>203</v>
      </c>
      <c r="D67" s="170">
        <v>8784.9599999999991</v>
      </c>
      <c r="E67" s="243">
        <v>2523.65</v>
      </c>
      <c r="F67" s="243">
        <v>229.35</v>
      </c>
      <c r="G67" s="164" t="s">
        <v>3289</v>
      </c>
      <c r="H67" s="164" t="s">
        <v>3292</v>
      </c>
      <c r="I67" s="164" t="s">
        <v>3293</v>
      </c>
      <c r="J67" s="164"/>
      <c r="K67" s="158" t="s">
        <v>2794</v>
      </c>
      <c r="L67" s="159"/>
    </row>
    <row r="68" spans="1:12" ht="15.75" x14ac:dyDescent="0.2">
      <c r="A68" s="156"/>
      <c r="B68" s="156"/>
      <c r="C68" s="156"/>
      <c r="D68" s="154"/>
      <c r="E68" s="157"/>
      <c r="F68" s="157"/>
      <c r="G68" s="156"/>
      <c r="H68" s="156"/>
      <c r="I68" s="156"/>
      <c r="J68" s="156"/>
      <c r="K68" s="160"/>
      <c r="L68" s="159"/>
    </row>
    <row r="69" spans="1:12" ht="15.75" x14ac:dyDescent="0.2">
      <c r="A69" s="156" t="s">
        <v>1297</v>
      </c>
      <c r="B69" s="156"/>
      <c r="C69" s="156"/>
      <c r="D69" s="154"/>
      <c r="E69" s="157"/>
      <c r="F69" s="157"/>
      <c r="G69" s="156"/>
      <c r="H69" s="156"/>
      <c r="I69" s="156"/>
      <c r="J69" s="156"/>
      <c r="K69" s="160"/>
      <c r="L69" s="159"/>
    </row>
    <row r="70" spans="1:12" ht="15.75" x14ac:dyDescent="0.2">
      <c r="A70" s="156" t="s">
        <v>1297</v>
      </c>
      <c r="B70" s="156"/>
      <c r="C70" s="163" t="s">
        <v>1632</v>
      </c>
      <c r="D70" s="154">
        <f>SUM(D4:D69)</f>
        <v>986450.77</v>
      </c>
      <c r="E70" s="157">
        <f>SUM(E4:E69)</f>
        <v>190637.55999999997</v>
      </c>
      <c r="F70" s="157">
        <f>SUM(F4:F69)</f>
        <v>23292.909999999996</v>
      </c>
      <c r="G70" s="156"/>
      <c r="H70" s="156"/>
      <c r="I70" s="156"/>
      <c r="J70" s="156"/>
      <c r="K70" s="160"/>
      <c r="L70" s="159"/>
    </row>
  </sheetData>
  <sheetProtection selectLockedCells="1" selectUnlockedCells="1"/>
  <mergeCells count="1">
    <mergeCell ref="A1:K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H90"/>
  <sheetViews>
    <sheetView workbookViewId="0">
      <pane ySplit="1" topLeftCell="A11" activePane="bottomLeft" state="frozen"/>
      <selection pane="bottomLeft" activeCell="E53" sqref="E53"/>
    </sheetView>
  </sheetViews>
  <sheetFormatPr defaultRowHeight="12.75" x14ac:dyDescent="0.2"/>
  <cols>
    <col min="1" max="1" width="5" style="1" customWidth="1"/>
    <col min="2" max="2" width="14.28515625" style="1" customWidth="1"/>
    <col min="3" max="3" width="29.5703125" style="1" customWidth="1"/>
    <col min="4" max="5" width="24.7109375" style="1" customWidth="1"/>
    <col min="6" max="6" width="19.42578125" style="1" customWidth="1"/>
    <col min="7" max="7" width="15" style="1" customWidth="1"/>
    <col min="8" max="8" width="14.85546875" style="1" customWidth="1"/>
  </cols>
  <sheetData>
    <row r="1" spans="1:8" s="4" customFormat="1" ht="47.25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s="7" customFormat="1" ht="79.5" customHeight="1" x14ac:dyDescent="0.25">
      <c r="A2" s="5">
        <v>1</v>
      </c>
      <c r="B2" s="5">
        <v>4634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72920.53</v>
      </c>
      <c r="H2" s="6" t="s">
        <v>12</v>
      </c>
    </row>
    <row r="3" spans="1:8" s="7" customFormat="1" ht="31.5" x14ac:dyDescent="0.25">
      <c r="A3" s="5">
        <v>2</v>
      </c>
      <c r="B3" s="5">
        <v>12222</v>
      </c>
      <c r="C3" s="6" t="s">
        <v>13</v>
      </c>
      <c r="D3" s="6" t="s">
        <v>14</v>
      </c>
      <c r="E3" s="8">
        <v>316540855</v>
      </c>
      <c r="F3" s="6" t="s">
        <v>15</v>
      </c>
      <c r="G3" s="6">
        <v>5280.56</v>
      </c>
      <c r="H3" s="6" t="s">
        <v>16</v>
      </c>
    </row>
    <row r="4" spans="1:8" s="7" customFormat="1" ht="88.5" customHeight="1" x14ac:dyDescent="0.25">
      <c r="A4" s="5">
        <v>3</v>
      </c>
      <c r="B4" s="5">
        <v>36487</v>
      </c>
      <c r="C4" s="6" t="s">
        <v>17</v>
      </c>
      <c r="D4" s="6" t="s">
        <v>18</v>
      </c>
      <c r="E4" s="6" t="s">
        <v>19</v>
      </c>
      <c r="F4" s="6" t="s">
        <v>20</v>
      </c>
      <c r="G4" s="6">
        <v>13419.33</v>
      </c>
      <c r="H4" s="6"/>
    </row>
    <row r="5" spans="1:8" s="7" customFormat="1" ht="78.75" x14ac:dyDescent="0.25">
      <c r="A5" s="5">
        <v>4</v>
      </c>
      <c r="B5" s="5">
        <v>15434</v>
      </c>
      <c r="C5" s="6" t="s">
        <v>21</v>
      </c>
      <c r="D5" s="6" t="s">
        <v>22</v>
      </c>
      <c r="E5" s="6" t="s">
        <v>23</v>
      </c>
      <c r="F5" s="6" t="s">
        <v>24</v>
      </c>
      <c r="G5" s="6">
        <v>13943.1</v>
      </c>
      <c r="H5" s="6"/>
    </row>
    <row r="6" spans="1:8" s="7" customFormat="1" ht="93.75" customHeight="1" x14ac:dyDescent="0.25">
      <c r="A6" s="5">
        <v>5</v>
      </c>
      <c r="B6" s="5">
        <v>5821</v>
      </c>
      <c r="C6" s="6" t="s">
        <v>25</v>
      </c>
      <c r="D6" s="6" t="s">
        <v>26</v>
      </c>
      <c r="E6" s="6" t="s">
        <v>27</v>
      </c>
      <c r="F6" s="6" t="s">
        <v>28</v>
      </c>
      <c r="G6" s="6">
        <v>77721.3</v>
      </c>
      <c r="H6" s="6" t="s">
        <v>29</v>
      </c>
    </row>
    <row r="7" spans="1:8" s="7" customFormat="1" ht="57" customHeight="1" x14ac:dyDescent="0.25">
      <c r="A7" s="5">
        <v>6</v>
      </c>
      <c r="B7" s="5">
        <v>6249</v>
      </c>
      <c r="C7" s="6" t="s">
        <v>30</v>
      </c>
      <c r="D7" s="6" t="s">
        <v>31</v>
      </c>
      <c r="E7" s="6" t="s">
        <v>32</v>
      </c>
      <c r="F7" s="6" t="s">
        <v>33</v>
      </c>
      <c r="G7" s="6">
        <v>61761.05</v>
      </c>
      <c r="H7" s="6" t="s">
        <v>34</v>
      </c>
    </row>
    <row r="8" spans="1:8" s="7" customFormat="1" ht="76.5" customHeight="1" x14ac:dyDescent="0.25">
      <c r="A8" s="5">
        <v>7</v>
      </c>
      <c r="B8" s="5">
        <v>13370</v>
      </c>
      <c r="C8" s="6" t="s">
        <v>35</v>
      </c>
      <c r="D8" s="6" t="s">
        <v>36</v>
      </c>
      <c r="E8" s="6" t="s">
        <v>37</v>
      </c>
      <c r="F8" s="6" t="s">
        <v>38</v>
      </c>
      <c r="G8" s="6">
        <v>7889.95</v>
      </c>
      <c r="H8" s="6" t="s">
        <v>39</v>
      </c>
    </row>
    <row r="9" spans="1:8" s="7" customFormat="1" ht="79.5" customHeight="1" x14ac:dyDescent="0.25">
      <c r="A9" s="5">
        <v>8</v>
      </c>
      <c r="B9" s="5">
        <v>2595</v>
      </c>
      <c r="C9" s="6" t="s">
        <v>40</v>
      </c>
      <c r="D9" s="6" t="s">
        <v>41</v>
      </c>
      <c r="E9" s="6" t="s">
        <v>42</v>
      </c>
      <c r="F9" s="6" t="s">
        <v>43</v>
      </c>
      <c r="G9" s="6">
        <v>139231.49</v>
      </c>
      <c r="H9" s="6" t="s">
        <v>44</v>
      </c>
    </row>
    <row r="10" spans="1:8" s="7" customFormat="1" ht="79.5" customHeight="1" x14ac:dyDescent="0.25">
      <c r="A10" s="5">
        <v>9</v>
      </c>
      <c r="B10" s="5">
        <v>11395</v>
      </c>
      <c r="C10" s="6" t="s">
        <v>45</v>
      </c>
      <c r="D10" s="6" t="s">
        <v>46</v>
      </c>
      <c r="E10" s="6" t="s">
        <v>47</v>
      </c>
      <c r="F10" s="6" t="s">
        <v>48</v>
      </c>
      <c r="G10" s="6">
        <v>150798.59</v>
      </c>
      <c r="H10" s="6" t="s">
        <v>49</v>
      </c>
    </row>
    <row r="11" spans="1:8" s="7" customFormat="1" ht="79.5" customHeight="1" x14ac:dyDescent="0.25">
      <c r="A11" s="5">
        <v>10</v>
      </c>
      <c r="B11" s="5">
        <v>26843</v>
      </c>
      <c r="C11" s="6" t="s">
        <v>50</v>
      </c>
      <c r="D11" s="6" t="s">
        <v>51</v>
      </c>
      <c r="E11" s="6" t="s">
        <v>52</v>
      </c>
      <c r="F11" s="6" t="s">
        <v>53</v>
      </c>
      <c r="G11" s="6">
        <v>92897.02</v>
      </c>
      <c r="H11" s="6" t="s">
        <v>54</v>
      </c>
    </row>
    <row r="12" spans="1:8" s="7" customFormat="1" ht="15.75" x14ac:dyDescent="0.25">
      <c r="A12" s="5">
        <v>11</v>
      </c>
      <c r="B12" s="5"/>
      <c r="C12" s="6"/>
      <c r="D12" s="6"/>
      <c r="E12" s="6"/>
      <c r="F12" s="6"/>
      <c r="G12" s="6"/>
      <c r="H12" s="6"/>
    </row>
    <row r="13" spans="1:8" s="7" customFormat="1" ht="15.75" x14ac:dyDescent="0.25">
      <c r="A13" s="5">
        <v>12</v>
      </c>
      <c r="B13" s="5"/>
      <c r="C13" s="6"/>
      <c r="D13" s="6"/>
      <c r="E13" s="6"/>
      <c r="F13" s="6"/>
      <c r="G13" s="6"/>
      <c r="H13" s="6"/>
    </row>
    <row r="14" spans="1:8" s="7" customFormat="1" ht="15.75" x14ac:dyDescent="0.25">
      <c r="A14" s="5">
        <v>13</v>
      </c>
      <c r="B14" s="5"/>
      <c r="C14" s="6"/>
      <c r="D14" s="6"/>
      <c r="E14" s="6"/>
      <c r="F14" s="6"/>
      <c r="G14" s="6"/>
      <c r="H14" s="6"/>
    </row>
    <row r="15" spans="1:8" s="7" customFormat="1" ht="15.75" x14ac:dyDescent="0.25">
      <c r="A15" s="5">
        <v>14</v>
      </c>
      <c r="B15" s="5"/>
      <c r="C15" s="6"/>
      <c r="D15" s="6"/>
      <c r="E15" s="6"/>
      <c r="F15" s="6"/>
      <c r="G15" s="6"/>
      <c r="H15" s="6"/>
    </row>
    <row r="16" spans="1:8" s="7" customFormat="1" ht="15.75" x14ac:dyDescent="0.25">
      <c r="A16" s="5">
        <v>15</v>
      </c>
      <c r="B16" s="5"/>
      <c r="C16" s="6"/>
      <c r="D16" s="6"/>
      <c r="E16" s="6"/>
      <c r="F16" s="6"/>
      <c r="G16" s="6"/>
      <c r="H16" s="6"/>
    </row>
    <row r="17" spans="1:8" s="7" customFormat="1" ht="15.75" x14ac:dyDescent="0.25">
      <c r="A17" s="5">
        <v>16</v>
      </c>
      <c r="B17" s="5"/>
      <c r="C17" s="6"/>
      <c r="D17" s="6"/>
      <c r="E17" s="6"/>
      <c r="F17" s="6"/>
      <c r="G17" s="6"/>
      <c r="H17" s="6"/>
    </row>
    <row r="18" spans="1:8" s="7" customFormat="1" ht="15.75" x14ac:dyDescent="0.25">
      <c r="A18" s="5">
        <v>17</v>
      </c>
      <c r="B18" s="5"/>
      <c r="C18" s="6"/>
      <c r="D18" s="6"/>
      <c r="E18" s="6"/>
      <c r="F18" s="6"/>
      <c r="G18" s="6"/>
      <c r="H18" s="6"/>
    </row>
    <row r="19" spans="1:8" s="7" customFormat="1" ht="15.75" x14ac:dyDescent="0.25">
      <c r="A19" s="5">
        <v>18</v>
      </c>
      <c r="B19" s="5"/>
      <c r="C19" s="6"/>
      <c r="D19" s="6"/>
      <c r="E19" s="6"/>
      <c r="F19" s="6"/>
      <c r="G19" s="6"/>
      <c r="H19" s="6"/>
    </row>
    <row r="20" spans="1:8" s="7" customFormat="1" ht="15.75" x14ac:dyDescent="0.25">
      <c r="A20" s="5">
        <v>19</v>
      </c>
      <c r="B20" s="5"/>
      <c r="C20" s="6"/>
      <c r="D20" s="6"/>
      <c r="E20" s="6"/>
      <c r="F20" s="6"/>
      <c r="G20" s="6"/>
      <c r="H20" s="6"/>
    </row>
    <row r="21" spans="1:8" s="7" customFormat="1" ht="15.75" x14ac:dyDescent="0.25">
      <c r="A21" s="5">
        <v>20</v>
      </c>
      <c r="B21" s="5"/>
      <c r="C21" s="6"/>
      <c r="D21" s="5"/>
      <c r="E21" s="5"/>
      <c r="F21" s="5"/>
      <c r="G21" s="5"/>
      <c r="H21" s="5"/>
    </row>
    <row r="22" spans="1:8" s="7" customFormat="1" ht="15.75" x14ac:dyDescent="0.25">
      <c r="A22" s="5">
        <v>21</v>
      </c>
      <c r="B22" s="5"/>
      <c r="C22" s="6"/>
      <c r="D22" s="5"/>
      <c r="E22" s="5"/>
      <c r="F22" s="5"/>
      <c r="G22" s="5"/>
      <c r="H22" s="5"/>
    </row>
    <row r="23" spans="1:8" s="7" customFormat="1" ht="15.75" x14ac:dyDescent="0.25">
      <c r="A23" s="5"/>
      <c r="B23" s="5"/>
      <c r="C23" s="6"/>
      <c r="D23" s="5"/>
      <c r="E23" s="5"/>
      <c r="F23" s="5"/>
      <c r="G23" s="5"/>
      <c r="H23" s="5"/>
    </row>
    <row r="24" spans="1:8" s="7" customFormat="1" ht="15.75" x14ac:dyDescent="0.25">
      <c r="A24" s="5"/>
      <c r="B24" s="5"/>
      <c r="C24" s="6"/>
      <c r="D24" s="5"/>
      <c r="E24" s="5"/>
      <c r="F24" s="5"/>
      <c r="G24" s="5"/>
      <c r="H24" s="5"/>
    </row>
    <row r="25" spans="1:8" s="7" customFormat="1" ht="15.75" x14ac:dyDescent="0.25">
      <c r="A25" s="5"/>
      <c r="B25" s="5"/>
      <c r="C25" s="6"/>
      <c r="D25" s="5"/>
      <c r="E25" s="5"/>
      <c r="F25" s="5"/>
      <c r="G25" s="5"/>
      <c r="H25" s="5"/>
    </row>
    <row r="26" spans="1:8" s="7" customFormat="1" ht="15.75" x14ac:dyDescent="0.25">
      <c r="A26" s="5"/>
      <c r="B26" s="5"/>
      <c r="C26" s="6"/>
      <c r="D26" s="5"/>
      <c r="E26" s="5"/>
      <c r="F26" s="5"/>
      <c r="G26" s="5"/>
      <c r="H26" s="5"/>
    </row>
    <row r="27" spans="1:8" s="7" customFormat="1" ht="15.75" x14ac:dyDescent="0.25">
      <c r="A27" s="5"/>
      <c r="B27" s="5"/>
      <c r="C27" s="6"/>
      <c r="D27" s="5"/>
      <c r="E27" s="5"/>
      <c r="F27" s="5"/>
      <c r="G27" s="5"/>
      <c r="H27" s="5"/>
    </row>
    <row r="28" spans="1:8" s="7" customFormat="1" ht="15.75" x14ac:dyDescent="0.25">
      <c r="A28" s="5"/>
      <c r="B28" s="5"/>
      <c r="C28" s="6"/>
      <c r="D28" s="5"/>
      <c r="E28" s="5"/>
      <c r="F28" s="5"/>
      <c r="G28" s="5"/>
      <c r="H28" s="5"/>
    </row>
    <row r="29" spans="1:8" s="7" customFormat="1" ht="15.75" x14ac:dyDescent="0.25">
      <c r="A29" s="5"/>
      <c r="B29" s="5"/>
      <c r="C29" s="6"/>
      <c r="D29" s="5"/>
      <c r="E29" s="5"/>
      <c r="F29" s="5"/>
      <c r="G29" s="5"/>
      <c r="H29" s="5"/>
    </row>
    <row r="30" spans="1:8" s="7" customFormat="1" ht="15.75" x14ac:dyDescent="0.25">
      <c r="A30" s="5"/>
      <c r="B30" s="5"/>
      <c r="C30" s="6"/>
      <c r="D30" s="5"/>
      <c r="E30" s="5"/>
      <c r="F30" s="5"/>
      <c r="G30" s="5"/>
      <c r="H30" s="5"/>
    </row>
    <row r="31" spans="1:8" s="7" customFormat="1" ht="15.75" x14ac:dyDescent="0.25">
      <c r="A31" s="5"/>
      <c r="B31" s="5"/>
      <c r="C31" s="6"/>
      <c r="D31" s="5"/>
      <c r="E31" s="5"/>
      <c r="F31" s="5"/>
      <c r="G31" s="5"/>
      <c r="H31" s="5"/>
    </row>
    <row r="32" spans="1:8" s="7" customFormat="1" ht="15.75" x14ac:dyDescent="0.25">
      <c r="A32" s="5"/>
      <c r="B32" s="5"/>
      <c r="C32" s="6"/>
      <c r="D32" s="5"/>
      <c r="E32" s="5"/>
      <c r="F32" s="5"/>
      <c r="G32" s="5"/>
      <c r="H32" s="5"/>
    </row>
    <row r="33" spans="1:8" s="7" customFormat="1" ht="15.75" x14ac:dyDescent="0.25">
      <c r="A33" s="5"/>
      <c r="B33" s="5"/>
      <c r="C33" s="6"/>
      <c r="D33" s="5"/>
      <c r="E33" s="5"/>
      <c r="F33" s="5"/>
      <c r="G33" s="5"/>
      <c r="H33" s="5"/>
    </row>
    <row r="34" spans="1:8" s="7" customFormat="1" ht="15.75" x14ac:dyDescent="0.25">
      <c r="A34" s="5"/>
      <c r="B34" s="5"/>
      <c r="C34" s="6"/>
      <c r="D34" s="5"/>
      <c r="E34" s="5"/>
      <c r="F34" s="5"/>
      <c r="G34" s="5"/>
      <c r="H34" s="5"/>
    </row>
    <row r="35" spans="1:8" s="7" customFormat="1" ht="15.75" x14ac:dyDescent="0.25">
      <c r="A35" s="5"/>
      <c r="B35" s="5"/>
      <c r="C35" s="6"/>
      <c r="D35" s="5"/>
      <c r="E35" s="5"/>
      <c r="F35" s="5"/>
      <c r="G35" s="5"/>
      <c r="H35" s="5"/>
    </row>
    <row r="36" spans="1:8" s="7" customFormat="1" ht="15.75" x14ac:dyDescent="0.25">
      <c r="A36" s="5"/>
      <c r="B36" s="5"/>
      <c r="C36" s="6"/>
      <c r="D36" s="5"/>
      <c r="E36" s="5"/>
      <c r="F36" s="5"/>
      <c r="G36" s="5"/>
      <c r="H36" s="5"/>
    </row>
    <row r="37" spans="1:8" s="7" customFormat="1" ht="15.75" x14ac:dyDescent="0.25">
      <c r="A37" s="5"/>
      <c r="B37" s="5"/>
      <c r="C37" s="6"/>
      <c r="D37" s="5"/>
      <c r="E37" s="5"/>
      <c r="F37" s="5"/>
      <c r="G37" s="5"/>
      <c r="H37" s="5"/>
    </row>
    <row r="38" spans="1:8" s="7" customFormat="1" ht="15.75" x14ac:dyDescent="0.25">
      <c r="A38" s="5"/>
      <c r="B38" s="5"/>
      <c r="C38" s="6"/>
      <c r="D38" s="5"/>
      <c r="E38" s="5"/>
      <c r="F38" s="5"/>
      <c r="G38" s="5"/>
      <c r="H38" s="5"/>
    </row>
    <row r="39" spans="1:8" s="7" customFormat="1" ht="15.75" x14ac:dyDescent="0.25">
      <c r="A39" s="5"/>
      <c r="B39" s="5"/>
      <c r="C39" s="6"/>
      <c r="D39" s="5"/>
      <c r="E39" s="5"/>
      <c r="F39" s="5"/>
      <c r="G39" s="5"/>
      <c r="H39" s="5"/>
    </row>
    <row r="40" spans="1:8" s="7" customFormat="1" ht="15.75" x14ac:dyDescent="0.25">
      <c r="A40" s="5"/>
      <c r="B40" s="5"/>
      <c r="C40" s="6"/>
      <c r="D40" s="5"/>
      <c r="E40" s="5"/>
      <c r="F40" s="5"/>
      <c r="G40" s="5"/>
      <c r="H40" s="5"/>
    </row>
    <row r="41" spans="1:8" s="7" customFormat="1" ht="15.75" x14ac:dyDescent="0.25">
      <c r="A41" s="5"/>
      <c r="B41" s="5"/>
      <c r="C41" s="6"/>
      <c r="D41" s="5"/>
      <c r="E41" s="5"/>
      <c r="F41" s="5"/>
      <c r="G41" s="5"/>
      <c r="H41" s="5"/>
    </row>
    <row r="42" spans="1:8" s="7" customFormat="1" ht="15.75" x14ac:dyDescent="0.25">
      <c r="A42" s="5"/>
      <c r="B42" s="5"/>
      <c r="C42" s="6"/>
      <c r="D42" s="5"/>
      <c r="E42" s="5"/>
      <c r="F42" s="5"/>
      <c r="G42" s="5"/>
      <c r="H42" s="5"/>
    </row>
    <row r="43" spans="1:8" s="7" customFormat="1" ht="15.75" x14ac:dyDescent="0.25">
      <c r="A43" s="5"/>
      <c r="B43" s="5"/>
      <c r="C43" s="6"/>
      <c r="D43" s="5"/>
      <c r="E43" s="5"/>
      <c r="F43" s="5"/>
      <c r="G43" s="5"/>
      <c r="H43" s="5"/>
    </row>
    <row r="44" spans="1:8" s="7" customFormat="1" ht="15.75" x14ac:dyDescent="0.25">
      <c r="A44" s="5"/>
      <c r="B44" s="5"/>
      <c r="C44" s="6"/>
      <c r="D44" s="5"/>
      <c r="E44" s="5"/>
      <c r="F44" s="5"/>
      <c r="G44" s="5"/>
      <c r="H44" s="5"/>
    </row>
    <row r="45" spans="1:8" s="7" customFormat="1" ht="15.75" x14ac:dyDescent="0.25">
      <c r="A45" s="5"/>
      <c r="B45" s="5"/>
      <c r="C45" s="6"/>
      <c r="D45" s="5"/>
      <c r="E45" s="5"/>
      <c r="F45" s="5"/>
      <c r="G45" s="5"/>
      <c r="H45" s="5"/>
    </row>
    <row r="46" spans="1:8" s="7" customFormat="1" ht="15.75" x14ac:dyDescent="0.25">
      <c r="A46" s="5"/>
      <c r="B46" s="5"/>
      <c r="C46" s="6"/>
      <c r="D46" s="5"/>
      <c r="E46" s="5"/>
      <c r="F46" s="5"/>
      <c r="G46" s="5"/>
      <c r="H46" s="5"/>
    </row>
    <row r="47" spans="1:8" s="7" customFormat="1" ht="15.75" x14ac:dyDescent="0.25">
      <c r="A47" s="5"/>
      <c r="B47" s="5"/>
      <c r="C47" s="6"/>
      <c r="D47" s="5"/>
      <c r="E47" s="5"/>
      <c r="F47" s="5"/>
      <c r="G47" s="5"/>
      <c r="H47" s="5"/>
    </row>
    <row r="48" spans="1:8" s="7" customFormat="1" ht="15.75" x14ac:dyDescent="0.25">
      <c r="A48" s="5"/>
      <c r="B48" s="5"/>
      <c r="C48" s="6"/>
      <c r="D48" s="5"/>
      <c r="E48" s="5"/>
      <c r="F48" s="5"/>
      <c r="G48" s="5"/>
      <c r="H48" s="5"/>
    </row>
    <row r="49" spans="1:8" s="7" customFormat="1" ht="15.75" x14ac:dyDescent="0.25">
      <c r="A49" s="5"/>
      <c r="B49" s="5"/>
      <c r="C49" s="6"/>
      <c r="D49" s="5"/>
      <c r="E49" s="5"/>
      <c r="F49" s="5"/>
      <c r="G49" s="5"/>
      <c r="H49" s="5"/>
    </row>
    <row r="50" spans="1:8" s="7" customFormat="1" ht="15.75" x14ac:dyDescent="0.25">
      <c r="A50" s="5"/>
      <c r="B50" s="5"/>
      <c r="C50" s="6"/>
      <c r="D50" s="5"/>
      <c r="E50" s="5"/>
      <c r="F50" s="5"/>
      <c r="G50" s="5"/>
      <c r="H50" s="5"/>
    </row>
    <row r="51" spans="1:8" s="7" customFormat="1" ht="15.75" x14ac:dyDescent="0.25">
      <c r="A51" s="5"/>
      <c r="B51" s="5"/>
      <c r="C51" s="6"/>
      <c r="D51" s="5"/>
      <c r="E51" s="5"/>
      <c r="F51" s="5"/>
      <c r="G51" s="5"/>
      <c r="H51" s="5"/>
    </row>
    <row r="52" spans="1:8" s="7" customFormat="1" ht="15.75" x14ac:dyDescent="0.25">
      <c r="A52" s="5"/>
      <c r="B52" s="5"/>
      <c r="C52" s="6"/>
      <c r="D52" s="5"/>
      <c r="E52" s="5"/>
      <c r="F52" s="5"/>
      <c r="G52" s="5"/>
      <c r="H52" s="5"/>
    </row>
    <row r="53" spans="1:8" s="7" customFormat="1" ht="15.75" x14ac:dyDescent="0.25">
      <c r="A53" s="5"/>
      <c r="B53" s="5"/>
      <c r="C53" s="5"/>
      <c r="D53" s="5"/>
      <c r="E53" s="5"/>
      <c r="F53" s="5"/>
      <c r="G53" s="5"/>
      <c r="H53" s="5"/>
    </row>
    <row r="54" spans="1:8" s="7" customFormat="1" ht="15.75" x14ac:dyDescent="0.25">
      <c r="A54" s="5"/>
      <c r="B54" s="5"/>
      <c r="C54" s="5"/>
      <c r="D54" s="5"/>
      <c r="E54" s="5"/>
      <c r="F54" s="5"/>
      <c r="G54" s="5"/>
      <c r="H54" s="5"/>
    </row>
    <row r="55" spans="1:8" s="7" customFormat="1" ht="15.75" x14ac:dyDescent="0.25">
      <c r="A55" s="5"/>
      <c r="B55" s="5"/>
      <c r="C55" s="5"/>
      <c r="D55" s="5"/>
      <c r="E55" s="5"/>
      <c r="F55" s="5"/>
      <c r="G55" s="5"/>
      <c r="H55" s="5"/>
    </row>
    <row r="56" spans="1:8" s="7" customFormat="1" ht="15.75" x14ac:dyDescent="0.25">
      <c r="A56" s="5"/>
      <c r="B56" s="5"/>
      <c r="C56" s="5"/>
      <c r="D56" s="5"/>
      <c r="E56" s="5"/>
      <c r="F56" s="5"/>
      <c r="G56" s="5"/>
      <c r="H56" s="5"/>
    </row>
    <row r="57" spans="1:8" s="7" customFormat="1" ht="15.75" x14ac:dyDescent="0.25">
      <c r="A57" s="5"/>
      <c r="B57" s="5"/>
      <c r="C57" s="5"/>
      <c r="D57" s="5"/>
      <c r="E57" s="5"/>
      <c r="F57" s="5"/>
      <c r="G57" s="5"/>
      <c r="H57" s="5"/>
    </row>
    <row r="58" spans="1:8" s="7" customFormat="1" ht="15.75" x14ac:dyDescent="0.25">
      <c r="A58" s="5"/>
      <c r="B58" s="5"/>
      <c r="C58" s="5"/>
      <c r="D58" s="5"/>
      <c r="E58" s="5"/>
      <c r="F58" s="5"/>
      <c r="G58" s="5"/>
      <c r="H58" s="5"/>
    </row>
    <row r="59" spans="1:8" s="7" customFormat="1" ht="15.75" x14ac:dyDescent="0.25">
      <c r="A59" s="5"/>
      <c r="B59" s="5"/>
      <c r="C59" s="5"/>
      <c r="D59" s="5"/>
      <c r="E59" s="5"/>
      <c r="F59" s="5"/>
      <c r="G59" s="5"/>
      <c r="H59" s="5"/>
    </row>
    <row r="60" spans="1:8" s="7" customFormat="1" ht="15.75" x14ac:dyDescent="0.25">
      <c r="A60" s="5"/>
      <c r="B60" s="5"/>
      <c r="C60" s="5"/>
      <c r="D60" s="5"/>
      <c r="E60" s="5"/>
      <c r="F60" s="5"/>
      <c r="G60" s="5"/>
      <c r="H60" s="5"/>
    </row>
    <row r="61" spans="1:8" s="7" customFormat="1" ht="15.75" x14ac:dyDescent="0.25">
      <c r="A61" s="5"/>
      <c r="B61" s="5"/>
      <c r="C61" s="5"/>
      <c r="D61" s="5"/>
      <c r="E61" s="5"/>
      <c r="F61" s="5"/>
      <c r="G61" s="5"/>
      <c r="H61" s="5"/>
    </row>
    <row r="62" spans="1:8" s="7" customFormat="1" ht="15.75" x14ac:dyDescent="0.25">
      <c r="A62" s="5"/>
      <c r="B62" s="5"/>
      <c r="C62" s="5"/>
      <c r="D62" s="5"/>
      <c r="E62" s="5"/>
      <c r="F62" s="5"/>
      <c r="G62" s="5"/>
      <c r="H62" s="5"/>
    </row>
    <row r="63" spans="1:8" s="7" customFormat="1" ht="15.75" x14ac:dyDescent="0.25">
      <c r="A63" s="5"/>
      <c r="B63" s="5"/>
      <c r="C63" s="5"/>
      <c r="D63" s="5"/>
      <c r="E63" s="5"/>
      <c r="F63" s="5"/>
      <c r="G63" s="5"/>
      <c r="H63" s="5"/>
    </row>
    <row r="64" spans="1:8" s="7" customFormat="1" ht="15.75" x14ac:dyDescent="0.25">
      <c r="A64" s="5"/>
      <c r="B64" s="5"/>
      <c r="C64" s="5"/>
      <c r="D64" s="5"/>
      <c r="E64" s="5"/>
      <c r="F64" s="5"/>
      <c r="G64" s="5"/>
      <c r="H64" s="5"/>
    </row>
    <row r="65" spans="1:8" s="7" customFormat="1" ht="15.75" x14ac:dyDescent="0.25">
      <c r="A65" s="5"/>
      <c r="B65" s="5"/>
      <c r="C65" s="5"/>
      <c r="D65" s="5"/>
      <c r="E65" s="5"/>
      <c r="F65" s="5"/>
      <c r="G65" s="5"/>
      <c r="H65" s="5"/>
    </row>
    <row r="66" spans="1:8" s="7" customFormat="1" ht="15.75" x14ac:dyDescent="0.25">
      <c r="A66" s="5"/>
      <c r="B66" s="5"/>
      <c r="C66" s="5"/>
      <c r="D66" s="5"/>
      <c r="E66" s="5"/>
      <c r="F66" s="5"/>
      <c r="G66" s="5"/>
      <c r="H66" s="5"/>
    </row>
    <row r="67" spans="1:8" s="7" customFormat="1" ht="15.75" x14ac:dyDescent="0.25">
      <c r="A67" s="5"/>
      <c r="B67" s="5"/>
      <c r="C67" s="5"/>
      <c r="D67" s="5"/>
      <c r="E67" s="5"/>
      <c r="F67" s="5"/>
      <c r="G67" s="5"/>
      <c r="H67" s="5"/>
    </row>
    <row r="68" spans="1:8" s="7" customFormat="1" ht="15.75" x14ac:dyDescent="0.25">
      <c r="A68" s="5"/>
      <c r="B68" s="5"/>
      <c r="C68" s="5"/>
      <c r="D68" s="5"/>
      <c r="E68" s="5"/>
      <c r="F68" s="5"/>
      <c r="G68" s="5"/>
      <c r="H68" s="5"/>
    </row>
    <row r="69" spans="1:8" s="7" customFormat="1" ht="15.75" x14ac:dyDescent="0.25">
      <c r="A69" s="5"/>
      <c r="B69" s="5"/>
      <c r="C69" s="5"/>
      <c r="D69" s="5"/>
      <c r="E69" s="5"/>
      <c r="F69" s="5"/>
      <c r="G69" s="5"/>
      <c r="H69" s="5"/>
    </row>
    <row r="70" spans="1:8" s="7" customFormat="1" ht="15.75" x14ac:dyDescent="0.25">
      <c r="A70" s="5"/>
      <c r="B70" s="5"/>
      <c r="C70" s="5"/>
      <c r="D70" s="5"/>
      <c r="E70" s="5"/>
      <c r="F70" s="5"/>
      <c r="G70" s="5"/>
      <c r="H70" s="5"/>
    </row>
    <row r="71" spans="1:8" s="7" customFormat="1" ht="15.75" x14ac:dyDescent="0.25">
      <c r="A71" s="5"/>
      <c r="B71" s="5"/>
      <c r="C71" s="5"/>
      <c r="D71" s="5"/>
      <c r="E71" s="5"/>
      <c r="F71" s="5"/>
      <c r="G71" s="5"/>
      <c r="H71" s="5"/>
    </row>
    <row r="72" spans="1:8" s="7" customFormat="1" ht="15.75" x14ac:dyDescent="0.25">
      <c r="A72" s="5"/>
      <c r="B72" s="5"/>
      <c r="C72" s="5"/>
      <c r="D72" s="5"/>
      <c r="E72" s="5"/>
      <c r="F72" s="5"/>
      <c r="G72" s="5"/>
      <c r="H72" s="5"/>
    </row>
    <row r="73" spans="1:8" s="7" customFormat="1" ht="15.75" x14ac:dyDescent="0.25">
      <c r="A73" s="5"/>
      <c r="B73" s="5"/>
      <c r="C73" s="5"/>
      <c r="D73" s="5"/>
      <c r="E73" s="5"/>
      <c r="F73" s="5"/>
      <c r="G73" s="5"/>
      <c r="H73" s="5"/>
    </row>
    <row r="74" spans="1:8" s="7" customFormat="1" ht="15.75" x14ac:dyDescent="0.25">
      <c r="A74" s="5"/>
      <c r="B74" s="5"/>
      <c r="C74" s="5"/>
      <c r="D74" s="5"/>
      <c r="E74" s="5"/>
      <c r="F74" s="5"/>
      <c r="G74" s="5"/>
      <c r="H74" s="5"/>
    </row>
    <row r="75" spans="1:8" s="7" customFormat="1" ht="15.75" x14ac:dyDescent="0.25">
      <c r="A75" s="5"/>
      <c r="B75" s="5"/>
      <c r="C75" s="5"/>
      <c r="D75" s="5"/>
      <c r="E75" s="5"/>
      <c r="F75" s="5"/>
      <c r="G75" s="5"/>
      <c r="H75" s="5"/>
    </row>
    <row r="76" spans="1:8" s="7" customFormat="1" ht="15.75" x14ac:dyDescent="0.25">
      <c r="A76" s="5"/>
      <c r="B76" s="5"/>
      <c r="C76" s="5"/>
      <c r="D76" s="5"/>
      <c r="E76" s="5"/>
      <c r="F76" s="5"/>
      <c r="G76" s="5"/>
      <c r="H76" s="5"/>
    </row>
    <row r="77" spans="1:8" s="7" customFormat="1" ht="15.75" x14ac:dyDescent="0.25">
      <c r="A77" s="5"/>
      <c r="B77" s="5"/>
      <c r="C77" s="5"/>
      <c r="D77" s="5"/>
      <c r="E77" s="5"/>
      <c r="F77" s="5"/>
      <c r="G77" s="5"/>
      <c r="H77" s="5"/>
    </row>
    <row r="78" spans="1:8" s="7" customFormat="1" ht="15.75" x14ac:dyDescent="0.25">
      <c r="A78" s="5"/>
      <c r="B78" s="5"/>
      <c r="C78" s="5"/>
      <c r="D78" s="5"/>
      <c r="E78" s="5"/>
      <c r="F78" s="5"/>
      <c r="G78" s="5"/>
      <c r="H78" s="5"/>
    </row>
    <row r="79" spans="1:8" s="7" customFormat="1" ht="15.75" x14ac:dyDescent="0.25">
      <c r="A79" s="5"/>
      <c r="B79" s="5"/>
      <c r="C79" s="5"/>
      <c r="D79" s="5"/>
      <c r="E79" s="5"/>
      <c r="F79" s="5"/>
      <c r="G79" s="5"/>
      <c r="H79" s="5"/>
    </row>
    <row r="80" spans="1:8" s="7" customFormat="1" ht="15.75" x14ac:dyDescent="0.25">
      <c r="A80" s="5"/>
      <c r="B80" s="5"/>
      <c r="C80" s="5"/>
      <c r="D80" s="5"/>
      <c r="E80" s="5"/>
      <c r="F80" s="5"/>
      <c r="G80" s="5"/>
      <c r="H80" s="5"/>
    </row>
    <row r="81" spans="1:8" s="7" customFormat="1" ht="15.75" x14ac:dyDescent="0.25">
      <c r="A81" s="5"/>
      <c r="B81" s="5"/>
      <c r="C81" s="5"/>
      <c r="D81" s="5"/>
      <c r="E81" s="5"/>
      <c r="F81" s="5"/>
      <c r="G81" s="5"/>
      <c r="H81" s="5"/>
    </row>
    <row r="82" spans="1:8" s="7" customFormat="1" ht="15.75" x14ac:dyDescent="0.25">
      <c r="A82" s="5"/>
      <c r="B82" s="5"/>
      <c r="C82" s="5"/>
      <c r="D82" s="5"/>
      <c r="E82" s="5"/>
      <c r="F82" s="5"/>
      <c r="G82" s="5"/>
      <c r="H82" s="5"/>
    </row>
    <row r="83" spans="1:8" s="7" customFormat="1" ht="15.75" x14ac:dyDescent="0.25">
      <c r="A83" s="5"/>
      <c r="B83" s="5"/>
      <c r="C83" s="5"/>
      <c r="D83" s="5"/>
      <c r="E83" s="5"/>
      <c r="F83" s="5"/>
      <c r="G83" s="5"/>
      <c r="H83" s="5"/>
    </row>
    <row r="84" spans="1:8" s="7" customFormat="1" ht="15.75" x14ac:dyDescent="0.25">
      <c r="A84" s="5"/>
      <c r="B84" s="5"/>
      <c r="C84" s="5"/>
      <c r="D84" s="5"/>
      <c r="E84" s="5"/>
      <c r="F84" s="5"/>
      <c r="G84" s="5"/>
      <c r="H84" s="5"/>
    </row>
    <row r="85" spans="1:8" x14ac:dyDescent="0.2">
      <c r="A85" s="9"/>
      <c r="B85" s="9"/>
      <c r="C85" s="9"/>
      <c r="D85" s="9"/>
      <c r="E85" s="9"/>
      <c r="F85" s="9"/>
      <c r="G85" s="9"/>
      <c r="H85" s="9"/>
    </row>
    <row r="86" spans="1:8" x14ac:dyDescent="0.2">
      <c r="A86" s="9"/>
      <c r="B86" s="9"/>
      <c r="C86" s="9"/>
      <c r="D86" s="9"/>
      <c r="E86" s="9"/>
      <c r="F86" s="9"/>
      <c r="G86" s="9"/>
      <c r="H86" s="9"/>
    </row>
    <row r="87" spans="1:8" x14ac:dyDescent="0.2">
      <c r="A87" s="9"/>
      <c r="B87" s="9"/>
      <c r="C87" s="9"/>
      <c r="D87" s="9"/>
      <c r="E87" s="9"/>
      <c r="F87" s="9"/>
      <c r="G87" s="9"/>
      <c r="H87" s="9"/>
    </row>
    <row r="88" spans="1:8" x14ac:dyDescent="0.2">
      <c r="A88" s="9"/>
      <c r="B88" s="9"/>
      <c r="C88" s="9"/>
      <c r="D88" s="9"/>
      <c r="E88" s="9"/>
      <c r="F88" s="9"/>
      <c r="G88" s="9"/>
      <c r="H88" s="9"/>
    </row>
    <row r="89" spans="1:8" x14ac:dyDescent="0.2">
      <c r="A89" s="9"/>
      <c r="B89" s="9"/>
      <c r="C89" s="9"/>
      <c r="D89" s="9"/>
      <c r="E89" s="9"/>
      <c r="F89" s="9"/>
      <c r="G89" s="9"/>
      <c r="H89" s="9"/>
    </row>
    <row r="90" spans="1:8" x14ac:dyDescent="0.2">
      <c r="A90" s="9"/>
      <c r="B90" s="9"/>
      <c r="C90" s="9"/>
      <c r="D90" s="9"/>
      <c r="E90" s="9"/>
      <c r="F90" s="9"/>
      <c r="G90" s="9"/>
      <c r="H90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H64"/>
  <sheetViews>
    <sheetView workbookViewId="0">
      <selection activeCell="H10" sqref="H10:H11"/>
    </sheetView>
  </sheetViews>
  <sheetFormatPr defaultRowHeight="12.75" x14ac:dyDescent="0.2"/>
  <cols>
    <col min="1" max="5" width="16.7109375" style="257" customWidth="1"/>
    <col min="6" max="6" width="52.7109375" style="257" customWidth="1"/>
    <col min="7" max="7" width="9.140625" style="257"/>
    <col min="8" max="8" width="18.28515625" style="257" customWidth="1"/>
    <col min="9" max="16384" width="9.140625" style="257"/>
  </cols>
  <sheetData>
    <row r="1" spans="1:8" x14ac:dyDescent="0.2">
      <c r="A1" s="392" t="s">
        <v>3331</v>
      </c>
      <c r="B1" s="392"/>
      <c r="C1" s="392" t="s">
        <v>3332</v>
      </c>
      <c r="D1" s="392"/>
      <c r="F1" s="256" t="s">
        <v>3333</v>
      </c>
      <c r="H1" s="257" t="s">
        <v>3334</v>
      </c>
    </row>
    <row r="2" spans="1:8" ht="13.5" thickBot="1" x14ac:dyDescent="0.25">
      <c r="A2" s="348" t="s">
        <v>3335</v>
      </c>
      <c r="B2" s="348" t="s">
        <v>3336</v>
      </c>
      <c r="C2" s="348" t="s">
        <v>3335</v>
      </c>
      <c r="D2" s="348" t="s">
        <v>3337</v>
      </c>
      <c r="F2" s="258" t="s">
        <v>3338</v>
      </c>
      <c r="H2" s="257" t="s">
        <v>3339</v>
      </c>
    </row>
    <row r="3" spans="1:8" x14ac:dyDescent="0.2">
      <c r="A3" s="349" t="s">
        <v>3368</v>
      </c>
      <c r="B3" s="350" t="s">
        <v>3369</v>
      </c>
      <c r="C3" s="350" t="s">
        <v>3370</v>
      </c>
      <c r="D3" s="351" t="s">
        <v>3888</v>
      </c>
      <c r="H3" s="257" t="s">
        <v>3340</v>
      </c>
    </row>
    <row r="4" spans="1:8" ht="13.5" thickBot="1" x14ac:dyDescent="0.25">
      <c r="A4" s="352" t="s">
        <v>3368</v>
      </c>
      <c r="B4" s="353" t="s">
        <v>3371</v>
      </c>
      <c r="C4" s="353" t="s">
        <v>3328</v>
      </c>
      <c r="D4" s="354" t="s">
        <v>3885</v>
      </c>
      <c r="F4" s="257" t="s">
        <v>3341</v>
      </c>
      <c r="H4" s="257" t="s">
        <v>3342</v>
      </c>
    </row>
    <row r="5" spans="1:8" x14ac:dyDescent="0.2">
      <c r="A5" s="349" t="s">
        <v>3894</v>
      </c>
      <c r="B5" s="350" t="s">
        <v>3369</v>
      </c>
      <c r="C5" s="350" t="s">
        <v>3370</v>
      </c>
      <c r="D5" s="351" t="s">
        <v>3888</v>
      </c>
      <c r="H5" s="257" t="s">
        <v>3343</v>
      </c>
    </row>
    <row r="6" spans="1:8" ht="13.5" thickBot="1" x14ac:dyDescent="0.25">
      <c r="A6" s="352" t="s">
        <v>3894</v>
      </c>
      <c r="B6" s="353" t="s">
        <v>3371</v>
      </c>
      <c r="C6" s="353" t="s">
        <v>3328</v>
      </c>
      <c r="D6" s="354" t="s">
        <v>3885</v>
      </c>
      <c r="F6" s="260" t="s">
        <v>3344</v>
      </c>
    </row>
    <row r="7" spans="1:8" x14ac:dyDescent="0.2">
      <c r="A7" s="349" t="s">
        <v>3895</v>
      </c>
      <c r="B7" s="350" t="s">
        <v>3369</v>
      </c>
      <c r="C7" s="350" t="s">
        <v>3370</v>
      </c>
      <c r="D7" s="351" t="s">
        <v>3888</v>
      </c>
      <c r="F7" s="261" t="s">
        <v>3345</v>
      </c>
    </row>
    <row r="8" spans="1:8" ht="13.5" thickBot="1" x14ac:dyDescent="0.25">
      <c r="A8" s="352" t="s">
        <v>3895</v>
      </c>
      <c r="B8" s="353" t="s">
        <v>3371</v>
      </c>
      <c r="C8" s="353" t="s">
        <v>3328</v>
      </c>
      <c r="D8" s="354" t="s">
        <v>3885</v>
      </c>
      <c r="F8" s="262" t="s">
        <v>3346</v>
      </c>
    </row>
    <row r="9" spans="1:8" x14ac:dyDescent="0.2">
      <c r="A9" s="349" t="s">
        <v>3896</v>
      </c>
      <c r="B9" s="350" t="s">
        <v>3369</v>
      </c>
      <c r="C9" s="350" t="s">
        <v>3370</v>
      </c>
      <c r="D9" s="351" t="s">
        <v>3888</v>
      </c>
      <c r="H9" s="257" t="s">
        <v>3907</v>
      </c>
    </row>
    <row r="10" spans="1:8" ht="13.5" thickBot="1" x14ac:dyDescent="0.25">
      <c r="A10" s="352" t="s">
        <v>3896</v>
      </c>
      <c r="B10" s="353" t="s">
        <v>3371</v>
      </c>
      <c r="C10" s="353" t="s">
        <v>3328</v>
      </c>
      <c r="D10" s="354" t="s">
        <v>3885</v>
      </c>
      <c r="F10" s="263" t="s">
        <v>3347</v>
      </c>
      <c r="H10" s="257" t="s">
        <v>3905</v>
      </c>
    </row>
    <row r="11" spans="1:8" x14ac:dyDescent="0.2">
      <c r="A11" s="349" t="s">
        <v>3897</v>
      </c>
      <c r="B11" s="350" t="s">
        <v>3369</v>
      </c>
      <c r="C11" s="350" t="s">
        <v>3370</v>
      </c>
      <c r="D11" s="351" t="s">
        <v>3888</v>
      </c>
      <c r="F11" s="263" t="s">
        <v>3348</v>
      </c>
      <c r="H11" s="257" t="s">
        <v>3906</v>
      </c>
    </row>
    <row r="12" spans="1:8" ht="13.5" thickBot="1" x14ac:dyDescent="0.25">
      <c r="A12" s="352" t="s">
        <v>3897</v>
      </c>
      <c r="B12" s="353" t="s">
        <v>3371</v>
      </c>
      <c r="C12" s="353" t="s">
        <v>3328</v>
      </c>
      <c r="D12" s="354" t="s">
        <v>3885</v>
      </c>
    </row>
    <row r="13" spans="1:8" x14ac:dyDescent="0.2">
      <c r="A13" s="349" t="s">
        <v>3898</v>
      </c>
      <c r="B13" s="350" t="s">
        <v>3369</v>
      </c>
      <c r="C13" s="350" t="s">
        <v>3370</v>
      </c>
      <c r="D13" s="351" t="s">
        <v>3888</v>
      </c>
    </row>
    <row r="14" spans="1:8" ht="13.5" thickBot="1" x14ac:dyDescent="0.25">
      <c r="A14" s="352" t="s">
        <v>3898</v>
      </c>
      <c r="B14" s="353" t="s">
        <v>3371</v>
      </c>
      <c r="C14" s="353" t="s">
        <v>3328</v>
      </c>
      <c r="D14" s="354" t="s">
        <v>3885</v>
      </c>
    </row>
    <row r="15" spans="1:8" x14ac:dyDescent="0.2">
      <c r="A15" s="259"/>
      <c r="B15" s="259"/>
      <c r="C15" s="259"/>
      <c r="D15" s="259"/>
      <c r="E15" s="264"/>
    </row>
    <row r="16" spans="1:8" x14ac:dyDescent="0.2">
      <c r="A16" s="259"/>
      <c r="B16" s="259"/>
      <c r="C16" s="259"/>
      <c r="D16" s="259"/>
      <c r="E16" s="264"/>
      <c r="F16" s="256" t="s">
        <v>3349</v>
      </c>
    </row>
    <row r="17" spans="1:6" x14ac:dyDescent="0.2">
      <c r="A17" s="259"/>
      <c r="B17" s="259"/>
      <c r="C17" s="259"/>
      <c r="D17" s="259"/>
      <c r="E17" s="264"/>
      <c r="F17" s="265" t="b">
        <v>1</v>
      </c>
    </row>
    <row r="18" spans="1:6" x14ac:dyDescent="0.2">
      <c r="A18" s="259"/>
      <c r="B18" s="259"/>
      <c r="C18" s="259"/>
      <c r="D18" s="259"/>
      <c r="E18" s="264"/>
    </row>
    <row r="19" spans="1:6" x14ac:dyDescent="0.2">
      <c r="A19" s="259"/>
      <c r="B19" s="259"/>
      <c r="C19" s="259"/>
      <c r="D19" s="259"/>
      <c r="E19" s="264"/>
      <c r="F19" s="260" t="s">
        <v>3350</v>
      </c>
    </row>
    <row r="20" spans="1:6" x14ac:dyDescent="0.2">
      <c r="A20" s="259"/>
      <c r="B20" s="259"/>
      <c r="C20" s="259"/>
      <c r="D20" s="259"/>
      <c r="E20" s="264"/>
      <c r="F20" s="262" t="s">
        <v>3351</v>
      </c>
    </row>
    <row r="21" spans="1:6" x14ac:dyDescent="0.2">
      <c r="A21" s="259"/>
      <c r="B21" s="259"/>
      <c r="C21" s="259"/>
      <c r="D21" s="259"/>
      <c r="E21" s="264"/>
    </row>
    <row r="22" spans="1:6" x14ac:dyDescent="0.2">
      <c r="A22" s="259"/>
      <c r="B22" s="259"/>
      <c r="C22" s="259"/>
      <c r="D22" s="259"/>
      <c r="E22" s="264"/>
      <c r="F22" s="263" t="s">
        <v>3352</v>
      </c>
    </row>
    <row r="23" spans="1:6" x14ac:dyDescent="0.2">
      <c r="A23" s="259"/>
      <c r="B23" s="259"/>
      <c r="C23" s="259"/>
      <c r="D23" s="259"/>
      <c r="E23" s="264"/>
      <c r="F23" s="263" t="s">
        <v>3353</v>
      </c>
    </row>
    <row r="24" spans="1:6" x14ac:dyDescent="0.2">
      <c r="A24" s="259"/>
      <c r="B24" s="259"/>
      <c r="C24" s="259"/>
      <c r="D24" s="259"/>
      <c r="E24" s="264"/>
    </row>
    <row r="25" spans="1:6" x14ac:dyDescent="0.2">
      <c r="A25" s="259"/>
      <c r="B25" s="259"/>
      <c r="C25" s="259"/>
      <c r="D25" s="259"/>
      <c r="E25" s="264"/>
    </row>
    <row r="26" spans="1:6" x14ac:dyDescent="0.2">
      <c r="A26" s="259"/>
      <c r="B26" s="259"/>
      <c r="C26" s="259"/>
      <c r="D26" s="259"/>
      <c r="E26" s="264"/>
    </row>
    <row r="27" spans="1:6" x14ac:dyDescent="0.2">
      <c r="A27" s="259"/>
      <c r="B27" s="259"/>
      <c r="C27" s="259"/>
      <c r="D27" s="259"/>
      <c r="E27" s="264"/>
    </row>
    <row r="28" spans="1:6" x14ac:dyDescent="0.2">
      <c r="A28" s="259"/>
      <c r="B28" s="259"/>
      <c r="C28" s="259"/>
      <c r="D28" s="259"/>
      <c r="E28" s="264"/>
      <c r="F28" s="256" t="s">
        <v>3354</v>
      </c>
    </row>
    <row r="29" spans="1:6" x14ac:dyDescent="0.2">
      <c r="A29" s="259"/>
      <c r="B29" s="259"/>
      <c r="C29" s="259"/>
      <c r="D29" s="259"/>
      <c r="E29" s="264"/>
      <c r="F29" s="265" t="b">
        <v>0</v>
      </c>
    </row>
    <row r="30" spans="1:6" x14ac:dyDescent="0.2">
      <c r="A30" s="259"/>
      <c r="B30" s="259"/>
      <c r="C30" s="259"/>
      <c r="D30" s="259"/>
      <c r="E30" s="264"/>
    </row>
    <row r="31" spans="1:6" x14ac:dyDescent="0.2">
      <c r="A31" s="259"/>
      <c r="B31" s="259"/>
      <c r="C31" s="259"/>
      <c r="D31" s="259"/>
      <c r="E31" s="264"/>
      <c r="F31" s="260" t="s">
        <v>3350</v>
      </c>
    </row>
    <row r="32" spans="1:6" x14ac:dyDescent="0.2">
      <c r="A32" s="259"/>
      <c r="B32" s="259"/>
      <c r="C32" s="259"/>
      <c r="D32" s="259"/>
      <c r="E32" s="264"/>
      <c r="F32" s="262" t="s">
        <v>3351</v>
      </c>
    </row>
    <row r="33" spans="1:6" x14ac:dyDescent="0.2">
      <c r="A33" s="259"/>
      <c r="B33" s="259"/>
      <c r="C33" s="259"/>
      <c r="D33" s="259"/>
      <c r="E33" s="264"/>
    </row>
    <row r="34" spans="1:6" x14ac:dyDescent="0.2">
      <c r="A34" s="259"/>
      <c r="B34" s="259"/>
      <c r="C34" s="259"/>
      <c r="D34" s="259"/>
      <c r="E34" s="264"/>
      <c r="F34" s="263" t="s">
        <v>3352</v>
      </c>
    </row>
    <row r="35" spans="1:6" x14ac:dyDescent="0.2">
      <c r="A35" s="259"/>
      <c r="B35" s="259"/>
      <c r="C35" s="259"/>
      <c r="D35" s="259"/>
      <c r="E35" s="264"/>
      <c r="F35" s="263" t="s">
        <v>3355</v>
      </c>
    </row>
    <row r="36" spans="1:6" x14ac:dyDescent="0.2">
      <c r="A36" s="259"/>
      <c r="B36" s="259"/>
      <c r="C36" s="259"/>
      <c r="D36" s="259"/>
      <c r="E36" s="264"/>
    </row>
    <row r="37" spans="1:6" x14ac:dyDescent="0.2">
      <c r="A37" s="266"/>
      <c r="B37" s="266"/>
      <c r="C37" s="266"/>
      <c r="D37" s="266"/>
      <c r="E37" s="264"/>
    </row>
    <row r="38" spans="1:6" x14ac:dyDescent="0.2">
      <c r="A38" s="264"/>
      <c r="B38" s="264"/>
      <c r="C38" s="264"/>
      <c r="D38" s="264"/>
      <c r="E38" s="264"/>
    </row>
    <row r="39" spans="1:6" x14ac:dyDescent="0.2">
      <c r="A39" s="264"/>
      <c r="B39" s="264"/>
      <c r="C39" s="264"/>
      <c r="D39" s="264"/>
      <c r="E39" s="264"/>
    </row>
    <row r="40" spans="1:6" x14ac:dyDescent="0.2">
      <c r="A40" s="264"/>
      <c r="B40" s="264"/>
      <c r="C40" s="264"/>
      <c r="D40" s="264"/>
      <c r="E40" s="264"/>
      <c r="F40" s="256" t="s">
        <v>3356</v>
      </c>
    </row>
    <row r="41" spans="1:6" x14ac:dyDescent="0.2">
      <c r="A41" s="264"/>
      <c r="B41" s="264"/>
      <c r="C41" s="264"/>
      <c r="D41" s="264"/>
      <c r="E41" s="264"/>
      <c r="F41" s="258" t="s">
        <v>3357</v>
      </c>
    </row>
    <row r="43" spans="1:6" x14ac:dyDescent="0.2">
      <c r="F43" s="263" t="s">
        <v>3358</v>
      </c>
    </row>
    <row r="44" spans="1:6" x14ac:dyDescent="0.2">
      <c r="F44" s="263" t="s">
        <v>3359</v>
      </c>
    </row>
    <row r="49" spans="6:6" x14ac:dyDescent="0.2">
      <c r="F49" s="256" t="s">
        <v>3360</v>
      </c>
    </row>
    <row r="50" spans="6:6" x14ac:dyDescent="0.2">
      <c r="F50" s="258" t="s">
        <v>3361</v>
      </c>
    </row>
    <row r="52" spans="6:6" x14ac:dyDescent="0.2">
      <c r="F52" s="263" t="s">
        <v>3358</v>
      </c>
    </row>
    <row r="53" spans="6:6" x14ac:dyDescent="0.2">
      <c r="F53" s="263" t="s">
        <v>3362</v>
      </c>
    </row>
    <row r="58" spans="6:6" x14ac:dyDescent="0.2">
      <c r="F58" s="256" t="s">
        <v>3363</v>
      </c>
    </row>
    <row r="59" spans="6:6" x14ac:dyDescent="0.2">
      <c r="F59" s="258">
        <v>210</v>
      </c>
    </row>
    <row r="61" spans="6:6" x14ac:dyDescent="0.2">
      <c r="F61" s="263" t="s">
        <v>3364</v>
      </c>
    </row>
    <row r="62" spans="6:6" x14ac:dyDescent="0.2">
      <c r="F62" s="263" t="s">
        <v>3365</v>
      </c>
    </row>
    <row r="63" spans="6:6" x14ac:dyDescent="0.2">
      <c r="F63" s="263" t="s">
        <v>3366</v>
      </c>
    </row>
    <row r="64" spans="6:6" x14ac:dyDescent="0.2">
      <c r="F64" s="263" t="s">
        <v>3367</v>
      </c>
    </row>
  </sheetData>
  <mergeCells count="2">
    <mergeCell ref="A1:B1"/>
    <mergeCell ref="C1:D1"/>
  </mergeCells>
  <phoneticPr fontId="11" type="noConversion"/>
  <pageMargins left="0.75" right="0.75" top="1" bottom="1" header="0.5" footer="0.5"/>
  <pageSetup paperSize="9"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R136"/>
  <sheetViews>
    <sheetView tabSelected="1" zoomScaleNormal="100" workbookViewId="0">
      <pane ySplit="1" topLeftCell="A2" activePane="bottomLeft" state="frozen"/>
      <selection pane="bottomLeft" activeCell="L4" sqref="L4"/>
    </sheetView>
  </sheetViews>
  <sheetFormatPr defaultRowHeight="24.75" customHeight="1" x14ac:dyDescent="0.2"/>
  <cols>
    <col min="1" max="1" width="4.5703125" style="343" customWidth="1"/>
    <col min="2" max="2" width="8.28515625" style="343" customWidth="1"/>
    <col min="3" max="3" width="28.5703125" style="343" customWidth="1"/>
    <col min="4" max="4" width="10" style="343" customWidth="1"/>
    <col min="5" max="6" width="13.7109375" style="255" customWidth="1"/>
    <col min="7" max="7" width="7.7109375" style="255" customWidth="1"/>
    <col min="8" max="8" width="7.7109375" style="365" customWidth="1"/>
    <col min="9" max="9" width="6.7109375" style="370" customWidth="1"/>
    <col min="10" max="10" width="12.7109375" style="343" customWidth="1"/>
    <col min="11" max="12" width="11.85546875" style="343" customWidth="1"/>
    <col min="13" max="13" width="13.5703125" style="343" customWidth="1"/>
    <col min="14" max="14" width="11.42578125" style="343" customWidth="1"/>
    <col min="15" max="15" width="11.7109375" style="343" customWidth="1"/>
    <col min="16" max="17" width="13.42578125" style="343" customWidth="1"/>
    <col min="18" max="18" width="11.85546875" style="343" customWidth="1"/>
    <col min="19" max="19" width="11.5703125" style="343" customWidth="1"/>
    <col min="20" max="20" width="16.42578125" style="343" customWidth="1"/>
    <col min="21" max="22" width="17.140625" style="343" customWidth="1"/>
    <col min="23" max="37" width="9.140625" style="347"/>
    <col min="38" max="44" width="9.140625" style="277"/>
  </cols>
  <sheetData>
    <row r="1" spans="1:44" s="42" customFormat="1" ht="24.75" customHeight="1" x14ac:dyDescent="0.2">
      <c r="A1" s="331" t="s">
        <v>0</v>
      </c>
      <c r="B1" s="331" t="s">
        <v>55</v>
      </c>
      <c r="C1" s="331" t="s">
        <v>56</v>
      </c>
      <c r="D1" s="331" t="s">
        <v>293</v>
      </c>
      <c r="E1" s="331" t="s">
        <v>3330</v>
      </c>
      <c r="F1" s="331" t="s">
        <v>3328</v>
      </c>
      <c r="G1" s="331" t="s">
        <v>3329</v>
      </c>
      <c r="H1" s="331" t="s">
        <v>3890</v>
      </c>
      <c r="I1" s="376" t="s">
        <v>3891</v>
      </c>
      <c r="J1" s="333" t="s">
        <v>295</v>
      </c>
      <c r="K1" s="333" t="s">
        <v>57</v>
      </c>
      <c r="L1" s="333" t="s">
        <v>296</v>
      </c>
      <c r="M1" s="334" t="s">
        <v>297</v>
      </c>
      <c r="N1" s="334" t="s">
        <v>298</v>
      </c>
      <c r="O1" s="334" t="s">
        <v>299</v>
      </c>
      <c r="P1" s="334" t="s">
        <v>300</v>
      </c>
      <c r="Q1" s="331" t="s">
        <v>64</v>
      </c>
      <c r="R1" s="331" t="s">
        <v>301</v>
      </c>
      <c r="S1" s="331" t="s">
        <v>67</v>
      </c>
      <c r="T1" s="330" t="s">
        <v>70</v>
      </c>
      <c r="U1" s="331" t="s">
        <v>71</v>
      </c>
      <c r="V1" s="331" t="s">
        <v>3904</v>
      </c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275"/>
      <c r="AM1" s="275"/>
      <c r="AN1" s="275"/>
      <c r="AO1" s="275"/>
      <c r="AP1" s="275"/>
      <c r="AQ1" s="275"/>
      <c r="AR1" s="275"/>
    </row>
    <row r="2" spans="1:44" s="44" customFormat="1" ht="24.75" customHeight="1" x14ac:dyDescent="0.2">
      <c r="A2" s="332">
        <v>26</v>
      </c>
      <c r="B2" s="332">
        <v>87569</v>
      </c>
      <c r="C2" s="332" t="s">
        <v>233</v>
      </c>
      <c r="D2" s="332">
        <v>121</v>
      </c>
      <c r="E2" s="388" t="s">
        <v>3383</v>
      </c>
      <c r="F2" s="388" t="s">
        <v>3543</v>
      </c>
      <c r="G2" s="388">
        <v>179</v>
      </c>
      <c r="H2" s="389"/>
      <c r="I2" s="390" t="s">
        <v>3908</v>
      </c>
      <c r="J2" s="335" t="s">
        <v>308</v>
      </c>
      <c r="K2" s="332" t="s">
        <v>234</v>
      </c>
      <c r="L2" s="332">
        <f t="shared" ref="L2:L29" si="0">M2+N2</f>
        <v>47185.19</v>
      </c>
      <c r="M2" s="332">
        <v>37975.94</v>
      </c>
      <c r="N2" s="332">
        <v>9209.25</v>
      </c>
      <c r="O2" s="332">
        <v>718</v>
      </c>
      <c r="P2" s="332"/>
      <c r="Q2" s="332" t="s">
        <v>235</v>
      </c>
      <c r="R2" s="335">
        <v>44650</v>
      </c>
      <c r="S2" s="332"/>
      <c r="T2" s="332"/>
      <c r="U2" s="332" t="s">
        <v>302</v>
      </c>
      <c r="V2" s="332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275"/>
      <c r="AM2" s="275"/>
      <c r="AN2" s="275"/>
      <c r="AO2" s="275"/>
      <c r="AP2" s="275"/>
      <c r="AQ2" s="275"/>
      <c r="AR2" s="275"/>
    </row>
    <row r="3" spans="1:44" s="44" customFormat="1" ht="24.75" customHeight="1" x14ac:dyDescent="0.2">
      <c r="A3" s="332">
        <v>27</v>
      </c>
      <c r="B3" s="332">
        <v>88108</v>
      </c>
      <c r="C3" s="332" t="s">
        <v>309</v>
      </c>
      <c r="D3" s="332">
        <v>123</v>
      </c>
      <c r="E3" s="388" t="s">
        <v>3372</v>
      </c>
      <c r="F3" s="388" t="s">
        <v>3769</v>
      </c>
      <c r="G3" s="388">
        <v>5</v>
      </c>
      <c r="H3" s="389" t="s">
        <v>3909</v>
      </c>
      <c r="I3" s="390">
        <v>5</v>
      </c>
      <c r="J3" s="335">
        <v>44620</v>
      </c>
      <c r="K3" s="332" t="s">
        <v>310</v>
      </c>
      <c r="L3" s="332">
        <f t="shared" si="0"/>
        <v>26259.62</v>
      </c>
      <c r="M3" s="332">
        <v>20496.37</v>
      </c>
      <c r="N3" s="332">
        <v>5763.25</v>
      </c>
      <c r="O3" s="332">
        <v>497</v>
      </c>
      <c r="P3" s="332"/>
      <c r="Q3" s="332"/>
      <c r="R3" s="335"/>
      <c r="S3" s="332"/>
      <c r="T3" s="332"/>
      <c r="U3" s="332" t="s">
        <v>302</v>
      </c>
      <c r="V3" s="332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275"/>
      <c r="AM3" s="275"/>
      <c r="AN3" s="275"/>
      <c r="AO3" s="275"/>
      <c r="AP3" s="275"/>
      <c r="AQ3" s="275"/>
      <c r="AR3" s="275"/>
    </row>
    <row r="4" spans="1:44" s="44" customFormat="1" ht="24.75" customHeight="1" x14ac:dyDescent="0.2">
      <c r="A4" s="332">
        <v>28</v>
      </c>
      <c r="B4" s="332">
        <v>23271</v>
      </c>
      <c r="C4" s="332" t="s">
        <v>311</v>
      </c>
      <c r="D4" s="332">
        <v>123</v>
      </c>
      <c r="E4" s="388" t="s">
        <v>3382</v>
      </c>
      <c r="F4" s="388" t="s">
        <v>3854</v>
      </c>
      <c r="G4" s="388">
        <v>6</v>
      </c>
      <c r="H4" s="389" t="s">
        <v>998</v>
      </c>
      <c r="I4" s="390">
        <v>1</v>
      </c>
      <c r="J4" s="335">
        <v>44620</v>
      </c>
      <c r="K4" s="332" t="s">
        <v>312</v>
      </c>
      <c r="L4" s="332">
        <f t="shared" si="0"/>
        <v>81339.259999999995</v>
      </c>
      <c r="M4" s="332">
        <v>50475.57</v>
      </c>
      <c r="N4" s="332">
        <v>30863.69</v>
      </c>
      <c r="O4" s="332">
        <v>1320</v>
      </c>
      <c r="P4" s="332"/>
      <c r="Q4" s="332" t="s">
        <v>3318</v>
      </c>
      <c r="R4" s="335"/>
      <c r="S4" s="332"/>
      <c r="T4" s="332"/>
      <c r="U4" s="332" t="s">
        <v>302</v>
      </c>
      <c r="V4" s="332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275"/>
      <c r="AM4" s="275"/>
      <c r="AN4" s="275"/>
      <c r="AO4" s="275"/>
      <c r="AP4" s="275"/>
      <c r="AQ4" s="275"/>
      <c r="AR4" s="275"/>
    </row>
    <row r="5" spans="1:44" s="44" customFormat="1" ht="24.75" customHeight="1" x14ac:dyDescent="0.2">
      <c r="A5" s="332">
        <v>29</v>
      </c>
      <c r="B5" s="332">
        <v>60351</v>
      </c>
      <c r="C5" s="332" t="s">
        <v>230</v>
      </c>
      <c r="D5" s="332">
        <v>121</v>
      </c>
      <c r="E5" s="388" t="s">
        <v>3383</v>
      </c>
      <c r="F5" s="388" t="s">
        <v>3416</v>
      </c>
      <c r="G5" s="388">
        <v>5</v>
      </c>
      <c r="H5" s="389">
        <v>3</v>
      </c>
      <c r="I5" s="390">
        <v>14</v>
      </c>
      <c r="J5" s="335" t="s">
        <v>308</v>
      </c>
      <c r="K5" s="332" t="s">
        <v>231</v>
      </c>
      <c r="L5" s="332">
        <f t="shared" si="0"/>
        <v>135092.67000000001</v>
      </c>
      <c r="M5" s="332">
        <v>64964.82</v>
      </c>
      <c r="N5" s="332">
        <v>70127.850000000006</v>
      </c>
      <c r="O5" s="332">
        <v>1951</v>
      </c>
      <c r="P5" s="332"/>
      <c r="Q5" s="332" t="s">
        <v>232</v>
      </c>
      <c r="R5" s="335">
        <v>44650</v>
      </c>
      <c r="S5" s="332"/>
      <c r="T5" s="332"/>
      <c r="U5" s="332" t="s">
        <v>302</v>
      </c>
      <c r="V5" s="332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275"/>
      <c r="AM5" s="275"/>
      <c r="AN5" s="275"/>
      <c r="AO5" s="275"/>
      <c r="AP5" s="275"/>
      <c r="AQ5" s="275"/>
      <c r="AR5" s="275"/>
    </row>
    <row r="6" spans="1:44" s="44" customFormat="1" ht="24.75" customHeight="1" x14ac:dyDescent="0.2">
      <c r="A6" s="332">
        <v>30</v>
      </c>
      <c r="B6" s="332">
        <v>23875</v>
      </c>
      <c r="C6" s="332" t="s">
        <v>313</v>
      </c>
      <c r="D6" s="332">
        <v>123</v>
      </c>
      <c r="E6" s="252" t="s">
        <v>3382</v>
      </c>
      <c r="F6" s="252" t="s">
        <v>3694</v>
      </c>
      <c r="G6" s="252">
        <v>18</v>
      </c>
      <c r="H6" s="363"/>
      <c r="I6" s="368"/>
      <c r="J6" s="335">
        <v>44620</v>
      </c>
      <c r="K6" s="332" t="s">
        <v>314</v>
      </c>
      <c r="L6" s="332">
        <f t="shared" si="0"/>
        <v>119322.04999999999</v>
      </c>
      <c r="M6" s="332">
        <v>73041.87</v>
      </c>
      <c r="N6" s="332">
        <v>46280.18</v>
      </c>
      <c r="O6" s="332">
        <v>1793</v>
      </c>
      <c r="P6" s="332"/>
      <c r="Q6" s="332" t="s">
        <v>3322</v>
      </c>
      <c r="R6" s="332"/>
      <c r="S6" s="332"/>
      <c r="T6" s="332"/>
      <c r="U6" s="332" t="s">
        <v>302</v>
      </c>
      <c r="V6" s="332"/>
      <c r="W6" s="345"/>
      <c r="X6" s="345"/>
      <c r="Y6" s="345"/>
      <c r="Z6" s="345"/>
      <c r="AA6" s="345"/>
      <c r="AB6" s="345"/>
      <c r="AC6" s="345"/>
      <c r="AD6" s="345"/>
      <c r="AE6" s="345"/>
      <c r="AF6" s="345"/>
      <c r="AG6" s="345"/>
      <c r="AH6" s="345"/>
      <c r="AI6" s="345"/>
      <c r="AJ6" s="345"/>
      <c r="AK6" s="345"/>
      <c r="AL6" s="275"/>
      <c r="AM6" s="275"/>
      <c r="AN6" s="275"/>
      <c r="AO6" s="275"/>
      <c r="AP6" s="275"/>
      <c r="AQ6" s="275"/>
      <c r="AR6" s="275"/>
    </row>
    <row r="7" spans="1:44" s="44" customFormat="1" ht="24.75" customHeight="1" x14ac:dyDescent="0.2">
      <c r="A7" s="332">
        <v>31</v>
      </c>
      <c r="B7" s="332">
        <v>23686</v>
      </c>
      <c r="C7" s="332" t="s">
        <v>315</v>
      </c>
      <c r="D7" s="332">
        <v>123</v>
      </c>
      <c r="E7" s="388" t="s">
        <v>3382</v>
      </c>
      <c r="F7" s="388" t="s">
        <v>3605</v>
      </c>
      <c r="G7" s="388">
        <v>26</v>
      </c>
      <c r="H7" s="389" t="s">
        <v>889</v>
      </c>
      <c r="I7" s="390"/>
      <c r="J7" s="335">
        <v>44620</v>
      </c>
      <c r="K7" s="332" t="s">
        <v>255</v>
      </c>
      <c r="L7" s="332">
        <f t="shared" si="0"/>
        <v>17751.38</v>
      </c>
      <c r="M7" s="332">
        <v>15992.93</v>
      </c>
      <c r="N7" s="332">
        <v>1758.45</v>
      </c>
      <c r="O7" s="332">
        <v>355</v>
      </c>
      <c r="P7" s="332"/>
      <c r="Q7" s="332" t="s">
        <v>3321</v>
      </c>
      <c r="R7" s="332"/>
      <c r="S7" s="332"/>
      <c r="T7" s="332"/>
      <c r="U7" s="332" t="s">
        <v>302</v>
      </c>
      <c r="V7" s="332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275"/>
      <c r="AM7" s="275"/>
      <c r="AN7" s="275"/>
      <c r="AO7" s="275"/>
      <c r="AP7" s="275"/>
      <c r="AQ7" s="275"/>
      <c r="AR7" s="275"/>
    </row>
    <row r="8" spans="1:44" s="44" customFormat="1" ht="24.75" customHeight="1" x14ac:dyDescent="0.2">
      <c r="A8" s="332">
        <v>32</v>
      </c>
      <c r="B8" s="332">
        <v>26426</v>
      </c>
      <c r="C8" s="332" t="s">
        <v>316</v>
      </c>
      <c r="D8" s="332">
        <v>123</v>
      </c>
      <c r="E8" s="252" t="s">
        <v>3384</v>
      </c>
      <c r="F8" s="252" t="s">
        <v>3724</v>
      </c>
      <c r="G8" s="252">
        <v>3</v>
      </c>
      <c r="H8" s="363"/>
      <c r="I8" s="368"/>
      <c r="J8" s="335">
        <v>44620</v>
      </c>
      <c r="K8" s="332" t="s">
        <v>317</v>
      </c>
      <c r="L8" s="332">
        <f t="shared" si="0"/>
        <v>42977.55</v>
      </c>
      <c r="M8" s="332">
        <v>30748.41</v>
      </c>
      <c r="N8" s="332">
        <v>12229.14</v>
      </c>
      <c r="O8" s="332">
        <v>745</v>
      </c>
      <c r="P8" s="332"/>
      <c r="Q8" s="332" t="s">
        <v>3320</v>
      </c>
      <c r="R8" s="335"/>
      <c r="S8" s="332"/>
      <c r="T8" s="332"/>
      <c r="U8" s="332" t="s">
        <v>302</v>
      </c>
      <c r="V8" s="332"/>
      <c r="W8" s="345"/>
      <c r="X8" s="345"/>
      <c r="Y8" s="345"/>
      <c r="Z8" s="345"/>
      <c r="AA8" s="345"/>
      <c r="AB8" s="345"/>
      <c r="AC8" s="345"/>
      <c r="AD8" s="345"/>
      <c r="AE8" s="345"/>
      <c r="AF8" s="345"/>
      <c r="AG8" s="345"/>
      <c r="AH8" s="345"/>
      <c r="AI8" s="345"/>
      <c r="AJ8" s="345"/>
      <c r="AK8" s="345"/>
      <c r="AL8" s="275"/>
      <c r="AM8" s="275"/>
      <c r="AN8" s="275"/>
      <c r="AO8" s="275"/>
      <c r="AP8" s="275"/>
      <c r="AQ8" s="275"/>
      <c r="AR8" s="275"/>
    </row>
    <row r="9" spans="1:44" s="44" customFormat="1" ht="24.75" customHeight="1" x14ac:dyDescent="0.2">
      <c r="A9" s="332">
        <v>33</v>
      </c>
      <c r="B9" s="332">
        <v>4151</v>
      </c>
      <c r="C9" s="332" t="s">
        <v>318</v>
      </c>
      <c r="D9" s="332" t="s">
        <v>319</v>
      </c>
      <c r="E9" s="252" t="s">
        <v>3881</v>
      </c>
      <c r="F9" s="252" t="s">
        <v>3660</v>
      </c>
      <c r="G9" s="252">
        <v>35</v>
      </c>
      <c r="H9" s="363"/>
      <c r="I9" s="368"/>
      <c r="J9" s="335" t="s">
        <v>308</v>
      </c>
      <c r="K9" s="332" t="s">
        <v>320</v>
      </c>
      <c r="L9" s="332">
        <f t="shared" si="0"/>
        <v>7174.8600000000006</v>
      </c>
      <c r="M9" s="332">
        <v>6813.01</v>
      </c>
      <c r="N9" s="332">
        <v>361.85</v>
      </c>
      <c r="O9" s="332">
        <v>200</v>
      </c>
      <c r="P9" s="332"/>
      <c r="Q9" s="332"/>
      <c r="R9" s="335"/>
      <c r="S9" s="332"/>
      <c r="T9" s="332" t="s">
        <v>321</v>
      </c>
      <c r="U9" s="332" t="s">
        <v>302</v>
      </c>
      <c r="V9" s="332"/>
      <c r="W9" s="345"/>
      <c r="X9" s="345"/>
      <c r="Y9" s="345"/>
      <c r="Z9" s="345"/>
      <c r="AA9" s="345"/>
      <c r="AB9" s="345"/>
      <c r="AC9" s="345"/>
      <c r="AD9" s="345"/>
      <c r="AE9" s="345"/>
      <c r="AF9" s="345"/>
      <c r="AG9" s="345"/>
      <c r="AH9" s="345"/>
      <c r="AI9" s="345"/>
      <c r="AJ9" s="345"/>
      <c r="AK9" s="345"/>
      <c r="AL9" s="275"/>
      <c r="AM9" s="275"/>
      <c r="AN9" s="275"/>
      <c r="AO9" s="275"/>
      <c r="AP9" s="275"/>
      <c r="AQ9" s="275"/>
      <c r="AR9" s="275"/>
    </row>
    <row r="10" spans="1:44" s="44" customFormat="1" ht="24.75" customHeight="1" x14ac:dyDescent="0.2">
      <c r="A10" s="332">
        <v>34</v>
      </c>
      <c r="B10" s="332">
        <v>23889</v>
      </c>
      <c r="C10" s="332" t="s">
        <v>322</v>
      </c>
      <c r="D10" s="332" t="s">
        <v>323</v>
      </c>
      <c r="E10" s="252" t="s">
        <v>3382</v>
      </c>
      <c r="F10" s="252" t="s">
        <v>3745</v>
      </c>
      <c r="G10" s="252">
        <v>31</v>
      </c>
      <c r="H10" s="363"/>
      <c r="I10" s="368"/>
      <c r="J10" s="335" t="s">
        <v>308</v>
      </c>
      <c r="K10" s="332" t="s">
        <v>324</v>
      </c>
      <c r="L10" s="332">
        <f t="shared" si="0"/>
        <v>30410.85</v>
      </c>
      <c r="M10" s="332">
        <v>20022.88</v>
      </c>
      <c r="N10" s="332">
        <v>10387.969999999999</v>
      </c>
      <c r="O10" s="332">
        <v>556</v>
      </c>
      <c r="P10" s="332"/>
      <c r="Q10" s="332"/>
      <c r="R10" s="335"/>
      <c r="S10" s="332"/>
      <c r="T10" s="332" t="s">
        <v>325</v>
      </c>
      <c r="U10" s="332" t="s">
        <v>302</v>
      </c>
      <c r="V10" s="332"/>
      <c r="W10" s="345"/>
      <c r="X10" s="345"/>
      <c r="Y10" s="345"/>
      <c r="Z10" s="345"/>
      <c r="AA10" s="345"/>
      <c r="AB10" s="345"/>
      <c r="AC10" s="345"/>
      <c r="AD10" s="345"/>
      <c r="AE10" s="345"/>
      <c r="AF10" s="345"/>
      <c r="AG10" s="345"/>
      <c r="AH10" s="345"/>
      <c r="AI10" s="345"/>
      <c r="AJ10" s="345"/>
      <c r="AK10" s="345"/>
      <c r="AL10" s="275"/>
      <c r="AM10" s="275"/>
      <c r="AN10" s="275"/>
      <c r="AO10" s="275"/>
      <c r="AP10" s="275"/>
      <c r="AQ10" s="275"/>
      <c r="AR10" s="275"/>
    </row>
    <row r="11" spans="1:44" s="44" customFormat="1" ht="24.75" customHeight="1" x14ac:dyDescent="0.2">
      <c r="A11" s="332">
        <v>35</v>
      </c>
      <c r="B11" s="332">
        <v>15486</v>
      </c>
      <c r="C11" s="332" t="s">
        <v>266</v>
      </c>
      <c r="D11" s="332">
        <v>121</v>
      </c>
      <c r="E11" s="252" t="s">
        <v>3383</v>
      </c>
      <c r="F11" s="252" t="s">
        <v>3553</v>
      </c>
      <c r="G11" s="252">
        <v>47</v>
      </c>
      <c r="H11" s="363"/>
      <c r="I11" s="368"/>
      <c r="J11" s="335" t="s">
        <v>308</v>
      </c>
      <c r="K11" s="332" t="s">
        <v>267</v>
      </c>
      <c r="L11" s="332">
        <f t="shared" si="0"/>
        <v>15303.560000000001</v>
      </c>
      <c r="M11" s="332">
        <v>12247.03</v>
      </c>
      <c r="N11" s="332">
        <v>3056.53</v>
      </c>
      <c r="O11" s="332">
        <v>306</v>
      </c>
      <c r="P11" s="332"/>
      <c r="Q11" s="332" t="s">
        <v>268</v>
      </c>
      <c r="R11" s="335">
        <v>44655</v>
      </c>
      <c r="S11" s="332"/>
      <c r="T11" s="332"/>
      <c r="U11" s="332" t="s">
        <v>302</v>
      </c>
      <c r="V11" s="332"/>
      <c r="W11" s="345"/>
      <c r="X11" s="345"/>
      <c r="Y11" s="345"/>
      <c r="Z11" s="345"/>
      <c r="AA11" s="345"/>
      <c r="AB11" s="345"/>
      <c r="AC11" s="345"/>
      <c r="AD11" s="345"/>
      <c r="AE11" s="345"/>
      <c r="AF11" s="345"/>
      <c r="AG11" s="345"/>
      <c r="AH11" s="345"/>
      <c r="AI11" s="345"/>
      <c r="AJ11" s="345"/>
      <c r="AK11" s="345"/>
      <c r="AL11" s="275"/>
      <c r="AM11" s="275"/>
      <c r="AN11" s="275"/>
      <c r="AO11" s="275"/>
      <c r="AP11" s="275"/>
      <c r="AQ11" s="275"/>
      <c r="AR11" s="275"/>
    </row>
    <row r="12" spans="1:44" s="44" customFormat="1" ht="24.75" customHeight="1" x14ac:dyDescent="0.2">
      <c r="A12" s="332">
        <v>36</v>
      </c>
      <c r="B12" s="332">
        <v>19758</v>
      </c>
      <c r="C12" s="332" t="s">
        <v>290</v>
      </c>
      <c r="D12" s="332">
        <v>121</v>
      </c>
      <c r="E12" s="252" t="s">
        <v>3383</v>
      </c>
      <c r="F12" s="252" t="s">
        <v>3745</v>
      </c>
      <c r="G12" s="252">
        <v>29</v>
      </c>
      <c r="H12" s="363"/>
      <c r="I12" s="368"/>
      <c r="J12" s="335" t="s">
        <v>326</v>
      </c>
      <c r="K12" s="332" t="s">
        <v>291</v>
      </c>
      <c r="L12" s="332">
        <f t="shared" si="0"/>
        <v>9738.6999999999989</v>
      </c>
      <c r="M12" s="332">
        <v>9720.81</v>
      </c>
      <c r="N12" s="332">
        <v>17.89</v>
      </c>
      <c r="O12" s="332">
        <v>200</v>
      </c>
      <c r="P12" s="332"/>
      <c r="Q12" s="332" t="s">
        <v>292</v>
      </c>
      <c r="R12" s="335"/>
      <c r="S12" s="332"/>
      <c r="T12" s="332"/>
      <c r="U12" s="332" t="s">
        <v>302</v>
      </c>
      <c r="V12" s="332"/>
      <c r="W12" s="345"/>
      <c r="X12" s="345"/>
      <c r="Y12" s="345"/>
      <c r="Z12" s="345"/>
      <c r="AA12" s="345"/>
      <c r="AB12" s="345"/>
      <c r="AC12" s="345"/>
      <c r="AD12" s="345"/>
      <c r="AE12" s="345"/>
      <c r="AF12" s="345"/>
      <c r="AG12" s="345"/>
      <c r="AH12" s="345"/>
      <c r="AI12" s="345"/>
      <c r="AJ12" s="345"/>
      <c r="AK12" s="345"/>
      <c r="AL12" s="275"/>
      <c r="AM12" s="275"/>
      <c r="AN12" s="275"/>
      <c r="AO12" s="275"/>
      <c r="AP12" s="275"/>
      <c r="AQ12" s="275"/>
      <c r="AR12" s="275"/>
    </row>
    <row r="13" spans="1:44" s="44" customFormat="1" ht="24.75" customHeight="1" x14ac:dyDescent="0.2">
      <c r="A13" s="332">
        <v>37</v>
      </c>
      <c r="B13" s="332">
        <v>18293</v>
      </c>
      <c r="C13" s="332" t="s">
        <v>282</v>
      </c>
      <c r="D13" s="332">
        <v>121</v>
      </c>
      <c r="E13" s="252" t="s">
        <v>3383</v>
      </c>
      <c r="F13" s="252" t="s">
        <v>3716</v>
      </c>
      <c r="G13" s="252">
        <v>2</v>
      </c>
      <c r="H13" s="363"/>
      <c r="I13" s="368">
        <v>28</v>
      </c>
      <c r="J13" s="335" t="s">
        <v>326</v>
      </c>
      <c r="K13" s="332" t="s">
        <v>283</v>
      </c>
      <c r="L13" s="332">
        <f t="shared" si="0"/>
        <v>20319.699999999997</v>
      </c>
      <c r="M13" s="332">
        <v>17717.349999999999</v>
      </c>
      <c r="N13" s="332">
        <v>2602.35</v>
      </c>
      <c r="O13" s="332">
        <v>405</v>
      </c>
      <c r="P13" s="332"/>
      <c r="Q13" s="332" t="s">
        <v>284</v>
      </c>
      <c r="R13" s="335"/>
      <c r="S13" s="332"/>
      <c r="T13" s="332"/>
      <c r="U13" s="332" t="s">
        <v>302</v>
      </c>
      <c r="V13" s="332"/>
      <c r="W13" s="345"/>
      <c r="X13" s="345"/>
      <c r="Y13" s="345"/>
      <c r="Z13" s="345"/>
      <c r="AA13" s="345"/>
      <c r="AB13" s="345"/>
      <c r="AC13" s="345"/>
      <c r="AD13" s="345"/>
      <c r="AE13" s="345"/>
      <c r="AF13" s="345"/>
      <c r="AG13" s="345"/>
      <c r="AH13" s="345"/>
      <c r="AI13" s="345"/>
      <c r="AJ13" s="345"/>
      <c r="AK13" s="345"/>
      <c r="AL13" s="275"/>
      <c r="AM13" s="275"/>
      <c r="AN13" s="275"/>
      <c r="AO13" s="275"/>
      <c r="AP13" s="275"/>
      <c r="AQ13" s="275"/>
      <c r="AR13" s="275"/>
    </row>
    <row r="14" spans="1:44" s="44" customFormat="1" ht="24.75" customHeight="1" x14ac:dyDescent="0.2">
      <c r="A14" s="332">
        <v>38</v>
      </c>
      <c r="B14" s="332">
        <v>18113</v>
      </c>
      <c r="C14" s="332" t="s">
        <v>274</v>
      </c>
      <c r="D14" s="332">
        <v>121</v>
      </c>
      <c r="E14" s="252" t="s">
        <v>3383</v>
      </c>
      <c r="F14" s="252" t="s">
        <v>3527</v>
      </c>
      <c r="G14" s="252">
        <v>16</v>
      </c>
      <c r="H14" s="363"/>
      <c r="I14" s="368"/>
      <c r="J14" s="335" t="s">
        <v>326</v>
      </c>
      <c r="K14" s="332" t="s">
        <v>275</v>
      </c>
      <c r="L14" s="332">
        <f t="shared" si="0"/>
        <v>35351.589999999997</v>
      </c>
      <c r="M14" s="332">
        <v>30847.03</v>
      </c>
      <c r="N14" s="332">
        <v>4504.5600000000004</v>
      </c>
      <c r="O14" s="332">
        <v>630</v>
      </c>
      <c r="P14" s="332"/>
      <c r="Q14" s="332" t="s">
        <v>276</v>
      </c>
      <c r="R14" s="335"/>
      <c r="S14" s="332"/>
      <c r="T14" s="332"/>
      <c r="U14" s="332" t="s">
        <v>302</v>
      </c>
      <c r="V14" s="332"/>
      <c r="W14" s="345"/>
      <c r="X14" s="345"/>
      <c r="Y14" s="345"/>
      <c r="Z14" s="345"/>
      <c r="AA14" s="345"/>
      <c r="AB14" s="345"/>
      <c r="AC14" s="345"/>
      <c r="AD14" s="345"/>
      <c r="AE14" s="345"/>
      <c r="AF14" s="345"/>
      <c r="AG14" s="345"/>
      <c r="AH14" s="345"/>
      <c r="AI14" s="345"/>
      <c r="AJ14" s="345"/>
      <c r="AK14" s="345"/>
      <c r="AL14" s="275"/>
      <c r="AM14" s="275"/>
      <c r="AN14" s="275"/>
      <c r="AO14" s="275"/>
      <c r="AP14" s="275"/>
      <c r="AQ14" s="275"/>
      <c r="AR14" s="275"/>
    </row>
    <row r="15" spans="1:44" s="44" customFormat="1" ht="24.75" customHeight="1" x14ac:dyDescent="0.2">
      <c r="A15" s="332">
        <v>39</v>
      </c>
      <c r="B15" s="332">
        <v>15172</v>
      </c>
      <c r="C15" s="332" t="s">
        <v>97</v>
      </c>
      <c r="D15" s="332">
        <v>121</v>
      </c>
      <c r="E15" s="252" t="s">
        <v>3383</v>
      </c>
      <c r="F15" s="252" t="s">
        <v>3644</v>
      </c>
      <c r="G15" s="252">
        <v>9</v>
      </c>
      <c r="H15" s="363"/>
      <c r="I15" s="368">
        <v>16</v>
      </c>
      <c r="J15" s="335" t="s">
        <v>326</v>
      </c>
      <c r="K15" s="332" t="s">
        <v>288</v>
      </c>
      <c r="L15" s="332">
        <f t="shared" si="0"/>
        <v>80258.58</v>
      </c>
      <c r="M15" s="332">
        <v>65474.68</v>
      </c>
      <c r="N15" s="332">
        <v>14783.9</v>
      </c>
      <c r="O15" s="332">
        <v>1304</v>
      </c>
      <c r="P15" s="332"/>
      <c r="Q15" s="332" t="s">
        <v>289</v>
      </c>
      <c r="R15" s="335"/>
      <c r="S15" s="332"/>
      <c r="T15" s="332"/>
      <c r="U15" s="332" t="s">
        <v>302</v>
      </c>
      <c r="V15" s="332"/>
      <c r="W15" s="345"/>
      <c r="X15" s="345"/>
      <c r="Y15" s="345"/>
      <c r="Z15" s="345"/>
      <c r="AA15" s="345"/>
      <c r="AB15" s="345"/>
      <c r="AC15" s="345"/>
      <c r="AD15" s="345"/>
      <c r="AE15" s="345"/>
      <c r="AF15" s="345"/>
      <c r="AG15" s="345"/>
      <c r="AH15" s="345"/>
      <c r="AI15" s="345"/>
      <c r="AJ15" s="345"/>
      <c r="AK15" s="345"/>
      <c r="AL15" s="275"/>
      <c r="AM15" s="275"/>
      <c r="AN15" s="275"/>
      <c r="AO15" s="275"/>
      <c r="AP15" s="275"/>
      <c r="AQ15" s="275"/>
      <c r="AR15" s="275"/>
    </row>
    <row r="16" spans="1:44" s="44" customFormat="1" ht="24.75" customHeight="1" x14ac:dyDescent="0.2">
      <c r="A16" s="332">
        <v>40</v>
      </c>
      <c r="B16" s="332">
        <v>17258</v>
      </c>
      <c r="C16" s="332" t="s">
        <v>272</v>
      </c>
      <c r="D16" s="332">
        <v>121</v>
      </c>
      <c r="E16" s="252" t="s">
        <v>3383</v>
      </c>
      <c r="F16" s="252" t="s">
        <v>3644</v>
      </c>
      <c r="G16" s="252">
        <v>37</v>
      </c>
      <c r="H16" s="363"/>
      <c r="I16" s="368">
        <v>6</v>
      </c>
      <c r="J16" s="335" t="s">
        <v>326</v>
      </c>
      <c r="K16" s="332" t="s">
        <v>240</v>
      </c>
      <c r="L16" s="332">
        <f t="shared" si="0"/>
        <v>226143.81</v>
      </c>
      <c r="M16" s="332">
        <v>183396.53</v>
      </c>
      <c r="N16" s="332">
        <v>42747.28</v>
      </c>
      <c r="O16" s="332">
        <v>2731</v>
      </c>
      <c r="P16" s="332"/>
      <c r="Q16" s="332" t="s">
        <v>273</v>
      </c>
      <c r="R16" s="335"/>
      <c r="S16" s="332"/>
      <c r="T16" s="332"/>
      <c r="U16" s="332" t="s">
        <v>302</v>
      </c>
      <c r="V16" s="332"/>
      <c r="W16" s="345"/>
      <c r="X16" s="345"/>
      <c r="Y16" s="345"/>
      <c r="Z16" s="345"/>
      <c r="AA16" s="345"/>
      <c r="AB16" s="345"/>
      <c r="AC16" s="345"/>
      <c r="AD16" s="345"/>
      <c r="AE16" s="345"/>
      <c r="AF16" s="345"/>
      <c r="AG16" s="345"/>
      <c r="AH16" s="345"/>
      <c r="AI16" s="345"/>
      <c r="AJ16" s="345"/>
      <c r="AK16" s="345"/>
      <c r="AL16" s="275"/>
      <c r="AM16" s="275"/>
      <c r="AN16" s="275"/>
      <c r="AO16" s="275"/>
      <c r="AP16" s="275"/>
      <c r="AQ16" s="275"/>
      <c r="AR16" s="275"/>
    </row>
    <row r="17" spans="1:44" s="44" customFormat="1" ht="24.75" customHeight="1" x14ac:dyDescent="0.2">
      <c r="A17" s="332">
        <v>41</v>
      </c>
      <c r="B17" s="332">
        <v>76810</v>
      </c>
      <c r="C17" s="332" t="s">
        <v>285</v>
      </c>
      <c r="D17" s="332">
        <v>121</v>
      </c>
      <c r="E17" s="252" t="s">
        <v>3383</v>
      </c>
      <c r="F17" s="252" t="s">
        <v>3465</v>
      </c>
      <c r="G17" s="252">
        <v>58</v>
      </c>
      <c r="H17" s="363"/>
      <c r="I17" s="368">
        <v>6</v>
      </c>
      <c r="J17" s="335" t="s">
        <v>326</v>
      </c>
      <c r="K17" s="332" t="s">
        <v>286</v>
      </c>
      <c r="L17" s="332">
        <f t="shared" si="0"/>
        <v>23344.95</v>
      </c>
      <c r="M17" s="332">
        <v>10810.03</v>
      </c>
      <c r="N17" s="332">
        <v>12534.92</v>
      </c>
      <c r="O17" s="332">
        <v>450</v>
      </c>
      <c r="P17" s="332"/>
      <c r="Q17" s="332" t="s">
        <v>287</v>
      </c>
      <c r="R17" s="335"/>
      <c r="S17" s="332"/>
      <c r="T17" s="332"/>
      <c r="U17" s="332" t="s">
        <v>302</v>
      </c>
      <c r="V17" s="332"/>
      <c r="W17" s="345"/>
      <c r="X17" s="345"/>
      <c r="Y17" s="345"/>
      <c r="Z17" s="345"/>
      <c r="AA17" s="345"/>
      <c r="AB17" s="345"/>
      <c r="AC17" s="345"/>
      <c r="AD17" s="345"/>
      <c r="AE17" s="345"/>
      <c r="AF17" s="345"/>
      <c r="AG17" s="345"/>
      <c r="AH17" s="345"/>
      <c r="AI17" s="345"/>
      <c r="AJ17" s="345"/>
      <c r="AK17" s="345"/>
      <c r="AL17" s="275"/>
      <c r="AM17" s="275"/>
      <c r="AN17" s="275"/>
      <c r="AO17" s="275"/>
      <c r="AP17" s="275"/>
      <c r="AQ17" s="275"/>
      <c r="AR17" s="275"/>
    </row>
    <row r="18" spans="1:44" s="44" customFormat="1" ht="24.75" customHeight="1" x14ac:dyDescent="0.2">
      <c r="A18" s="332">
        <v>42</v>
      </c>
      <c r="B18" s="332">
        <v>19895</v>
      </c>
      <c r="C18" s="332" t="s">
        <v>277</v>
      </c>
      <c r="D18" s="332">
        <v>121</v>
      </c>
      <c r="E18" s="252" t="s">
        <v>3383</v>
      </c>
      <c r="F18" s="252" t="s">
        <v>3461</v>
      </c>
      <c r="G18" s="252">
        <v>6</v>
      </c>
      <c r="H18" s="363"/>
      <c r="I18" s="368"/>
      <c r="J18" s="335" t="s">
        <v>326</v>
      </c>
      <c r="K18" s="332" t="s">
        <v>278</v>
      </c>
      <c r="L18" s="332">
        <f t="shared" si="0"/>
        <v>23229.550000000003</v>
      </c>
      <c r="M18" s="332">
        <v>14851.93</v>
      </c>
      <c r="N18" s="332">
        <v>8377.6200000000008</v>
      </c>
      <c r="O18" s="332">
        <v>448</v>
      </c>
      <c r="P18" s="332"/>
      <c r="Q18" s="332" t="s">
        <v>279</v>
      </c>
      <c r="R18" s="335"/>
      <c r="S18" s="332"/>
      <c r="T18" s="332"/>
      <c r="U18" s="332" t="s">
        <v>302</v>
      </c>
      <c r="V18" s="332"/>
      <c r="W18" s="345"/>
      <c r="X18" s="345"/>
      <c r="Y18" s="345"/>
      <c r="Z18" s="345"/>
      <c r="AA18" s="345"/>
      <c r="AB18" s="345"/>
      <c r="AC18" s="345"/>
      <c r="AD18" s="345"/>
      <c r="AE18" s="345"/>
      <c r="AF18" s="345"/>
      <c r="AG18" s="345"/>
      <c r="AH18" s="345"/>
      <c r="AI18" s="345"/>
      <c r="AJ18" s="345"/>
      <c r="AK18" s="345"/>
      <c r="AL18" s="275"/>
      <c r="AM18" s="275"/>
      <c r="AN18" s="275"/>
      <c r="AO18" s="275"/>
      <c r="AP18" s="275"/>
      <c r="AQ18" s="275"/>
      <c r="AR18" s="275"/>
    </row>
    <row r="19" spans="1:44" s="44" customFormat="1" ht="24.75" customHeight="1" x14ac:dyDescent="0.2">
      <c r="A19" s="332">
        <v>43</v>
      </c>
      <c r="B19" s="332">
        <v>24000</v>
      </c>
      <c r="C19" s="332" t="s">
        <v>280</v>
      </c>
      <c r="D19" s="332">
        <v>121</v>
      </c>
      <c r="E19" s="252" t="s">
        <v>3383</v>
      </c>
      <c r="F19" s="252" t="s">
        <v>3495</v>
      </c>
      <c r="G19" s="252">
        <v>77</v>
      </c>
      <c r="H19" s="363"/>
      <c r="I19" s="368"/>
      <c r="J19" s="335" t="s">
        <v>326</v>
      </c>
      <c r="K19" s="332" t="s">
        <v>275</v>
      </c>
      <c r="L19" s="332">
        <f t="shared" si="0"/>
        <v>165061.04999999999</v>
      </c>
      <c r="M19" s="332">
        <v>121154.3</v>
      </c>
      <c r="N19" s="332">
        <v>43906.75</v>
      </c>
      <c r="O19" s="332">
        <v>2251</v>
      </c>
      <c r="P19" s="332"/>
      <c r="Q19" s="332" t="s">
        <v>281</v>
      </c>
      <c r="R19" s="335"/>
      <c r="S19" s="332"/>
      <c r="T19" s="332"/>
      <c r="U19" s="332" t="s">
        <v>302</v>
      </c>
      <c r="V19" s="332"/>
      <c r="W19" s="345"/>
      <c r="X19" s="345"/>
      <c r="Y19" s="345"/>
      <c r="Z19" s="345"/>
      <c r="AA19" s="345"/>
      <c r="AB19" s="345"/>
      <c r="AC19" s="345"/>
      <c r="AD19" s="345"/>
      <c r="AE19" s="345"/>
      <c r="AF19" s="345"/>
      <c r="AG19" s="345"/>
      <c r="AH19" s="345"/>
      <c r="AI19" s="345"/>
      <c r="AJ19" s="345"/>
      <c r="AK19" s="345"/>
      <c r="AL19" s="275"/>
      <c r="AM19" s="275"/>
      <c r="AN19" s="275"/>
      <c r="AO19" s="275"/>
      <c r="AP19" s="275"/>
      <c r="AQ19" s="275"/>
      <c r="AR19" s="275"/>
    </row>
    <row r="20" spans="1:44" s="44" customFormat="1" ht="24.75" customHeight="1" x14ac:dyDescent="0.2">
      <c r="A20" s="332">
        <v>44</v>
      </c>
      <c r="B20" s="332">
        <v>12155</v>
      </c>
      <c r="C20" s="332" t="s">
        <v>327</v>
      </c>
      <c r="D20" s="332">
        <v>120</v>
      </c>
      <c r="E20" s="252" t="s">
        <v>3881</v>
      </c>
      <c r="F20" s="252" t="s">
        <v>3604</v>
      </c>
      <c r="G20" s="252">
        <v>4</v>
      </c>
      <c r="H20" s="363"/>
      <c r="I20" s="368">
        <v>41</v>
      </c>
      <c r="J20" s="335">
        <v>44623</v>
      </c>
      <c r="K20" s="332" t="s">
        <v>328</v>
      </c>
      <c r="L20" s="332">
        <f t="shared" si="0"/>
        <v>238870.17</v>
      </c>
      <c r="M20" s="332">
        <v>96683.94</v>
      </c>
      <c r="N20" s="332">
        <v>142186.23000000001</v>
      </c>
      <c r="O20" s="332">
        <v>2794</v>
      </c>
      <c r="P20" s="332"/>
      <c r="Q20" s="332" t="s">
        <v>3323</v>
      </c>
      <c r="R20" s="335"/>
      <c r="S20" s="332"/>
      <c r="T20" s="332"/>
      <c r="U20" s="332" t="s">
        <v>302</v>
      </c>
      <c r="V20" s="332"/>
      <c r="W20" s="345"/>
      <c r="X20" s="345"/>
      <c r="Y20" s="345"/>
      <c r="Z20" s="345"/>
      <c r="AA20" s="345"/>
      <c r="AB20" s="345"/>
      <c r="AC20" s="345"/>
      <c r="AD20" s="345"/>
      <c r="AE20" s="345"/>
      <c r="AF20" s="345"/>
      <c r="AG20" s="345"/>
      <c r="AH20" s="345"/>
      <c r="AI20" s="345"/>
      <c r="AJ20" s="345"/>
      <c r="AK20" s="345"/>
      <c r="AL20" s="275"/>
      <c r="AM20" s="275"/>
      <c r="AN20" s="275"/>
      <c r="AO20" s="275"/>
      <c r="AP20" s="275"/>
      <c r="AQ20" s="275"/>
      <c r="AR20" s="275"/>
    </row>
    <row r="21" spans="1:44" s="44" customFormat="1" ht="24.75" customHeight="1" x14ac:dyDescent="0.2">
      <c r="A21" s="332">
        <v>45</v>
      </c>
      <c r="B21" s="332">
        <v>1006</v>
      </c>
      <c r="C21" s="332" t="s">
        <v>329</v>
      </c>
      <c r="D21" s="332">
        <v>120</v>
      </c>
      <c r="E21" s="252" t="s">
        <v>3881</v>
      </c>
      <c r="F21" s="252" t="s">
        <v>3453</v>
      </c>
      <c r="G21" s="252">
        <v>1</v>
      </c>
      <c r="H21" s="363"/>
      <c r="I21" s="368">
        <v>6</v>
      </c>
      <c r="J21" s="335">
        <v>44623</v>
      </c>
      <c r="K21" s="332" t="s">
        <v>330</v>
      </c>
      <c r="L21" s="332">
        <f t="shared" si="0"/>
        <v>42398.729999999996</v>
      </c>
      <c r="M21" s="332">
        <v>37612</v>
      </c>
      <c r="N21" s="332">
        <v>4786.7299999999996</v>
      </c>
      <c r="O21" s="332">
        <v>736</v>
      </c>
      <c r="P21" s="332"/>
      <c r="Q21" s="332" t="s">
        <v>3324</v>
      </c>
      <c r="R21" s="335"/>
      <c r="S21" s="332"/>
      <c r="T21" s="332"/>
      <c r="U21" s="332" t="s">
        <v>302</v>
      </c>
      <c r="V21" s="332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5"/>
      <c r="AJ21" s="345"/>
      <c r="AK21" s="345"/>
      <c r="AL21" s="275"/>
      <c r="AM21" s="275"/>
      <c r="AN21" s="275"/>
      <c r="AO21" s="275"/>
      <c r="AP21" s="275"/>
      <c r="AQ21" s="275"/>
      <c r="AR21" s="275"/>
    </row>
    <row r="22" spans="1:44" s="44" customFormat="1" ht="24.75" customHeight="1" x14ac:dyDescent="0.2">
      <c r="A22" s="332">
        <v>46</v>
      </c>
      <c r="B22" s="332">
        <v>27063</v>
      </c>
      <c r="C22" s="332" t="s">
        <v>269</v>
      </c>
      <c r="D22" s="332">
        <v>122</v>
      </c>
      <c r="E22" s="252" t="s">
        <v>3881</v>
      </c>
      <c r="F22" s="252" t="s">
        <v>3453</v>
      </c>
      <c r="G22" s="252">
        <v>1</v>
      </c>
      <c r="H22" s="363"/>
      <c r="I22" s="368">
        <v>6</v>
      </c>
      <c r="J22" s="335">
        <v>44623</v>
      </c>
      <c r="K22" s="332" t="s">
        <v>270</v>
      </c>
      <c r="L22" s="332">
        <f t="shared" si="0"/>
        <v>7037.2</v>
      </c>
      <c r="M22" s="332">
        <v>5372.83</v>
      </c>
      <c r="N22" s="332">
        <v>1664.37</v>
      </c>
      <c r="O22" s="332">
        <v>200</v>
      </c>
      <c r="P22" s="332"/>
      <c r="Q22" s="332" t="s">
        <v>271</v>
      </c>
      <c r="R22" s="335"/>
      <c r="S22" s="332"/>
      <c r="T22" s="332"/>
      <c r="U22" s="332" t="s">
        <v>302</v>
      </c>
      <c r="V22" s="332"/>
      <c r="W22" s="345"/>
      <c r="X22" s="345"/>
      <c r="Y22" s="345"/>
      <c r="Z22" s="345"/>
      <c r="AA22" s="345"/>
      <c r="AB22" s="345"/>
      <c r="AC22" s="345"/>
      <c r="AD22" s="345"/>
      <c r="AE22" s="345"/>
      <c r="AF22" s="345"/>
      <c r="AG22" s="345"/>
      <c r="AH22" s="345"/>
      <c r="AI22" s="345"/>
      <c r="AJ22" s="345"/>
      <c r="AK22" s="345"/>
      <c r="AL22" s="275"/>
      <c r="AM22" s="275"/>
      <c r="AN22" s="275"/>
      <c r="AO22" s="275"/>
      <c r="AP22" s="275"/>
      <c r="AQ22" s="275"/>
      <c r="AR22" s="275"/>
    </row>
    <row r="23" spans="1:44" s="38" customFormat="1" ht="24.75" customHeight="1" x14ac:dyDescent="0.2">
      <c r="A23" s="332">
        <v>47</v>
      </c>
      <c r="B23" s="332">
        <v>25019</v>
      </c>
      <c r="C23" s="253" t="s">
        <v>260</v>
      </c>
      <c r="D23" s="332">
        <v>122</v>
      </c>
      <c r="E23" s="252" t="s">
        <v>3384</v>
      </c>
      <c r="F23" s="276" t="s">
        <v>3548</v>
      </c>
      <c r="G23" s="276">
        <v>46</v>
      </c>
      <c r="H23" s="363"/>
      <c r="I23" s="368">
        <v>13</v>
      </c>
      <c r="J23" s="335">
        <v>44623</v>
      </c>
      <c r="K23" s="332" t="s">
        <v>261</v>
      </c>
      <c r="L23" s="332">
        <f t="shared" si="0"/>
        <v>30556.61</v>
      </c>
      <c r="M23" s="332">
        <v>16904.3</v>
      </c>
      <c r="N23" s="332">
        <v>13652.31</v>
      </c>
      <c r="O23" s="332">
        <v>558</v>
      </c>
      <c r="P23" s="332"/>
      <c r="Q23" s="332" t="s">
        <v>262</v>
      </c>
      <c r="R23" s="335">
        <v>44655</v>
      </c>
      <c r="S23" s="332"/>
      <c r="T23" s="332"/>
      <c r="U23" s="332" t="s">
        <v>302</v>
      </c>
      <c r="V23" s="332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6"/>
      <c r="AJ23" s="346"/>
      <c r="AK23" s="346"/>
      <c r="AL23" s="344"/>
      <c r="AM23" s="344"/>
      <c r="AN23" s="344"/>
      <c r="AO23" s="344"/>
      <c r="AP23" s="344"/>
      <c r="AQ23" s="344"/>
      <c r="AR23" s="344"/>
    </row>
    <row r="24" spans="1:44" s="44" customFormat="1" ht="24.75" customHeight="1" x14ac:dyDescent="0.2">
      <c r="A24" s="332">
        <v>48</v>
      </c>
      <c r="B24" s="332">
        <v>1156</v>
      </c>
      <c r="C24" s="332" t="s">
        <v>331</v>
      </c>
      <c r="D24" s="332">
        <v>252</v>
      </c>
      <c r="E24" s="252" t="s">
        <v>3881</v>
      </c>
      <c r="F24" s="252" t="s">
        <v>3714</v>
      </c>
      <c r="G24" s="252">
        <v>96</v>
      </c>
      <c r="H24" s="363"/>
      <c r="I24" s="368">
        <v>27</v>
      </c>
      <c r="J24" s="335">
        <v>44652</v>
      </c>
      <c r="K24" s="332" t="s">
        <v>332</v>
      </c>
      <c r="L24" s="332">
        <f t="shared" si="0"/>
        <v>29456.879999999997</v>
      </c>
      <c r="M24" s="332">
        <v>15728.55</v>
      </c>
      <c r="N24" s="332">
        <v>13728.33</v>
      </c>
      <c r="O24" s="332">
        <v>523</v>
      </c>
      <c r="P24" s="332"/>
      <c r="Q24" s="332"/>
      <c r="R24" s="335"/>
      <c r="S24" s="332"/>
      <c r="T24" s="332"/>
      <c r="U24" s="332" t="s">
        <v>302</v>
      </c>
      <c r="V24" s="332"/>
      <c r="W24" s="345"/>
      <c r="X24" s="345"/>
      <c r="Y24" s="345"/>
      <c r="Z24" s="345"/>
      <c r="AA24" s="345"/>
      <c r="AB24" s="345"/>
      <c r="AC24" s="345"/>
      <c r="AD24" s="345"/>
      <c r="AE24" s="345"/>
      <c r="AF24" s="345"/>
      <c r="AG24" s="345"/>
      <c r="AH24" s="345"/>
      <c r="AI24" s="345"/>
      <c r="AJ24" s="345"/>
      <c r="AK24" s="345"/>
      <c r="AL24" s="275"/>
      <c r="AM24" s="275"/>
      <c r="AN24" s="275"/>
      <c r="AO24" s="275"/>
      <c r="AP24" s="275"/>
      <c r="AQ24" s="275"/>
      <c r="AR24" s="275"/>
    </row>
    <row r="25" spans="1:44" s="44" customFormat="1" ht="24.75" customHeight="1" x14ac:dyDescent="0.2">
      <c r="A25" s="332">
        <v>49</v>
      </c>
      <c r="B25" s="332">
        <v>23889</v>
      </c>
      <c r="C25" s="332" t="s">
        <v>322</v>
      </c>
      <c r="D25" s="332" t="s">
        <v>323</v>
      </c>
      <c r="E25" s="252" t="s">
        <v>3382</v>
      </c>
      <c r="F25" s="252" t="s">
        <v>3745</v>
      </c>
      <c r="G25" s="252">
        <v>31</v>
      </c>
      <c r="H25" s="363"/>
      <c r="I25" s="368"/>
      <c r="J25" s="335" t="s">
        <v>333</v>
      </c>
      <c r="K25" s="332" t="s">
        <v>324</v>
      </c>
      <c r="L25" s="332">
        <f t="shared" si="0"/>
        <v>30410.85</v>
      </c>
      <c r="M25" s="332">
        <v>20022.88</v>
      </c>
      <c r="N25" s="332">
        <v>10387.969999999999</v>
      </c>
      <c r="O25" s="332">
        <v>556</v>
      </c>
      <c r="P25" s="332"/>
      <c r="Q25" s="332"/>
      <c r="R25" s="335"/>
      <c r="S25" s="332"/>
      <c r="T25" s="332"/>
      <c r="U25" s="332" t="s">
        <v>302</v>
      </c>
      <c r="V25" s="332"/>
      <c r="W25" s="345"/>
      <c r="X25" s="345"/>
      <c r="Y25" s="345"/>
      <c r="Z25" s="345"/>
      <c r="AA25" s="345"/>
      <c r="AB25" s="345"/>
      <c r="AC25" s="345"/>
      <c r="AD25" s="345"/>
      <c r="AE25" s="345"/>
      <c r="AF25" s="345"/>
      <c r="AG25" s="345"/>
      <c r="AH25" s="345"/>
      <c r="AI25" s="345"/>
      <c r="AJ25" s="345"/>
      <c r="AK25" s="345"/>
      <c r="AL25" s="275"/>
      <c r="AM25" s="275"/>
      <c r="AN25" s="275"/>
      <c r="AO25" s="275"/>
      <c r="AP25" s="275"/>
      <c r="AQ25" s="275"/>
      <c r="AR25" s="275"/>
    </row>
    <row r="26" spans="1:44" s="44" customFormat="1" ht="24.75" customHeight="1" x14ac:dyDescent="0.2">
      <c r="A26" s="332">
        <v>50</v>
      </c>
      <c r="B26" s="332">
        <v>4151</v>
      </c>
      <c r="C26" s="332" t="s">
        <v>318</v>
      </c>
      <c r="D26" s="332" t="s">
        <v>319</v>
      </c>
      <c r="E26" s="252" t="s">
        <v>3881</v>
      </c>
      <c r="F26" s="252" t="s">
        <v>3886</v>
      </c>
      <c r="G26" s="252">
        <v>35</v>
      </c>
      <c r="H26" s="363"/>
      <c r="I26" s="368"/>
      <c r="J26" s="335" t="s">
        <v>334</v>
      </c>
      <c r="K26" s="332" t="s">
        <v>320</v>
      </c>
      <c r="L26" s="332">
        <f t="shared" si="0"/>
        <v>7174.8600000000006</v>
      </c>
      <c r="M26" s="332">
        <v>6813.01</v>
      </c>
      <c r="N26" s="332">
        <v>361.85</v>
      </c>
      <c r="O26" s="332">
        <v>200</v>
      </c>
      <c r="P26" s="332"/>
      <c r="Q26" s="332"/>
      <c r="R26" s="335"/>
      <c r="S26" s="332"/>
      <c r="T26" s="332"/>
      <c r="U26" s="332" t="s">
        <v>302</v>
      </c>
      <c r="V26" s="332"/>
      <c r="W26" s="345"/>
      <c r="X26" s="345"/>
      <c r="Y26" s="345"/>
      <c r="Z26" s="345"/>
      <c r="AA26" s="345"/>
      <c r="AB26" s="345"/>
      <c r="AC26" s="345"/>
      <c r="AD26" s="345"/>
      <c r="AE26" s="345"/>
      <c r="AF26" s="345"/>
      <c r="AG26" s="345"/>
      <c r="AH26" s="345"/>
      <c r="AI26" s="345"/>
      <c r="AJ26" s="345"/>
      <c r="AK26" s="345"/>
      <c r="AL26" s="275"/>
      <c r="AM26" s="275"/>
      <c r="AN26" s="275"/>
      <c r="AO26" s="275"/>
      <c r="AP26" s="275"/>
      <c r="AQ26" s="275"/>
      <c r="AR26" s="275"/>
    </row>
    <row r="27" spans="1:44" s="44" customFormat="1" ht="24.75" customHeight="1" x14ac:dyDescent="0.2">
      <c r="A27" s="332">
        <v>51</v>
      </c>
      <c r="B27" s="332">
        <v>60253</v>
      </c>
      <c r="C27" s="332" t="s">
        <v>335</v>
      </c>
      <c r="D27" s="332">
        <v>121</v>
      </c>
      <c r="E27" s="252" t="s">
        <v>3383</v>
      </c>
      <c r="F27" s="252" t="s">
        <v>3476</v>
      </c>
      <c r="G27" s="252">
        <v>1</v>
      </c>
      <c r="H27" s="363"/>
      <c r="I27" s="368"/>
      <c r="J27" s="335" t="s">
        <v>336</v>
      </c>
      <c r="K27" s="335" t="s">
        <v>337</v>
      </c>
      <c r="L27" s="332">
        <f t="shared" si="0"/>
        <v>150803.35</v>
      </c>
      <c r="M27" s="332">
        <v>41563.43</v>
      </c>
      <c r="N27" s="332">
        <v>109239.92</v>
      </c>
      <c r="O27" s="332">
        <v>2108</v>
      </c>
      <c r="P27" s="332"/>
      <c r="Q27" s="332"/>
      <c r="R27" s="335"/>
      <c r="S27" s="332"/>
      <c r="T27" s="332"/>
      <c r="U27" s="332"/>
      <c r="V27" s="332"/>
      <c r="W27" s="345"/>
      <c r="X27" s="345"/>
      <c r="Y27" s="345"/>
      <c r="Z27" s="345"/>
      <c r="AA27" s="345"/>
      <c r="AB27" s="345"/>
      <c r="AC27" s="345"/>
      <c r="AD27" s="345"/>
      <c r="AE27" s="345"/>
      <c r="AF27" s="345"/>
      <c r="AG27" s="345"/>
      <c r="AH27" s="345"/>
      <c r="AI27" s="345"/>
      <c r="AJ27" s="345"/>
      <c r="AK27" s="345"/>
      <c r="AL27" s="275"/>
      <c r="AM27" s="275"/>
      <c r="AN27" s="275"/>
      <c r="AO27" s="275"/>
      <c r="AP27" s="275"/>
      <c r="AQ27" s="275"/>
      <c r="AR27" s="275"/>
    </row>
    <row r="28" spans="1:44" s="44" customFormat="1" ht="24.75" customHeight="1" x14ac:dyDescent="0.2">
      <c r="A28" s="332">
        <v>52</v>
      </c>
      <c r="B28" s="332">
        <v>20042</v>
      </c>
      <c r="C28" s="332" t="s">
        <v>338</v>
      </c>
      <c r="D28" s="332">
        <v>121</v>
      </c>
      <c r="E28" s="252" t="s">
        <v>3383</v>
      </c>
      <c r="F28" s="252" t="s">
        <v>3543</v>
      </c>
      <c r="G28" s="252">
        <v>147</v>
      </c>
      <c r="H28" s="363"/>
      <c r="I28" s="368">
        <v>4</v>
      </c>
      <c r="J28" s="335" t="s">
        <v>336</v>
      </c>
      <c r="K28" s="332" t="s">
        <v>339</v>
      </c>
      <c r="L28" s="332">
        <f t="shared" si="0"/>
        <v>63454.58</v>
      </c>
      <c r="M28" s="332">
        <v>10651.65</v>
      </c>
      <c r="N28" s="332">
        <v>52802.93</v>
      </c>
      <c r="O28" s="332">
        <v>1052</v>
      </c>
      <c r="P28" s="332"/>
      <c r="Q28" s="332"/>
      <c r="R28" s="335"/>
      <c r="S28" s="332"/>
      <c r="T28" s="332"/>
      <c r="U28" s="332"/>
      <c r="V28" s="332"/>
      <c r="W28" s="345"/>
      <c r="X28" s="345"/>
      <c r="Y28" s="345"/>
      <c r="Z28" s="345"/>
      <c r="AA28" s="345"/>
      <c r="AB28" s="345"/>
      <c r="AC28" s="345"/>
      <c r="AD28" s="345"/>
      <c r="AE28" s="345"/>
      <c r="AF28" s="345"/>
      <c r="AG28" s="345"/>
      <c r="AH28" s="345"/>
      <c r="AI28" s="345"/>
      <c r="AJ28" s="345"/>
      <c r="AK28" s="345"/>
      <c r="AL28" s="275"/>
      <c r="AM28" s="275"/>
      <c r="AN28" s="275"/>
      <c r="AO28" s="275"/>
      <c r="AP28" s="275"/>
      <c r="AQ28" s="275"/>
      <c r="AR28" s="275"/>
    </row>
    <row r="29" spans="1:44" s="44" customFormat="1" ht="24.75" customHeight="1" x14ac:dyDescent="0.2">
      <c r="A29" s="332">
        <v>53</v>
      </c>
      <c r="B29" s="332">
        <v>20692</v>
      </c>
      <c r="C29" s="252" t="s">
        <v>340</v>
      </c>
      <c r="D29" s="332">
        <v>121</v>
      </c>
      <c r="E29" s="252" t="s">
        <v>3383</v>
      </c>
      <c r="F29" s="252" t="s">
        <v>3492</v>
      </c>
      <c r="G29" s="252">
        <v>70</v>
      </c>
      <c r="H29" s="363"/>
      <c r="I29" s="368"/>
      <c r="J29" s="335" t="s">
        <v>336</v>
      </c>
      <c r="K29" s="332" t="s">
        <v>341</v>
      </c>
      <c r="L29" s="332">
        <f t="shared" si="0"/>
        <v>97554.57</v>
      </c>
      <c r="M29" s="332">
        <v>51049.94</v>
      </c>
      <c r="N29" s="332">
        <v>46504.63</v>
      </c>
      <c r="O29" s="332">
        <v>1563</v>
      </c>
      <c r="P29" s="332"/>
      <c r="Q29" s="332"/>
      <c r="R29" s="335"/>
      <c r="S29" s="332"/>
      <c r="T29" s="332"/>
      <c r="U29" s="332"/>
      <c r="V29" s="332"/>
      <c r="W29" s="345"/>
      <c r="X29" s="345"/>
      <c r="Y29" s="345"/>
      <c r="Z29" s="345"/>
      <c r="AA29" s="345"/>
      <c r="AB29" s="345"/>
      <c r="AC29" s="345"/>
      <c r="AD29" s="345"/>
      <c r="AE29" s="345"/>
      <c r="AF29" s="345"/>
      <c r="AG29" s="345"/>
      <c r="AH29" s="345"/>
      <c r="AI29" s="345"/>
      <c r="AJ29" s="345"/>
      <c r="AK29" s="345"/>
      <c r="AL29" s="275"/>
      <c r="AM29" s="275"/>
      <c r="AN29" s="275"/>
      <c r="AO29" s="275"/>
      <c r="AP29" s="275"/>
      <c r="AQ29" s="275"/>
      <c r="AR29" s="275"/>
    </row>
    <row r="30" spans="1:44" s="44" customFormat="1" ht="24.75" customHeight="1" x14ac:dyDescent="0.2">
      <c r="A30" s="332">
        <v>54</v>
      </c>
      <c r="B30" s="332">
        <v>13285</v>
      </c>
      <c r="C30" s="332" t="s">
        <v>342</v>
      </c>
      <c r="D30" s="332">
        <v>121</v>
      </c>
      <c r="E30" s="252" t="s">
        <v>3373</v>
      </c>
      <c r="F30" s="252" t="s">
        <v>3443</v>
      </c>
      <c r="G30" s="252">
        <v>6</v>
      </c>
      <c r="H30" s="363"/>
      <c r="I30" s="368"/>
      <c r="J30" s="335" t="s">
        <v>336</v>
      </c>
      <c r="K30" s="332" t="s">
        <v>343</v>
      </c>
      <c r="L30" s="332">
        <f t="shared" ref="L30:L49" si="1">M30+N30</f>
        <v>22036.799999999999</v>
      </c>
      <c r="M30" s="332">
        <v>15684.23</v>
      </c>
      <c r="N30" s="332">
        <v>6352.57</v>
      </c>
      <c r="O30" s="332">
        <v>430</v>
      </c>
      <c r="P30" s="332"/>
      <c r="Q30" s="332"/>
      <c r="R30" s="335"/>
      <c r="S30" s="332"/>
      <c r="T30" s="332"/>
      <c r="U30" s="332"/>
      <c r="V30" s="332"/>
      <c r="W30" s="345"/>
      <c r="X30" s="345"/>
      <c r="Y30" s="345"/>
      <c r="Z30" s="345"/>
      <c r="AA30" s="345"/>
      <c r="AB30" s="345"/>
      <c r="AC30" s="345"/>
      <c r="AD30" s="345"/>
      <c r="AE30" s="345"/>
      <c r="AF30" s="345"/>
      <c r="AG30" s="345"/>
      <c r="AH30" s="345"/>
      <c r="AI30" s="345"/>
      <c r="AJ30" s="345"/>
      <c r="AK30" s="345"/>
      <c r="AL30" s="275"/>
      <c r="AM30" s="275"/>
      <c r="AN30" s="275"/>
      <c r="AO30" s="275"/>
      <c r="AP30" s="275"/>
      <c r="AQ30" s="275"/>
      <c r="AR30" s="275"/>
    </row>
    <row r="31" spans="1:44" s="44" customFormat="1" ht="24.75" customHeight="1" x14ac:dyDescent="0.2">
      <c r="A31" s="332">
        <v>55</v>
      </c>
      <c r="B31" s="332">
        <v>24585</v>
      </c>
      <c r="C31" s="332" t="s">
        <v>344</v>
      </c>
      <c r="D31" s="332">
        <v>121</v>
      </c>
      <c r="E31" s="252" t="s">
        <v>3383</v>
      </c>
      <c r="F31" s="252" t="s">
        <v>3543</v>
      </c>
      <c r="G31" s="252">
        <v>256</v>
      </c>
      <c r="H31" s="363"/>
      <c r="I31" s="368"/>
      <c r="J31" s="335" t="s">
        <v>336</v>
      </c>
      <c r="K31" s="332" t="s">
        <v>345</v>
      </c>
      <c r="L31" s="332">
        <f t="shared" si="1"/>
        <v>56458.42</v>
      </c>
      <c r="M31" s="332">
        <v>25249.48</v>
      </c>
      <c r="N31" s="332">
        <v>31208.94</v>
      </c>
      <c r="O31" s="332">
        <v>947</v>
      </c>
      <c r="P31" s="332"/>
      <c r="Q31" s="332"/>
      <c r="R31" s="335"/>
      <c r="S31" s="332"/>
      <c r="T31" s="332"/>
      <c r="U31" s="332"/>
      <c r="V31" s="332"/>
      <c r="W31" s="345"/>
      <c r="X31" s="345"/>
      <c r="Y31" s="345"/>
      <c r="Z31" s="345"/>
      <c r="AA31" s="345"/>
      <c r="AB31" s="345"/>
      <c r="AC31" s="345"/>
      <c r="AD31" s="345"/>
      <c r="AE31" s="345"/>
      <c r="AF31" s="345"/>
      <c r="AG31" s="345"/>
      <c r="AH31" s="345"/>
      <c r="AI31" s="345"/>
      <c r="AJ31" s="345"/>
      <c r="AK31" s="345"/>
      <c r="AL31" s="275"/>
      <c r="AM31" s="275"/>
      <c r="AN31" s="275"/>
      <c r="AO31" s="275"/>
      <c r="AP31" s="275"/>
      <c r="AQ31" s="275"/>
      <c r="AR31" s="275"/>
    </row>
    <row r="32" spans="1:44" s="44" customFormat="1" ht="24.75" customHeight="1" x14ac:dyDescent="0.2">
      <c r="A32" s="332">
        <v>56</v>
      </c>
      <c r="B32" s="332">
        <v>1156</v>
      </c>
      <c r="C32" s="332" t="s">
        <v>346</v>
      </c>
      <c r="D32" s="332">
        <v>252</v>
      </c>
      <c r="E32" s="252" t="s">
        <v>3881</v>
      </c>
      <c r="F32" s="252" t="s">
        <v>3714</v>
      </c>
      <c r="G32" s="252">
        <v>96</v>
      </c>
      <c r="H32" s="363"/>
      <c r="I32" s="368">
        <v>27</v>
      </c>
      <c r="J32" s="335">
        <v>44652</v>
      </c>
      <c r="K32" s="332" t="s">
        <v>332</v>
      </c>
      <c r="L32" s="332">
        <f t="shared" si="1"/>
        <v>29456.879999999997</v>
      </c>
      <c r="M32" s="332">
        <v>15728.55</v>
      </c>
      <c r="N32" s="332">
        <v>13728.33</v>
      </c>
      <c r="O32" s="332">
        <v>523</v>
      </c>
      <c r="P32" s="332"/>
      <c r="Q32" s="332"/>
      <c r="R32" s="335"/>
      <c r="S32" s="332"/>
      <c r="T32" s="332"/>
      <c r="U32" s="332" t="s">
        <v>302</v>
      </c>
      <c r="V32" s="332"/>
      <c r="W32" s="345"/>
      <c r="X32" s="345"/>
      <c r="Y32" s="345"/>
      <c r="Z32" s="345"/>
      <c r="AA32" s="345"/>
      <c r="AB32" s="345"/>
      <c r="AC32" s="345"/>
      <c r="AD32" s="345"/>
      <c r="AE32" s="345"/>
      <c r="AF32" s="345"/>
      <c r="AG32" s="345"/>
      <c r="AH32" s="345"/>
      <c r="AI32" s="345"/>
      <c r="AJ32" s="345"/>
      <c r="AK32" s="345"/>
      <c r="AL32" s="275"/>
      <c r="AM32" s="275"/>
      <c r="AN32" s="275"/>
      <c r="AO32" s="275"/>
      <c r="AP32" s="275"/>
      <c r="AQ32" s="275"/>
      <c r="AR32" s="275"/>
    </row>
    <row r="33" spans="1:44" s="44" customFormat="1" ht="24.75" customHeight="1" x14ac:dyDescent="0.2">
      <c r="A33" s="332">
        <v>57</v>
      </c>
      <c r="B33" s="332">
        <v>1156</v>
      </c>
      <c r="C33" s="332" t="s">
        <v>347</v>
      </c>
      <c r="D33" s="332">
        <v>252</v>
      </c>
      <c r="E33" s="252" t="s">
        <v>3881</v>
      </c>
      <c r="F33" s="252" t="s">
        <v>3714</v>
      </c>
      <c r="G33" s="252">
        <v>96</v>
      </c>
      <c r="H33" s="363"/>
      <c r="I33" s="368">
        <v>27</v>
      </c>
      <c r="J33" s="335">
        <v>44652</v>
      </c>
      <c r="K33" s="332" t="s">
        <v>332</v>
      </c>
      <c r="L33" s="332">
        <f t="shared" si="1"/>
        <v>29456.879999999997</v>
      </c>
      <c r="M33" s="332">
        <v>15728.55</v>
      </c>
      <c r="N33" s="332">
        <v>13728.33</v>
      </c>
      <c r="O33" s="332">
        <v>523</v>
      </c>
      <c r="P33" s="332"/>
      <c r="Q33" s="332"/>
      <c r="R33" s="335"/>
      <c r="S33" s="332"/>
      <c r="T33" s="332"/>
      <c r="U33" s="332" t="s">
        <v>302</v>
      </c>
      <c r="V33" s="332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5"/>
      <c r="AI33" s="345"/>
      <c r="AJ33" s="345"/>
      <c r="AK33" s="345"/>
      <c r="AL33" s="275"/>
      <c r="AM33" s="275"/>
      <c r="AN33" s="275"/>
      <c r="AO33" s="275"/>
      <c r="AP33" s="275"/>
      <c r="AQ33" s="275"/>
      <c r="AR33" s="275"/>
    </row>
    <row r="34" spans="1:44" s="44" customFormat="1" ht="24.75" customHeight="1" x14ac:dyDescent="0.2">
      <c r="A34" s="332">
        <v>58</v>
      </c>
      <c r="B34" s="332">
        <v>1156</v>
      </c>
      <c r="C34" s="332" t="s">
        <v>348</v>
      </c>
      <c r="D34" s="332">
        <v>252</v>
      </c>
      <c r="E34" s="252" t="s">
        <v>3881</v>
      </c>
      <c r="F34" s="252" t="s">
        <v>3714</v>
      </c>
      <c r="G34" s="252">
        <v>96</v>
      </c>
      <c r="H34" s="363"/>
      <c r="I34" s="368">
        <v>27</v>
      </c>
      <c r="J34" s="335">
        <v>44652</v>
      </c>
      <c r="K34" s="332" t="s">
        <v>332</v>
      </c>
      <c r="L34" s="332">
        <f t="shared" si="1"/>
        <v>29456.879999999997</v>
      </c>
      <c r="M34" s="332">
        <v>15728.55</v>
      </c>
      <c r="N34" s="332">
        <v>13728.33</v>
      </c>
      <c r="O34" s="332">
        <v>523</v>
      </c>
      <c r="P34" s="332"/>
      <c r="Q34" s="332"/>
      <c r="R34" s="335"/>
      <c r="S34" s="332"/>
      <c r="T34" s="332"/>
      <c r="U34" s="332" t="s">
        <v>302</v>
      </c>
      <c r="V34" s="332"/>
      <c r="W34" s="345"/>
      <c r="X34" s="345"/>
      <c r="Y34" s="345"/>
      <c r="Z34" s="345"/>
      <c r="AA34" s="345"/>
      <c r="AB34" s="345"/>
      <c r="AC34" s="345"/>
      <c r="AD34" s="345"/>
      <c r="AE34" s="345"/>
      <c r="AF34" s="345"/>
      <c r="AG34" s="345"/>
      <c r="AH34" s="345"/>
      <c r="AI34" s="345"/>
      <c r="AJ34" s="345"/>
      <c r="AK34" s="345"/>
      <c r="AL34" s="275"/>
      <c r="AM34" s="275"/>
      <c r="AN34" s="275"/>
      <c r="AO34" s="275"/>
      <c r="AP34" s="275"/>
      <c r="AQ34" s="275"/>
      <c r="AR34" s="275"/>
    </row>
    <row r="35" spans="1:44" s="44" customFormat="1" ht="24.75" customHeight="1" x14ac:dyDescent="0.2">
      <c r="A35" s="332">
        <v>59</v>
      </c>
      <c r="B35" s="332">
        <v>1156</v>
      </c>
      <c r="C35" s="332" t="s">
        <v>349</v>
      </c>
      <c r="D35" s="332">
        <v>252</v>
      </c>
      <c r="E35" s="252" t="s">
        <v>3881</v>
      </c>
      <c r="F35" s="252" t="s">
        <v>3714</v>
      </c>
      <c r="G35" s="252">
        <v>96</v>
      </c>
      <c r="H35" s="363"/>
      <c r="I35" s="368">
        <v>27</v>
      </c>
      <c r="J35" s="335">
        <v>44652</v>
      </c>
      <c r="K35" s="332" t="s">
        <v>332</v>
      </c>
      <c r="L35" s="332">
        <f t="shared" si="1"/>
        <v>29456.879999999997</v>
      </c>
      <c r="M35" s="332">
        <v>15728.55</v>
      </c>
      <c r="N35" s="332">
        <v>13728.33</v>
      </c>
      <c r="O35" s="332">
        <v>523</v>
      </c>
      <c r="P35" s="332"/>
      <c r="Q35" s="332"/>
      <c r="R35" s="335"/>
      <c r="S35" s="332"/>
      <c r="T35" s="332"/>
      <c r="U35" s="332" t="s">
        <v>302</v>
      </c>
      <c r="V35" s="332"/>
      <c r="W35" s="345"/>
      <c r="X35" s="345"/>
      <c r="Y35" s="345"/>
      <c r="Z35" s="345"/>
      <c r="AA35" s="345"/>
      <c r="AB35" s="345"/>
      <c r="AC35" s="345"/>
      <c r="AD35" s="345"/>
      <c r="AE35" s="345"/>
      <c r="AF35" s="345"/>
      <c r="AG35" s="345"/>
      <c r="AH35" s="345"/>
      <c r="AI35" s="345"/>
      <c r="AJ35" s="345"/>
      <c r="AK35" s="345"/>
      <c r="AL35" s="275"/>
      <c r="AM35" s="275"/>
      <c r="AN35" s="275"/>
      <c r="AO35" s="275"/>
      <c r="AP35" s="275"/>
      <c r="AQ35" s="275"/>
      <c r="AR35" s="275"/>
    </row>
    <row r="36" spans="1:44" s="44" customFormat="1" ht="24.75" customHeight="1" x14ac:dyDescent="0.2">
      <c r="A36" s="332">
        <v>60</v>
      </c>
      <c r="B36" s="332">
        <v>26095</v>
      </c>
      <c r="C36" s="332" t="s">
        <v>350</v>
      </c>
      <c r="D36" s="332">
        <v>123</v>
      </c>
      <c r="E36" s="252" t="s">
        <v>3372</v>
      </c>
      <c r="F36" s="252" t="s">
        <v>3447</v>
      </c>
      <c r="G36" s="252">
        <v>84</v>
      </c>
      <c r="H36" s="363"/>
      <c r="I36" s="368"/>
      <c r="J36" s="335">
        <v>44652</v>
      </c>
      <c r="K36" s="332" t="s">
        <v>351</v>
      </c>
      <c r="L36" s="332">
        <f t="shared" si="1"/>
        <v>38854.78</v>
      </c>
      <c r="M36" s="332">
        <v>25241.85</v>
      </c>
      <c r="N36" s="332">
        <v>13612.93</v>
      </c>
      <c r="O36" s="332">
        <v>683</v>
      </c>
      <c r="P36" s="332"/>
      <c r="Q36" s="332" t="s">
        <v>3319</v>
      </c>
      <c r="R36" s="335"/>
      <c r="S36" s="332"/>
      <c r="T36" s="332"/>
      <c r="U36" s="332"/>
      <c r="V36" s="332"/>
      <c r="W36" s="345"/>
      <c r="X36" s="345"/>
      <c r="Y36" s="345"/>
      <c r="Z36" s="345"/>
      <c r="AA36" s="345"/>
      <c r="AB36" s="345"/>
      <c r="AC36" s="345"/>
      <c r="AD36" s="345"/>
      <c r="AE36" s="345"/>
      <c r="AF36" s="345"/>
      <c r="AG36" s="345"/>
      <c r="AH36" s="345"/>
      <c r="AI36" s="345"/>
      <c r="AJ36" s="345"/>
      <c r="AK36" s="345"/>
      <c r="AL36" s="275"/>
      <c r="AM36" s="275"/>
      <c r="AN36" s="275"/>
      <c r="AO36" s="275"/>
      <c r="AP36" s="275"/>
      <c r="AQ36" s="275"/>
      <c r="AR36" s="275"/>
    </row>
    <row r="37" spans="1:44" s="44" customFormat="1" ht="24.75" customHeight="1" x14ac:dyDescent="0.2">
      <c r="A37" s="332">
        <v>61</v>
      </c>
      <c r="B37" s="332">
        <v>22207</v>
      </c>
      <c r="C37" s="332" t="s">
        <v>352</v>
      </c>
      <c r="D37" s="332">
        <v>122</v>
      </c>
      <c r="E37" s="252" t="s">
        <v>3384</v>
      </c>
      <c r="F37" s="252" t="s">
        <v>3415</v>
      </c>
      <c r="G37" s="252">
        <v>9</v>
      </c>
      <c r="H37" s="363"/>
      <c r="I37" s="368"/>
      <c r="J37" s="335">
        <v>44652</v>
      </c>
      <c r="K37" s="332" t="s">
        <v>353</v>
      </c>
      <c r="L37" s="332">
        <f t="shared" si="1"/>
        <v>33727.97</v>
      </c>
      <c r="M37" s="332">
        <v>24899.22</v>
      </c>
      <c r="N37" s="332">
        <v>8828.75</v>
      </c>
      <c r="O37" s="332">
        <v>606</v>
      </c>
      <c r="P37" s="332"/>
      <c r="Q37" s="332"/>
      <c r="R37" s="335"/>
      <c r="S37" s="332"/>
      <c r="T37" s="332"/>
      <c r="U37" s="332"/>
      <c r="V37" s="332"/>
      <c r="W37" s="345"/>
      <c r="X37" s="345"/>
      <c r="Y37" s="345"/>
      <c r="Z37" s="345"/>
      <c r="AA37" s="345"/>
      <c r="AB37" s="345"/>
      <c r="AC37" s="345"/>
      <c r="AD37" s="345"/>
      <c r="AE37" s="345"/>
      <c r="AF37" s="345"/>
      <c r="AG37" s="345"/>
      <c r="AH37" s="345"/>
      <c r="AI37" s="345"/>
      <c r="AJ37" s="345"/>
      <c r="AK37" s="345"/>
      <c r="AL37" s="275"/>
      <c r="AM37" s="275"/>
      <c r="AN37" s="275"/>
      <c r="AO37" s="275"/>
      <c r="AP37" s="275"/>
      <c r="AQ37" s="275"/>
      <c r="AR37" s="275"/>
    </row>
    <row r="38" spans="1:44" s="44" customFormat="1" ht="24.75" customHeight="1" x14ac:dyDescent="0.2">
      <c r="A38" s="332">
        <v>62</v>
      </c>
      <c r="B38" s="332">
        <v>20986</v>
      </c>
      <c r="C38" s="332" t="s">
        <v>354</v>
      </c>
      <c r="D38" s="332">
        <v>122</v>
      </c>
      <c r="E38" s="252" t="s">
        <v>3377</v>
      </c>
      <c r="F38" s="252" t="s">
        <v>3604</v>
      </c>
      <c r="G38" s="252">
        <v>11</v>
      </c>
      <c r="H38" s="363"/>
      <c r="I38" s="368"/>
      <c r="J38" s="335">
        <v>44652</v>
      </c>
      <c r="K38" s="332" t="s">
        <v>355</v>
      </c>
      <c r="L38" s="332">
        <f t="shared" si="1"/>
        <v>29455.379999999997</v>
      </c>
      <c r="M38" s="332">
        <v>21487.919999999998</v>
      </c>
      <c r="N38" s="332">
        <v>7967.46</v>
      </c>
      <c r="O38" s="332">
        <v>542</v>
      </c>
      <c r="P38" s="332"/>
      <c r="Q38" s="332" t="s">
        <v>3307</v>
      </c>
      <c r="R38" s="335"/>
      <c r="S38" s="332"/>
      <c r="T38" s="332"/>
      <c r="U38" s="332"/>
      <c r="V38" s="332"/>
      <c r="W38" s="345"/>
      <c r="X38" s="345"/>
      <c r="Y38" s="345"/>
      <c r="Z38" s="345"/>
      <c r="AA38" s="345"/>
      <c r="AB38" s="345"/>
      <c r="AC38" s="345"/>
      <c r="AD38" s="345"/>
      <c r="AE38" s="345"/>
      <c r="AF38" s="345"/>
      <c r="AG38" s="345"/>
      <c r="AH38" s="345"/>
      <c r="AI38" s="345"/>
      <c r="AJ38" s="345"/>
      <c r="AK38" s="345"/>
      <c r="AL38" s="275"/>
      <c r="AM38" s="275"/>
      <c r="AN38" s="275"/>
      <c r="AO38" s="275"/>
      <c r="AP38" s="275"/>
      <c r="AQ38" s="275"/>
      <c r="AR38" s="275"/>
    </row>
    <row r="39" spans="1:44" s="44" customFormat="1" ht="24.75" customHeight="1" x14ac:dyDescent="0.2">
      <c r="A39" s="332">
        <v>63</v>
      </c>
      <c r="B39" s="332">
        <v>25537</v>
      </c>
      <c r="C39" s="332" t="s">
        <v>356</v>
      </c>
      <c r="D39" s="332">
        <v>122</v>
      </c>
      <c r="E39" s="252" t="s">
        <v>3377</v>
      </c>
      <c r="F39" s="252" t="s">
        <v>3434</v>
      </c>
      <c r="G39" s="252">
        <v>7</v>
      </c>
      <c r="H39" s="363"/>
      <c r="I39" s="368"/>
      <c r="J39" s="335">
        <v>44652</v>
      </c>
      <c r="K39" s="332" t="s">
        <v>357</v>
      </c>
      <c r="L39" s="332">
        <f t="shared" si="1"/>
        <v>97730.85</v>
      </c>
      <c r="M39" s="332">
        <v>51029.88</v>
      </c>
      <c r="N39" s="332">
        <v>46700.97</v>
      </c>
      <c r="O39" s="332">
        <v>1566</v>
      </c>
      <c r="P39" s="332"/>
      <c r="Q39" s="332"/>
      <c r="R39" s="335"/>
      <c r="S39" s="332"/>
      <c r="T39" s="332"/>
      <c r="U39" s="332"/>
      <c r="V39" s="332"/>
      <c r="W39" s="345"/>
      <c r="X39" s="345"/>
      <c r="Y39" s="345"/>
      <c r="Z39" s="345"/>
      <c r="AA39" s="345"/>
      <c r="AB39" s="345"/>
      <c r="AC39" s="345"/>
      <c r="AD39" s="345"/>
      <c r="AE39" s="345"/>
      <c r="AF39" s="345"/>
      <c r="AG39" s="345"/>
      <c r="AH39" s="345"/>
      <c r="AI39" s="345"/>
      <c r="AJ39" s="345"/>
      <c r="AK39" s="345"/>
      <c r="AL39" s="275"/>
      <c r="AM39" s="275"/>
      <c r="AN39" s="275"/>
      <c r="AO39" s="275"/>
      <c r="AP39" s="275"/>
      <c r="AQ39" s="275"/>
      <c r="AR39" s="275"/>
    </row>
    <row r="40" spans="1:44" s="44" customFormat="1" ht="24.75" customHeight="1" x14ac:dyDescent="0.2">
      <c r="A40" s="332">
        <v>64</v>
      </c>
      <c r="B40" s="332">
        <v>11598</v>
      </c>
      <c r="C40" s="332" t="s">
        <v>3296</v>
      </c>
      <c r="D40" s="332">
        <v>252</v>
      </c>
      <c r="E40" s="252" t="s">
        <v>3881</v>
      </c>
      <c r="F40" s="252" t="s">
        <v>3758</v>
      </c>
      <c r="G40" s="252">
        <v>28</v>
      </c>
      <c r="H40" s="363"/>
      <c r="I40" s="368"/>
      <c r="J40" s="335">
        <v>44673</v>
      </c>
      <c r="K40" s="332" t="s">
        <v>3295</v>
      </c>
      <c r="L40" s="332">
        <f t="shared" si="1"/>
        <v>4240.3500000000004</v>
      </c>
      <c r="M40" s="332">
        <v>3168.07</v>
      </c>
      <c r="N40" s="332">
        <v>1072.28</v>
      </c>
      <c r="O40" s="332">
        <v>200</v>
      </c>
      <c r="P40" s="332"/>
      <c r="Q40" s="332"/>
      <c r="R40" s="335"/>
      <c r="S40" s="332"/>
      <c r="T40" s="332"/>
      <c r="U40" s="332"/>
      <c r="V40" s="332"/>
      <c r="W40" s="345"/>
      <c r="X40" s="345"/>
      <c r="Y40" s="345"/>
      <c r="Z40" s="345"/>
      <c r="AA40" s="345"/>
      <c r="AB40" s="345"/>
      <c r="AC40" s="345"/>
      <c r="AD40" s="345"/>
      <c r="AE40" s="345"/>
      <c r="AF40" s="345"/>
      <c r="AG40" s="345"/>
      <c r="AH40" s="345"/>
      <c r="AI40" s="345"/>
      <c r="AJ40" s="345"/>
      <c r="AK40" s="345"/>
      <c r="AL40" s="275"/>
      <c r="AM40" s="275"/>
      <c r="AN40" s="275"/>
      <c r="AO40" s="275"/>
      <c r="AP40" s="275"/>
      <c r="AQ40" s="275"/>
      <c r="AR40" s="275"/>
    </row>
    <row r="41" spans="1:44" s="44" customFormat="1" ht="24.75" customHeight="1" x14ac:dyDescent="0.2">
      <c r="A41" s="332">
        <v>65</v>
      </c>
      <c r="B41" s="332">
        <v>11598</v>
      </c>
      <c r="C41" s="332" t="s">
        <v>3294</v>
      </c>
      <c r="D41" s="332">
        <v>252</v>
      </c>
      <c r="E41" s="252" t="s">
        <v>3881</v>
      </c>
      <c r="F41" s="252" t="s">
        <v>3758</v>
      </c>
      <c r="G41" s="252">
        <v>28</v>
      </c>
      <c r="H41" s="363"/>
      <c r="I41" s="368"/>
      <c r="J41" s="335">
        <v>44673</v>
      </c>
      <c r="K41" s="332" t="s">
        <v>3295</v>
      </c>
      <c r="L41" s="332">
        <f t="shared" si="1"/>
        <v>21201.79</v>
      </c>
      <c r="M41" s="332">
        <v>15840.36</v>
      </c>
      <c r="N41" s="332">
        <v>5361.43</v>
      </c>
      <c r="O41" s="332">
        <v>418</v>
      </c>
      <c r="P41" s="332"/>
      <c r="Q41" s="332"/>
      <c r="R41" s="335"/>
      <c r="S41" s="332"/>
      <c r="T41" s="332"/>
      <c r="U41" s="332"/>
      <c r="V41" s="332"/>
      <c r="W41" s="345"/>
      <c r="X41" s="345"/>
      <c r="Y41" s="345"/>
      <c r="Z41" s="345"/>
      <c r="AA41" s="345"/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275"/>
      <c r="AM41" s="275"/>
      <c r="AN41" s="275"/>
      <c r="AO41" s="275"/>
      <c r="AP41" s="275"/>
      <c r="AQ41" s="275"/>
      <c r="AR41" s="275"/>
    </row>
    <row r="42" spans="1:44" s="44" customFormat="1" ht="24.75" customHeight="1" x14ac:dyDescent="0.2">
      <c r="A42" s="332">
        <v>66</v>
      </c>
      <c r="B42" s="332">
        <v>9210</v>
      </c>
      <c r="C42" s="332" t="s">
        <v>3297</v>
      </c>
      <c r="D42" s="332">
        <v>252</v>
      </c>
      <c r="E42" s="252" t="s">
        <v>3881</v>
      </c>
      <c r="F42" s="252" t="s">
        <v>3758</v>
      </c>
      <c r="G42" s="252">
        <v>47</v>
      </c>
      <c r="H42" s="363"/>
      <c r="I42" s="368"/>
      <c r="J42" s="335">
        <v>44673</v>
      </c>
      <c r="K42" s="332" t="s">
        <v>3298</v>
      </c>
      <c r="L42" s="332">
        <f t="shared" si="1"/>
        <v>66234.75</v>
      </c>
      <c r="M42" s="332">
        <v>47256.1</v>
      </c>
      <c r="N42" s="332">
        <v>18978.650000000001</v>
      </c>
      <c r="O42" s="332">
        <v>1094</v>
      </c>
      <c r="P42" s="332"/>
      <c r="Q42" s="332"/>
      <c r="R42" s="335"/>
      <c r="S42" s="332"/>
      <c r="T42" s="332"/>
      <c r="U42" s="332"/>
      <c r="V42" s="332"/>
      <c r="W42" s="345"/>
      <c r="X42" s="345"/>
      <c r="Y42" s="345"/>
      <c r="Z42" s="345"/>
      <c r="AA42" s="345"/>
      <c r="AB42" s="345"/>
      <c r="AC42" s="345"/>
      <c r="AD42" s="345"/>
      <c r="AE42" s="345"/>
      <c r="AF42" s="345"/>
      <c r="AG42" s="345"/>
      <c r="AH42" s="345"/>
      <c r="AI42" s="345"/>
      <c r="AJ42" s="345"/>
      <c r="AK42" s="345"/>
      <c r="AL42" s="275"/>
      <c r="AM42" s="275"/>
      <c r="AN42" s="275"/>
      <c r="AO42" s="275"/>
      <c r="AP42" s="275"/>
      <c r="AQ42" s="275"/>
      <c r="AR42" s="275"/>
    </row>
    <row r="43" spans="1:44" s="44" customFormat="1" ht="24.75" customHeight="1" x14ac:dyDescent="0.2">
      <c r="A43" s="332">
        <v>67</v>
      </c>
      <c r="B43" s="332">
        <v>25858</v>
      </c>
      <c r="C43" s="332" t="s">
        <v>450</v>
      </c>
      <c r="D43" s="332">
        <v>120</v>
      </c>
      <c r="E43" s="252" t="s">
        <v>3379</v>
      </c>
      <c r="F43" s="252" t="s">
        <v>3749</v>
      </c>
      <c r="G43" s="252">
        <v>14</v>
      </c>
      <c r="H43" s="363"/>
      <c r="I43" s="368"/>
      <c r="J43" s="335">
        <v>44673</v>
      </c>
      <c r="K43" s="332" t="s">
        <v>3299</v>
      </c>
      <c r="L43" s="332">
        <f t="shared" si="1"/>
        <v>13783.09</v>
      </c>
      <c r="M43" s="332">
        <v>11717.44</v>
      </c>
      <c r="N43" s="332">
        <v>2065.65</v>
      </c>
      <c r="O43" s="332">
        <v>276</v>
      </c>
      <c r="P43" s="332"/>
      <c r="Q43" s="332"/>
      <c r="R43" s="335"/>
      <c r="S43" s="332"/>
      <c r="T43" s="332"/>
      <c r="U43" s="332"/>
      <c r="V43" s="332"/>
      <c r="W43" s="345"/>
      <c r="X43" s="345"/>
      <c r="Y43" s="345"/>
      <c r="Z43" s="345"/>
      <c r="AA43" s="345"/>
      <c r="AB43" s="345"/>
      <c r="AC43" s="345"/>
      <c r="AD43" s="345"/>
      <c r="AE43" s="345"/>
      <c r="AF43" s="345"/>
      <c r="AG43" s="345"/>
      <c r="AH43" s="345"/>
      <c r="AI43" s="345"/>
      <c r="AJ43" s="345"/>
      <c r="AK43" s="345"/>
      <c r="AL43" s="275"/>
      <c r="AM43" s="275"/>
      <c r="AN43" s="275"/>
      <c r="AO43" s="275"/>
      <c r="AP43" s="275"/>
      <c r="AQ43" s="275"/>
      <c r="AR43" s="275"/>
    </row>
    <row r="44" spans="1:44" s="44" customFormat="1" ht="24.75" customHeight="1" x14ac:dyDescent="0.2">
      <c r="A44" s="332">
        <v>68</v>
      </c>
      <c r="B44" s="332">
        <v>25768</v>
      </c>
      <c r="C44" s="332" t="s">
        <v>3300</v>
      </c>
      <c r="D44" s="332">
        <v>120</v>
      </c>
      <c r="E44" s="252" t="s">
        <v>3379</v>
      </c>
      <c r="F44" s="252" t="s">
        <v>3674</v>
      </c>
      <c r="G44" s="252">
        <v>16</v>
      </c>
      <c r="H44" s="363"/>
      <c r="I44" s="368"/>
      <c r="J44" s="335">
        <v>43943</v>
      </c>
      <c r="K44" s="332" t="s">
        <v>3301</v>
      </c>
      <c r="L44" s="332">
        <f t="shared" si="1"/>
        <v>4886.08</v>
      </c>
      <c r="M44" s="332">
        <v>2056.2800000000002</v>
      </c>
      <c r="N44" s="332">
        <v>2829.8</v>
      </c>
      <c r="O44" s="332">
        <v>200</v>
      </c>
      <c r="P44" s="332"/>
      <c r="Q44" s="332"/>
      <c r="R44" s="335"/>
      <c r="S44" s="332"/>
      <c r="T44" s="332"/>
      <c r="U44" s="332"/>
      <c r="V44" s="332"/>
      <c r="W44" s="345"/>
      <c r="X44" s="345"/>
      <c r="Y44" s="345"/>
      <c r="Z44" s="345"/>
      <c r="AA44" s="345"/>
      <c r="AB44" s="345"/>
      <c r="AC44" s="345"/>
      <c r="AD44" s="345"/>
      <c r="AE44" s="345"/>
      <c r="AF44" s="345"/>
      <c r="AG44" s="345"/>
      <c r="AH44" s="345"/>
      <c r="AI44" s="345"/>
      <c r="AJ44" s="345"/>
      <c r="AK44" s="345"/>
      <c r="AL44" s="275"/>
      <c r="AM44" s="275"/>
      <c r="AN44" s="275"/>
      <c r="AO44" s="275"/>
      <c r="AP44" s="275"/>
      <c r="AQ44" s="275"/>
      <c r="AR44" s="275"/>
    </row>
    <row r="45" spans="1:44" s="44" customFormat="1" ht="24.75" customHeight="1" x14ac:dyDescent="0.2">
      <c r="A45" s="332">
        <v>69</v>
      </c>
      <c r="B45" s="332">
        <v>25768</v>
      </c>
      <c r="C45" s="332" t="s">
        <v>3302</v>
      </c>
      <c r="D45" s="332">
        <v>120</v>
      </c>
      <c r="E45" s="252" t="s">
        <v>3881</v>
      </c>
      <c r="F45" s="252" t="s">
        <v>3604</v>
      </c>
      <c r="G45" s="252">
        <v>4</v>
      </c>
      <c r="H45" s="363"/>
      <c r="I45" s="368">
        <v>24</v>
      </c>
      <c r="J45" s="335">
        <v>44673</v>
      </c>
      <c r="K45" s="332" t="s">
        <v>3303</v>
      </c>
      <c r="L45" s="332">
        <f t="shared" si="1"/>
        <v>6806.74</v>
      </c>
      <c r="M45" s="332">
        <v>6083.66</v>
      </c>
      <c r="N45" s="332">
        <v>723.08</v>
      </c>
      <c r="O45" s="332">
        <v>200</v>
      </c>
      <c r="P45" s="332"/>
      <c r="Q45" s="332"/>
      <c r="R45" s="335"/>
      <c r="S45" s="332"/>
      <c r="T45" s="332"/>
      <c r="U45" s="332"/>
      <c r="V45" s="332"/>
      <c r="W45" s="345"/>
      <c r="X45" s="345"/>
      <c r="Y45" s="345"/>
      <c r="Z45" s="345"/>
      <c r="AA45" s="345"/>
      <c r="AB45" s="345"/>
      <c r="AC45" s="345"/>
      <c r="AD45" s="345"/>
      <c r="AE45" s="345"/>
      <c r="AF45" s="345"/>
      <c r="AG45" s="345"/>
      <c r="AH45" s="345"/>
      <c r="AI45" s="345"/>
      <c r="AJ45" s="345"/>
      <c r="AK45" s="345"/>
      <c r="AL45" s="275"/>
      <c r="AM45" s="275"/>
      <c r="AN45" s="275"/>
      <c r="AO45" s="275"/>
      <c r="AP45" s="275"/>
      <c r="AQ45" s="275"/>
      <c r="AR45" s="275"/>
    </row>
    <row r="46" spans="1:44" s="44" customFormat="1" ht="24.75" customHeight="1" x14ac:dyDescent="0.2">
      <c r="A46" s="332">
        <v>70</v>
      </c>
      <c r="B46" s="332">
        <v>3315</v>
      </c>
      <c r="C46" s="332" t="s">
        <v>3304</v>
      </c>
      <c r="D46" s="332">
        <v>120</v>
      </c>
      <c r="E46" s="252" t="s">
        <v>3881</v>
      </c>
      <c r="F46" s="252" t="s">
        <v>3662</v>
      </c>
      <c r="G46" s="252">
        <v>10</v>
      </c>
      <c r="H46" s="363"/>
      <c r="I46" s="368"/>
      <c r="J46" s="335">
        <v>44673</v>
      </c>
      <c r="K46" s="332" t="s">
        <v>3305</v>
      </c>
      <c r="L46" s="332">
        <f t="shared" si="1"/>
        <v>24524.039999999997</v>
      </c>
      <c r="M46" s="332">
        <v>21309.26</v>
      </c>
      <c r="N46" s="332">
        <v>3214.78</v>
      </c>
      <c r="O46" s="332">
        <v>468</v>
      </c>
      <c r="P46" s="332"/>
      <c r="Q46" s="332"/>
      <c r="R46" s="335"/>
      <c r="S46" s="332"/>
      <c r="T46" s="332"/>
      <c r="U46" s="332"/>
      <c r="V46" s="332"/>
      <c r="W46" s="345"/>
      <c r="X46" s="345"/>
      <c r="Y46" s="345"/>
      <c r="Z46" s="345"/>
      <c r="AA46" s="345"/>
      <c r="AB46" s="345"/>
      <c r="AC46" s="345"/>
      <c r="AD46" s="345"/>
      <c r="AE46" s="345"/>
      <c r="AF46" s="345"/>
      <c r="AG46" s="345"/>
      <c r="AH46" s="345"/>
      <c r="AI46" s="345"/>
      <c r="AJ46" s="345"/>
      <c r="AK46" s="345"/>
      <c r="AL46" s="275"/>
      <c r="AM46" s="275"/>
      <c r="AN46" s="275"/>
      <c r="AO46" s="275"/>
      <c r="AP46" s="275"/>
      <c r="AQ46" s="275"/>
      <c r="AR46" s="275"/>
    </row>
    <row r="47" spans="1:44" s="44" customFormat="1" ht="24.75" customHeight="1" x14ac:dyDescent="0.2">
      <c r="A47" s="332">
        <v>71</v>
      </c>
      <c r="B47" s="332">
        <v>7006</v>
      </c>
      <c r="C47" s="332" t="s">
        <v>3309</v>
      </c>
      <c r="D47" s="332">
        <v>252</v>
      </c>
      <c r="E47" s="252" t="s">
        <v>3881</v>
      </c>
      <c r="F47" s="252" t="s">
        <v>3777</v>
      </c>
      <c r="G47" s="252">
        <v>16</v>
      </c>
      <c r="H47" s="363"/>
      <c r="I47" s="368">
        <v>4</v>
      </c>
      <c r="J47" s="335">
        <v>44693</v>
      </c>
      <c r="K47" s="332" t="s">
        <v>3310</v>
      </c>
      <c r="L47" s="332">
        <f t="shared" si="1"/>
        <v>31171.940000000002</v>
      </c>
      <c r="M47" s="332">
        <v>20727</v>
      </c>
      <c r="N47" s="332">
        <v>10444.94</v>
      </c>
      <c r="O47" s="332">
        <v>568</v>
      </c>
      <c r="P47" s="332"/>
      <c r="Q47" s="332"/>
      <c r="R47" s="335"/>
      <c r="S47" s="332"/>
      <c r="T47" s="332"/>
      <c r="U47" s="332"/>
      <c r="V47" s="332"/>
      <c r="W47" s="345"/>
      <c r="X47" s="345"/>
      <c r="Y47" s="345"/>
      <c r="Z47" s="345"/>
      <c r="AA47" s="345"/>
      <c r="AB47" s="345"/>
      <c r="AC47" s="345"/>
      <c r="AD47" s="345"/>
      <c r="AE47" s="345"/>
      <c r="AF47" s="345"/>
      <c r="AG47" s="345"/>
      <c r="AH47" s="345"/>
      <c r="AI47" s="345"/>
      <c r="AJ47" s="345"/>
      <c r="AK47" s="345"/>
      <c r="AL47" s="275"/>
      <c r="AM47" s="275"/>
      <c r="AN47" s="275"/>
      <c r="AO47" s="275"/>
      <c r="AP47" s="275"/>
      <c r="AQ47" s="275"/>
      <c r="AR47" s="275"/>
    </row>
    <row r="48" spans="1:44" s="44" customFormat="1" ht="24.75" customHeight="1" x14ac:dyDescent="0.2">
      <c r="A48" s="332">
        <v>72</v>
      </c>
      <c r="B48" s="332">
        <v>27039</v>
      </c>
      <c r="C48" s="332" t="s">
        <v>3311</v>
      </c>
      <c r="D48" s="332">
        <v>122</v>
      </c>
      <c r="E48" s="252" t="s">
        <v>3384</v>
      </c>
      <c r="F48" s="252" t="s">
        <v>3791</v>
      </c>
      <c r="G48" s="276">
        <v>14</v>
      </c>
      <c r="H48" s="363"/>
      <c r="I48" s="368"/>
      <c r="J48" s="335">
        <v>44693</v>
      </c>
      <c r="K48" s="332" t="s">
        <v>3312</v>
      </c>
      <c r="L48" s="332">
        <f t="shared" si="1"/>
        <v>22412.81</v>
      </c>
      <c r="M48" s="332">
        <v>8983.5300000000007</v>
      </c>
      <c r="N48" s="332">
        <v>13429.28</v>
      </c>
      <c r="O48" s="332">
        <v>436</v>
      </c>
      <c r="P48" s="332"/>
      <c r="Q48" s="332"/>
      <c r="R48" s="335"/>
      <c r="S48" s="332"/>
      <c r="T48" s="332"/>
      <c r="U48" s="332"/>
      <c r="V48" s="332"/>
      <c r="W48" s="345"/>
      <c r="X48" s="345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45"/>
      <c r="AJ48" s="345"/>
      <c r="AK48" s="345"/>
      <c r="AL48" s="275"/>
      <c r="AM48" s="275"/>
      <c r="AN48" s="275"/>
      <c r="AO48" s="275"/>
      <c r="AP48" s="275"/>
      <c r="AQ48" s="275"/>
      <c r="AR48" s="275"/>
    </row>
    <row r="49" spans="1:44" s="44" customFormat="1" ht="24.75" customHeight="1" x14ac:dyDescent="0.2">
      <c r="A49" s="332">
        <v>73</v>
      </c>
      <c r="B49" s="332">
        <v>21721</v>
      </c>
      <c r="C49" s="332" t="s">
        <v>3313</v>
      </c>
      <c r="D49" s="332">
        <v>123</v>
      </c>
      <c r="E49" s="252" t="s">
        <v>3382</v>
      </c>
      <c r="F49" s="252" t="s">
        <v>3605</v>
      </c>
      <c r="G49" s="252">
        <v>33</v>
      </c>
      <c r="H49" s="363"/>
      <c r="I49" s="368"/>
      <c r="J49" s="335">
        <v>44693</v>
      </c>
      <c r="K49" s="332" t="s">
        <v>3314</v>
      </c>
      <c r="L49" s="332">
        <f t="shared" si="1"/>
        <v>48124.590000000004</v>
      </c>
      <c r="M49" s="332">
        <v>13253.79</v>
      </c>
      <c r="N49" s="332">
        <v>34870.800000000003</v>
      </c>
      <c r="O49" s="332">
        <v>822</v>
      </c>
      <c r="P49" s="332"/>
      <c r="Q49" s="332"/>
      <c r="R49" s="335"/>
      <c r="S49" s="332"/>
      <c r="T49" s="332"/>
      <c r="U49" s="332"/>
      <c r="V49" s="332"/>
      <c r="W49" s="345"/>
      <c r="X49" s="345"/>
      <c r="Y49" s="345"/>
      <c r="Z49" s="345"/>
      <c r="AA49" s="345"/>
      <c r="AB49" s="345"/>
      <c r="AC49" s="345"/>
      <c r="AD49" s="345"/>
      <c r="AE49" s="345"/>
      <c r="AF49" s="345"/>
      <c r="AG49" s="345"/>
      <c r="AH49" s="345"/>
      <c r="AI49" s="345"/>
      <c r="AJ49" s="345"/>
      <c r="AK49" s="345"/>
      <c r="AL49" s="275"/>
      <c r="AM49" s="275"/>
      <c r="AN49" s="275"/>
      <c r="AO49" s="275"/>
      <c r="AP49" s="275"/>
      <c r="AQ49" s="275"/>
      <c r="AR49" s="275"/>
    </row>
    <row r="50" spans="1:44" s="46" customFormat="1" ht="24.75" customHeight="1" x14ac:dyDescent="0.2">
      <c r="A50" s="336"/>
      <c r="B50" s="336"/>
      <c r="C50" s="336"/>
      <c r="D50" s="336"/>
      <c r="E50" s="254"/>
      <c r="F50" s="254"/>
      <c r="G50" s="254"/>
      <c r="H50" s="364"/>
      <c r="I50" s="369"/>
      <c r="J50" s="337"/>
      <c r="K50" s="336"/>
      <c r="L50" s="336"/>
      <c r="M50" s="336"/>
      <c r="N50" s="336"/>
      <c r="O50" s="336"/>
      <c r="P50" s="336"/>
      <c r="Q50" s="336"/>
      <c r="R50" s="337"/>
      <c r="S50" s="336"/>
      <c r="T50" s="336"/>
      <c r="U50" s="336"/>
      <c r="V50" s="336"/>
      <c r="W50" s="347"/>
      <c r="X50" s="347"/>
      <c r="Y50" s="347"/>
      <c r="Z50" s="347"/>
      <c r="AA50" s="347"/>
      <c r="AB50" s="347"/>
      <c r="AC50" s="347"/>
      <c r="AD50" s="347"/>
      <c r="AE50" s="347"/>
      <c r="AF50" s="347"/>
      <c r="AG50" s="347"/>
      <c r="AH50" s="347"/>
      <c r="AI50" s="347"/>
      <c r="AJ50" s="347"/>
      <c r="AK50" s="347"/>
      <c r="AL50" s="277"/>
      <c r="AM50" s="277"/>
      <c r="AN50" s="277"/>
      <c r="AO50" s="277"/>
      <c r="AP50" s="277"/>
      <c r="AQ50" s="277"/>
      <c r="AR50" s="277"/>
    </row>
    <row r="51" spans="1:44" s="46" customFormat="1" ht="24.75" customHeight="1" x14ac:dyDescent="0.2">
      <c r="A51" s="336"/>
      <c r="B51" s="336"/>
      <c r="C51" s="336"/>
      <c r="D51" s="336"/>
      <c r="E51" s="254"/>
      <c r="F51" s="254"/>
      <c r="G51" s="254"/>
      <c r="H51" s="364"/>
      <c r="I51" s="369"/>
      <c r="J51" s="337"/>
      <c r="K51" s="337"/>
      <c r="L51" s="337"/>
      <c r="M51" s="336"/>
      <c r="N51" s="336"/>
      <c r="O51" s="336"/>
      <c r="P51" s="336"/>
      <c r="Q51" s="336"/>
      <c r="R51" s="337"/>
      <c r="S51" s="336"/>
      <c r="T51" s="336"/>
      <c r="U51" s="336"/>
      <c r="V51" s="336"/>
      <c r="W51" s="347"/>
      <c r="X51" s="347"/>
      <c r="Y51" s="347"/>
      <c r="Z51" s="347"/>
      <c r="AA51" s="347"/>
      <c r="AB51" s="347"/>
      <c r="AC51" s="347"/>
      <c r="AD51" s="347"/>
      <c r="AE51" s="347"/>
      <c r="AF51" s="347"/>
      <c r="AG51" s="347"/>
      <c r="AH51" s="347"/>
      <c r="AI51" s="347"/>
      <c r="AJ51" s="347"/>
      <c r="AK51" s="347"/>
      <c r="AL51" s="277"/>
      <c r="AM51" s="277"/>
      <c r="AN51" s="277"/>
      <c r="AO51" s="277"/>
      <c r="AP51" s="277"/>
      <c r="AQ51" s="277"/>
      <c r="AR51" s="277"/>
    </row>
    <row r="52" spans="1:44" s="46" customFormat="1" ht="24.75" customHeight="1" x14ac:dyDescent="0.2">
      <c r="A52" s="336"/>
      <c r="B52" s="336"/>
      <c r="C52" s="336"/>
      <c r="D52" s="336"/>
      <c r="E52" s="254"/>
      <c r="F52" s="254"/>
      <c r="G52" s="254"/>
      <c r="H52" s="364"/>
      <c r="I52" s="369"/>
      <c r="J52" s="337"/>
      <c r="K52" s="336"/>
      <c r="L52" s="336"/>
      <c r="M52" s="336"/>
      <c r="N52" s="336"/>
      <c r="O52" s="336"/>
      <c r="P52" s="336"/>
      <c r="Q52" s="336"/>
      <c r="R52" s="337"/>
      <c r="S52" s="336"/>
      <c r="T52" s="336"/>
      <c r="U52" s="336"/>
      <c r="V52" s="336"/>
      <c r="W52" s="347"/>
      <c r="X52" s="347"/>
      <c r="Y52" s="347"/>
      <c r="Z52" s="347"/>
      <c r="AA52" s="347"/>
      <c r="AB52" s="347"/>
      <c r="AC52" s="347"/>
      <c r="AD52" s="347"/>
      <c r="AE52" s="347"/>
      <c r="AF52" s="347"/>
      <c r="AG52" s="347"/>
      <c r="AH52" s="347"/>
      <c r="AI52" s="347"/>
      <c r="AJ52" s="347"/>
      <c r="AK52" s="347"/>
      <c r="AL52" s="277"/>
      <c r="AM52" s="277"/>
      <c r="AN52" s="277"/>
      <c r="AO52" s="277"/>
      <c r="AP52" s="277"/>
      <c r="AQ52" s="277"/>
      <c r="AR52" s="277"/>
    </row>
    <row r="53" spans="1:44" s="46" customFormat="1" ht="24.75" customHeight="1" x14ac:dyDescent="0.2">
      <c r="A53" s="336"/>
      <c r="B53" s="336"/>
      <c r="C53" s="336"/>
      <c r="D53" s="336"/>
      <c r="E53" s="254"/>
      <c r="F53" s="254"/>
      <c r="G53" s="254"/>
      <c r="H53" s="364"/>
      <c r="I53" s="369"/>
      <c r="J53" s="337"/>
      <c r="K53" s="336"/>
      <c r="L53" s="336"/>
      <c r="M53" s="336"/>
      <c r="N53" s="336"/>
      <c r="O53" s="336"/>
      <c r="P53" s="336"/>
      <c r="Q53" s="336"/>
      <c r="R53" s="337"/>
      <c r="S53" s="336"/>
      <c r="T53" s="336"/>
      <c r="U53" s="336"/>
      <c r="V53" s="336"/>
      <c r="W53" s="347"/>
      <c r="X53" s="347"/>
      <c r="Y53" s="347"/>
      <c r="Z53" s="347"/>
      <c r="AA53" s="347"/>
      <c r="AB53" s="347"/>
      <c r="AC53" s="347"/>
      <c r="AD53" s="347"/>
      <c r="AE53" s="347"/>
      <c r="AF53" s="347"/>
      <c r="AG53" s="347"/>
      <c r="AH53" s="347"/>
      <c r="AI53" s="347"/>
      <c r="AJ53" s="347"/>
      <c r="AK53" s="347"/>
      <c r="AL53" s="277"/>
      <c r="AM53" s="277"/>
      <c r="AN53" s="277"/>
      <c r="AO53" s="277"/>
      <c r="AP53" s="277"/>
      <c r="AQ53" s="277"/>
      <c r="AR53" s="277"/>
    </row>
    <row r="54" spans="1:44" s="46" customFormat="1" ht="24.75" customHeight="1" x14ac:dyDescent="0.2">
      <c r="A54" s="336"/>
      <c r="B54" s="336"/>
      <c r="C54" s="336"/>
      <c r="D54" s="336"/>
      <c r="E54" s="254"/>
      <c r="F54" s="254"/>
      <c r="G54" s="254"/>
      <c r="H54" s="364"/>
      <c r="I54" s="369"/>
      <c r="J54" s="337"/>
      <c r="K54" s="336"/>
      <c r="L54" s="336"/>
      <c r="M54" s="336"/>
      <c r="N54" s="336"/>
      <c r="O54" s="336"/>
      <c r="P54" s="336"/>
      <c r="Q54" s="336"/>
      <c r="R54" s="337"/>
      <c r="S54" s="336"/>
      <c r="T54" s="336"/>
      <c r="U54" s="336"/>
      <c r="V54" s="336"/>
      <c r="W54" s="347"/>
      <c r="X54" s="347"/>
      <c r="Y54" s="347"/>
      <c r="Z54" s="347"/>
      <c r="AA54" s="347"/>
      <c r="AB54" s="347"/>
      <c r="AC54" s="347"/>
      <c r="AD54" s="347"/>
      <c r="AE54" s="347"/>
      <c r="AF54" s="347"/>
      <c r="AG54" s="347"/>
      <c r="AH54" s="347"/>
      <c r="AI54" s="347"/>
      <c r="AJ54" s="347"/>
      <c r="AK54" s="347"/>
      <c r="AL54" s="277"/>
      <c r="AM54" s="277"/>
      <c r="AN54" s="277"/>
      <c r="AO54" s="277"/>
      <c r="AP54" s="277"/>
      <c r="AQ54" s="277"/>
      <c r="AR54" s="277"/>
    </row>
    <row r="55" spans="1:44" s="46" customFormat="1" ht="24.75" customHeight="1" x14ac:dyDescent="0.2">
      <c r="A55" s="336"/>
      <c r="B55" s="336"/>
      <c r="C55" s="336"/>
      <c r="D55" s="336"/>
      <c r="E55" s="254"/>
      <c r="F55" s="254"/>
      <c r="G55" s="254"/>
      <c r="H55" s="364"/>
      <c r="I55" s="369"/>
      <c r="J55" s="337"/>
      <c r="K55" s="336"/>
      <c r="L55" s="336"/>
      <c r="M55" s="336"/>
      <c r="N55" s="336"/>
      <c r="O55" s="336"/>
      <c r="P55" s="336"/>
      <c r="Q55" s="336"/>
      <c r="R55" s="337"/>
      <c r="S55" s="336"/>
      <c r="T55" s="336"/>
      <c r="U55" s="336"/>
      <c r="V55" s="336"/>
      <c r="W55" s="347"/>
      <c r="X55" s="347"/>
      <c r="Y55" s="347"/>
      <c r="Z55" s="347"/>
      <c r="AA55" s="347"/>
      <c r="AB55" s="347"/>
      <c r="AC55" s="347"/>
      <c r="AD55" s="347"/>
      <c r="AE55" s="347"/>
      <c r="AF55" s="347"/>
      <c r="AG55" s="347"/>
      <c r="AH55" s="347"/>
      <c r="AI55" s="347"/>
      <c r="AJ55" s="347"/>
      <c r="AK55" s="347"/>
      <c r="AL55" s="277"/>
      <c r="AM55" s="277"/>
      <c r="AN55" s="277"/>
      <c r="AO55" s="277"/>
      <c r="AP55" s="277"/>
      <c r="AQ55" s="277"/>
      <c r="AR55" s="277"/>
    </row>
    <row r="56" spans="1:44" s="46" customFormat="1" ht="24.75" customHeight="1" x14ac:dyDescent="0.2">
      <c r="A56" s="336"/>
      <c r="B56" s="336"/>
      <c r="C56" s="336"/>
      <c r="D56" s="336"/>
      <c r="E56" s="254"/>
      <c r="F56" s="254"/>
      <c r="G56" s="254"/>
      <c r="H56" s="364"/>
      <c r="I56" s="369"/>
      <c r="J56" s="337"/>
      <c r="K56" s="336"/>
      <c r="L56" s="336"/>
      <c r="M56" s="336"/>
      <c r="N56" s="336"/>
      <c r="O56" s="336"/>
      <c r="P56" s="336"/>
      <c r="Q56" s="336"/>
      <c r="R56" s="337"/>
      <c r="S56" s="336"/>
      <c r="T56" s="336"/>
      <c r="U56" s="336"/>
      <c r="V56" s="336"/>
      <c r="W56" s="347"/>
      <c r="X56" s="347"/>
      <c r="Y56" s="347"/>
      <c r="Z56" s="347"/>
      <c r="AA56" s="347"/>
      <c r="AB56" s="347"/>
      <c r="AC56" s="347"/>
      <c r="AD56" s="347"/>
      <c r="AE56" s="347"/>
      <c r="AF56" s="347"/>
      <c r="AG56" s="347"/>
      <c r="AH56" s="347"/>
      <c r="AI56" s="347"/>
      <c r="AJ56" s="347"/>
      <c r="AK56" s="347"/>
      <c r="AL56" s="277"/>
      <c r="AM56" s="277"/>
      <c r="AN56" s="277"/>
      <c r="AO56" s="277"/>
      <c r="AP56" s="277"/>
      <c r="AQ56" s="277"/>
      <c r="AR56" s="277"/>
    </row>
    <row r="57" spans="1:44" s="46" customFormat="1" ht="24.75" customHeight="1" x14ac:dyDescent="0.2">
      <c r="A57" s="336"/>
      <c r="B57" s="336"/>
      <c r="C57" s="336"/>
      <c r="D57" s="336"/>
      <c r="E57" s="254"/>
      <c r="F57" s="254"/>
      <c r="G57" s="254"/>
      <c r="H57" s="364"/>
      <c r="I57" s="369"/>
      <c r="J57" s="337"/>
      <c r="K57" s="336"/>
      <c r="L57" s="336"/>
      <c r="M57" s="336"/>
      <c r="N57" s="336"/>
      <c r="O57" s="336"/>
      <c r="P57" s="336"/>
      <c r="Q57" s="336"/>
      <c r="R57" s="337"/>
      <c r="S57" s="336"/>
      <c r="T57" s="336"/>
      <c r="U57" s="336"/>
      <c r="V57" s="336"/>
      <c r="W57" s="347"/>
      <c r="X57" s="347"/>
      <c r="Y57" s="347"/>
      <c r="Z57" s="347"/>
      <c r="AA57" s="347"/>
      <c r="AB57" s="347"/>
      <c r="AC57" s="347"/>
      <c r="AD57" s="347"/>
      <c r="AE57" s="347"/>
      <c r="AF57" s="347"/>
      <c r="AG57" s="347"/>
      <c r="AH57" s="347"/>
      <c r="AI57" s="347"/>
      <c r="AJ57" s="347"/>
      <c r="AK57" s="347"/>
      <c r="AL57" s="277"/>
      <c r="AM57" s="277"/>
      <c r="AN57" s="277"/>
      <c r="AO57" s="277"/>
      <c r="AP57" s="277"/>
      <c r="AQ57" s="277"/>
      <c r="AR57" s="277"/>
    </row>
    <row r="58" spans="1:44" s="46" customFormat="1" ht="24.75" customHeight="1" x14ac:dyDescent="0.2">
      <c r="A58" s="336"/>
      <c r="B58" s="336"/>
      <c r="C58" s="336"/>
      <c r="D58" s="336"/>
      <c r="E58" s="254"/>
      <c r="F58" s="254"/>
      <c r="G58" s="254"/>
      <c r="H58" s="364"/>
      <c r="I58" s="369"/>
      <c r="J58" s="337"/>
      <c r="K58" s="336"/>
      <c r="L58" s="336"/>
      <c r="M58" s="336"/>
      <c r="N58" s="336"/>
      <c r="O58" s="336"/>
      <c r="P58" s="336"/>
      <c r="Q58" s="336"/>
      <c r="R58" s="337"/>
      <c r="S58" s="336"/>
      <c r="T58" s="336"/>
      <c r="U58" s="336"/>
      <c r="V58" s="336"/>
      <c r="W58" s="347"/>
      <c r="X58" s="347"/>
      <c r="Y58" s="347"/>
      <c r="Z58" s="347"/>
      <c r="AA58" s="347"/>
      <c r="AB58" s="347"/>
      <c r="AC58" s="347"/>
      <c r="AD58" s="347"/>
      <c r="AE58" s="347"/>
      <c r="AF58" s="347"/>
      <c r="AG58" s="347"/>
      <c r="AH58" s="347"/>
      <c r="AI58" s="347"/>
      <c r="AJ58" s="347"/>
      <c r="AK58" s="347"/>
      <c r="AL58" s="277"/>
      <c r="AM58" s="277"/>
      <c r="AN58" s="277"/>
      <c r="AO58" s="277"/>
      <c r="AP58" s="277"/>
      <c r="AQ58" s="277"/>
      <c r="AR58" s="277"/>
    </row>
    <row r="59" spans="1:44" s="46" customFormat="1" ht="24.75" customHeight="1" x14ac:dyDescent="0.2">
      <c r="A59" s="336"/>
      <c r="B59" s="336"/>
      <c r="C59" s="336"/>
      <c r="D59" s="336"/>
      <c r="E59" s="254"/>
      <c r="F59" s="254"/>
      <c r="G59" s="254"/>
      <c r="H59" s="364"/>
      <c r="I59" s="369"/>
      <c r="J59" s="337"/>
      <c r="K59" s="336"/>
      <c r="L59" s="336"/>
      <c r="M59" s="336"/>
      <c r="N59" s="336"/>
      <c r="O59" s="336"/>
      <c r="P59" s="336"/>
      <c r="Q59" s="336"/>
      <c r="R59" s="337"/>
      <c r="S59" s="336"/>
      <c r="T59" s="336"/>
      <c r="U59" s="336"/>
      <c r="V59" s="336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  <c r="AI59" s="347"/>
      <c r="AJ59" s="347"/>
      <c r="AK59" s="347"/>
      <c r="AL59" s="277"/>
      <c r="AM59" s="277"/>
      <c r="AN59" s="277"/>
      <c r="AO59" s="277"/>
      <c r="AP59" s="277"/>
      <c r="AQ59" s="277"/>
      <c r="AR59" s="277"/>
    </row>
    <row r="60" spans="1:44" s="46" customFormat="1" ht="24.75" customHeight="1" x14ac:dyDescent="0.2">
      <c r="A60" s="336"/>
      <c r="B60" s="336"/>
      <c r="C60" s="336"/>
      <c r="D60" s="336"/>
      <c r="E60" s="254"/>
      <c r="F60" s="254"/>
      <c r="G60" s="254"/>
      <c r="H60" s="364"/>
      <c r="I60" s="369"/>
      <c r="J60" s="337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47"/>
      <c r="X60" s="347"/>
      <c r="Y60" s="347"/>
      <c r="Z60" s="347"/>
      <c r="AA60" s="347"/>
      <c r="AB60" s="347"/>
      <c r="AC60" s="347"/>
      <c r="AD60" s="347"/>
      <c r="AE60" s="347"/>
      <c r="AF60" s="347"/>
      <c r="AG60" s="347"/>
      <c r="AH60" s="347"/>
      <c r="AI60" s="347"/>
      <c r="AJ60" s="347"/>
      <c r="AK60" s="347"/>
      <c r="AL60" s="277"/>
      <c r="AM60" s="277"/>
      <c r="AN60" s="277"/>
      <c r="AO60" s="277"/>
      <c r="AP60" s="277"/>
      <c r="AQ60" s="277"/>
      <c r="AR60" s="277"/>
    </row>
    <row r="61" spans="1:44" s="46" customFormat="1" ht="24.75" customHeight="1" x14ac:dyDescent="0.2">
      <c r="A61" s="336"/>
      <c r="B61" s="336"/>
      <c r="C61" s="336"/>
      <c r="D61" s="336"/>
      <c r="E61" s="254"/>
      <c r="F61" s="254"/>
      <c r="G61" s="254"/>
      <c r="H61" s="364"/>
      <c r="I61" s="369"/>
      <c r="J61" s="337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47"/>
      <c r="X61" s="347"/>
      <c r="Y61" s="347"/>
      <c r="Z61" s="347"/>
      <c r="AA61" s="347"/>
      <c r="AB61" s="347"/>
      <c r="AC61" s="347"/>
      <c r="AD61" s="347"/>
      <c r="AE61" s="347"/>
      <c r="AF61" s="347"/>
      <c r="AG61" s="347"/>
      <c r="AH61" s="347"/>
      <c r="AI61" s="347"/>
      <c r="AJ61" s="347"/>
      <c r="AK61" s="347"/>
      <c r="AL61" s="277"/>
      <c r="AM61" s="277"/>
      <c r="AN61" s="277"/>
      <c r="AO61" s="277"/>
      <c r="AP61" s="277"/>
      <c r="AQ61" s="277"/>
      <c r="AR61" s="277"/>
    </row>
    <row r="62" spans="1:44" s="46" customFormat="1" ht="24.75" customHeight="1" x14ac:dyDescent="0.2">
      <c r="A62" s="336"/>
      <c r="B62" s="336"/>
      <c r="C62" s="336"/>
      <c r="D62" s="336"/>
      <c r="E62" s="254"/>
      <c r="F62" s="254"/>
      <c r="G62" s="254"/>
      <c r="H62" s="364"/>
      <c r="I62" s="369"/>
      <c r="J62" s="337"/>
      <c r="K62" s="336"/>
      <c r="L62" s="336"/>
      <c r="M62" s="336"/>
      <c r="N62" s="336"/>
      <c r="O62" s="336"/>
      <c r="P62" s="336"/>
      <c r="Q62" s="336"/>
      <c r="R62" s="337"/>
      <c r="S62" s="336"/>
      <c r="T62" s="336"/>
      <c r="U62" s="336"/>
      <c r="V62" s="336"/>
      <c r="W62" s="347"/>
      <c r="X62" s="347"/>
      <c r="Y62" s="347"/>
      <c r="Z62" s="347"/>
      <c r="AA62" s="347"/>
      <c r="AB62" s="347"/>
      <c r="AC62" s="347"/>
      <c r="AD62" s="347"/>
      <c r="AE62" s="347"/>
      <c r="AF62" s="347"/>
      <c r="AG62" s="347"/>
      <c r="AH62" s="347"/>
      <c r="AI62" s="347"/>
      <c r="AJ62" s="347"/>
      <c r="AK62" s="347"/>
      <c r="AL62" s="277"/>
      <c r="AM62" s="277"/>
      <c r="AN62" s="277"/>
      <c r="AO62" s="277"/>
      <c r="AP62" s="277"/>
      <c r="AQ62" s="277"/>
      <c r="AR62" s="277"/>
    </row>
    <row r="63" spans="1:44" s="46" customFormat="1" ht="24.75" customHeight="1" x14ac:dyDescent="0.2">
      <c r="A63" s="336"/>
      <c r="B63" s="336"/>
      <c r="C63" s="336"/>
      <c r="D63" s="336"/>
      <c r="E63" s="254"/>
      <c r="F63" s="254"/>
      <c r="G63" s="254"/>
      <c r="H63" s="364"/>
      <c r="I63" s="369"/>
      <c r="J63" s="337"/>
      <c r="K63" s="336"/>
      <c r="L63" s="336"/>
      <c r="M63" s="336"/>
      <c r="N63" s="336"/>
      <c r="O63" s="336"/>
      <c r="P63" s="336"/>
      <c r="Q63" s="336"/>
      <c r="R63" s="337"/>
      <c r="S63" s="336"/>
      <c r="T63" s="336"/>
      <c r="U63" s="336"/>
      <c r="V63" s="336"/>
      <c r="W63" s="347"/>
      <c r="X63" s="347"/>
      <c r="Y63" s="347"/>
      <c r="Z63" s="347"/>
      <c r="AA63" s="347"/>
      <c r="AB63" s="347"/>
      <c r="AC63" s="347"/>
      <c r="AD63" s="347"/>
      <c r="AE63" s="347"/>
      <c r="AF63" s="347"/>
      <c r="AG63" s="347"/>
      <c r="AH63" s="347"/>
      <c r="AI63" s="347"/>
      <c r="AJ63" s="347"/>
      <c r="AK63" s="347"/>
      <c r="AL63" s="277"/>
      <c r="AM63" s="277"/>
      <c r="AN63" s="277"/>
      <c r="AO63" s="277"/>
      <c r="AP63" s="277"/>
      <c r="AQ63" s="277"/>
      <c r="AR63" s="277"/>
    </row>
    <row r="64" spans="1:44" s="46" customFormat="1" ht="24.75" customHeight="1" x14ac:dyDescent="0.2">
      <c r="A64" s="336"/>
      <c r="B64" s="336"/>
      <c r="C64" s="336"/>
      <c r="D64" s="336"/>
      <c r="E64" s="254"/>
      <c r="F64" s="254"/>
      <c r="G64" s="254"/>
      <c r="H64" s="364"/>
      <c r="I64" s="369"/>
      <c r="J64" s="337"/>
      <c r="K64" s="336"/>
      <c r="L64" s="336"/>
      <c r="M64" s="336"/>
      <c r="N64" s="336"/>
      <c r="O64" s="336"/>
      <c r="P64" s="336"/>
      <c r="Q64" s="336"/>
      <c r="R64" s="337"/>
      <c r="S64" s="336"/>
      <c r="T64" s="336"/>
      <c r="U64" s="336"/>
      <c r="V64" s="336"/>
      <c r="W64" s="347"/>
      <c r="X64" s="347"/>
      <c r="Y64" s="347"/>
      <c r="Z64" s="347"/>
      <c r="AA64" s="347"/>
      <c r="AB64" s="347"/>
      <c r="AC64" s="347"/>
      <c r="AD64" s="347"/>
      <c r="AE64" s="347"/>
      <c r="AF64" s="347"/>
      <c r="AG64" s="347"/>
      <c r="AH64" s="347"/>
      <c r="AI64" s="347"/>
      <c r="AJ64" s="347"/>
      <c r="AK64" s="347"/>
      <c r="AL64" s="277"/>
      <c r="AM64" s="277"/>
      <c r="AN64" s="277"/>
      <c r="AO64" s="277"/>
      <c r="AP64" s="277"/>
      <c r="AQ64" s="277"/>
      <c r="AR64" s="277"/>
    </row>
    <row r="65" spans="1:44" s="46" customFormat="1" ht="24.75" customHeight="1" x14ac:dyDescent="0.2">
      <c r="A65" s="336"/>
      <c r="B65" s="336"/>
      <c r="C65" s="336"/>
      <c r="D65" s="336"/>
      <c r="E65" s="254"/>
      <c r="F65" s="254"/>
      <c r="G65" s="254"/>
      <c r="H65" s="364"/>
      <c r="I65" s="369"/>
      <c r="J65" s="337"/>
      <c r="K65" s="336"/>
      <c r="L65" s="336"/>
      <c r="M65" s="336"/>
      <c r="N65" s="336"/>
      <c r="O65" s="336"/>
      <c r="P65" s="336"/>
      <c r="Q65" s="336"/>
      <c r="R65" s="337"/>
      <c r="S65" s="336"/>
      <c r="T65" s="336"/>
      <c r="U65" s="336"/>
      <c r="V65" s="336"/>
      <c r="W65" s="347"/>
      <c r="X65" s="347"/>
      <c r="Y65" s="347"/>
      <c r="Z65" s="347"/>
      <c r="AA65" s="347"/>
      <c r="AB65" s="347"/>
      <c r="AC65" s="347"/>
      <c r="AD65" s="347"/>
      <c r="AE65" s="347"/>
      <c r="AF65" s="347"/>
      <c r="AG65" s="347"/>
      <c r="AH65" s="347"/>
      <c r="AI65" s="347"/>
      <c r="AJ65" s="347"/>
      <c r="AK65" s="347"/>
      <c r="AL65" s="277"/>
      <c r="AM65" s="277"/>
      <c r="AN65" s="277"/>
      <c r="AO65" s="277"/>
      <c r="AP65" s="277"/>
      <c r="AQ65" s="277"/>
      <c r="AR65" s="277"/>
    </row>
    <row r="66" spans="1:44" s="46" customFormat="1" ht="24.75" customHeight="1" x14ac:dyDescent="0.2">
      <c r="A66" s="336"/>
      <c r="B66" s="336"/>
      <c r="C66" s="336"/>
      <c r="D66" s="336"/>
      <c r="E66" s="254"/>
      <c r="F66" s="254"/>
      <c r="G66" s="254"/>
      <c r="H66" s="364"/>
      <c r="I66" s="369"/>
      <c r="J66" s="337"/>
      <c r="K66" s="336"/>
      <c r="L66" s="336"/>
      <c r="M66" s="336"/>
      <c r="N66" s="336"/>
      <c r="O66" s="336"/>
      <c r="P66" s="336"/>
      <c r="Q66" s="336"/>
      <c r="R66" s="337"/>
      <c r="S66" s="336"/>
      <c r="T66" s="336"/>
      <c r="U66" s="336"/>
      <c r="V66" s="336"/>
      <c r="W66" s="347"/>
      <c r="X66" s="347"/>
      <c r="Y66" s="347"/>
      <c r="Z66" s="347"/>
      <c r="AA66" s="347"/>
      <c r="AB66" s="347"/>
      <c r="AC66" s="347"/>
      <c r="AD66" s="347"/>
      <c r="AE66" s="347"/>
      <c r="AF66" s="347"/>
      <c r="AG66" s="347"/>
      <c r="AH66" s="347"/>
      <c r="AI66" s="347"/>
      <c r="AJ66" s="347"/>
      <c r="AK66" s="347"/>
      <c r="AL66" s="277"/>
      <c r="AM66" s="277"/>
      <c r="AN66" s="277"/>
      <c r="AO66" s="277"/>
      <c r="AP66" s="277"/>
      <c r="AQ66" s="277"/>
      <c r="AR66" s="277"/>
    </row>
    <row r="67" spans="1:44" s="46" customFormat="1" ht="24.75" customHeight="1" x14ac:dyDescent="0.2">
      <c r="A67" s="338"/>
      <c r="B67" s="338"/>
      <c r="C67" s="338"/>
      <c r="D67" s="338"/>
      <c r="E67" s="254"/>
      <c r="F67" s="254"/>
      <c r="G67" s="254"/>
      <c r="H67" s="364"/>
      <c r="I67" s="369"/>
      <c r="J67" s="339"/>
      <c r="K67" s="338"/>
      <c r="L67" s="338"/>
      <c r="M67" s="338"/>
      <c r="N67" s="338"/>
      <c r="O67" s="338"/>
      <c r="P67" s="338"/>
      <c r="Q67" s="340"/>
      <c r="R67" s="338"/>
      <c r="S67" s="338"/>
      <c r="T67" s="338"/>
      <c r="U67" s="338"/>
      <c r="V67" s="338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7"/>
      <c r="AH67" s="347"/>
      <c r="AI67" s="347"/>
      <c r="AJ67" s="347"/>
      <c r="AK67" s="347"/>
      <c r="AL67" s="277"/>
      <c r="AM67" s="277"/>
      <c r="AN67" s="277"/>
      <c r="AO67" s="277"/>
      <c r="AP67" s="277"/>
      <c r="AQ67" s="277"/>
      <c r="AR67" s="277"/>
    </row>
    <row r="68" spans="1:44" s="46" customFormat="1" ht="24.75" customHeight="1" x14ac:dyDescent="0.2">
      <c r="A68" s="336"/>
      <c r="B68" s="336"/>
      <c r="C68" s="336"/>
      <c r="D68" s="336"/>
      <c r="E68" s="254"/>
      <c r="F68" s="254"/>
      <c r="G68" s="254"/>
      <c r="H68" s="364"/>
      <c r="I68" s="369"/>
      <c r="J68" s="337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47"/>
      <c r="X68" s="347"/>
      <c r="Y68" s="347"/>
      <c r="Z68" s="347"/>
      <c r="AA68" s="347"/>
      <c r="AB68" s="347"/>
      <c r="AC68" s="347"/>
      <c r="AD68" s="347"/>
      <c r="AE68" s="347"/>
      <c r="AF68" s="347"/>
      <c r="AG68" s="347"/>
      <c r="AH68" s="347"/>
      <c r="AI68" s="347"/>
      <c r="AJ68" s="347"/>
      <c r="AK68" s="347"/>
      <c r="AL68" s="277"/>
      <c r="AM68" s="277"/>
      <c r="AN68" s="277"/>
      <c r="AO68" s="277"/>
      <c r="AP68" s="277"/>
      <c r="AQ68" s="277"/>
      <c r="AR68" s="277"/>
    </row>
    <row r="69" spans="1:44" s="46" customFormat="1" ht="24.75" customHeight="1" x14ac:dyDescent="0.2">
      <c r="A69" s="336"/>
      <c r="B69" s="336"/>
      <c r="C69" s="336"/>
      <c r="D69" s="336"/>
      <c r="E69" s="254"/>
      <c r="F69" s="254"/>
      <c r="G69" s="254"/>
      <c r="H69" s="364"/>
      <c r="I69" s="369"/>
      <c r="J69" s="337"/>
      <c r="K69" s="336"/>
      <c r="L69" s="336"/>
      <c r="M69" s="336"/>
      <c r="N69" s="336"/>
      <c r="O69" s="336"/>
      <c r="P69" s="336"/>
      <c r="Q69" s="336"/>
      <c r="R69" s="336"/>
      <c r="S69" s="336"/>
      <c r="T69" s="336"/>
      <c r="U69" s="336"/>
      <c r="V69" s="336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277"/>
      <c r="AM69" s="277"/>
      <c r="AN69" s="277"/>
      <c r="AO69" s="277"/>
      <c r="AP69" s="277"/>
      <c r="AQ69" s="277"/>
      <c r="AR69" s="277"/>
    </row>
    <row r="70" spans="1:44" s="46" customFormat="1" ht="24.75" customHeight="1" x14ac:dyDescent="0.2">
      <c r="A70" s="336"/>
      <c r="B70" s="336"/>
      <c r="C70" s="336"/>
      <c r="D70" s="336"/>
      <c r="E70" s="254"/>
      <c r="F70" s="254"/>
      <c r="G70" s="254"/>
      <c r="H70" s="364"/>
      <c r="I70" s="369"/>
      <c r="J70" s="337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47"/>
      <c r="X70" s="347"/>
      <c r="Y70" s="347"/>
      <c r="Z70" s="347"/>
      <c r="AA70" s="347"/>
      <c r="AB70" s="347"/>
      <c r="AC70" s="347"/>
      <c r="AD70" s="347"/>
      <c r="AE70" s="347"/>
      <c r="AF70" s="347"/>
      <c r="AG70" s="347"/>
      <c r="AH70" s="347"/>
      <c r="AI70" s="347"/>
      <c r="AJ70" s="347"/>
      <c r="AK70" s="347"/>
      <c r="AL70" s="277"/>
      <c r="AM70" s="277"/>
      <c r="AN70" s="277"/>
      <c r="AO70" s="277"/>
      <c r="AP70" s="277"/>
      <c r="AQ70" s="277"/>
      <c r="AR70" s="277"/>
    </row>
    <row r="71" spans="1:44" s="46" customFormat="1" ht="24.75" customHeight="1" x14ac:dyDescent="0.2">
      <c r="A71" s="336"/>
      <c r="B71" s="336"/>
      <c r="C71" s="336"/>
      <c r="D71" s="336"/>
      <c r="E71" s="254"/>
      <c r="F71" s="254"/>
      <c r="G71" s="254"/>
      <c r="H71" s="364"/>
      <c r="I71" s="369"/>
      <c r="J71" s="337"/>
      <c r="K71" s="336"/>
      <c r="L71" s="336"/>
      <c r="M71" s="336"/>
      <c r="N71" s="336"/>
      <c r="O71" s="336"/>
      <c r="P71" s="336"/>
      <c r="Q71" s="336"/>
      <c r="R71" s="337"/>
      <c r="S71" s="336"/>
      <c r="T71" s="336"/>
      <c r="U71" s="336"/>
      <c r="V71" s="336"/>
      <c r="W71" s="347"/>
      <c r="X71" s="347"/>
      <c r="Y71" s="347"/>
      <c r="Z71" s="347"/>
      <c r="AA71" s="347"/>
      <c r="AB71" s="347"/>
      <c r="AC71" s="347"/>
      <c r="AD71" s="347"/>
      <c r="AE71" s="347"/>
      <c r="AF71" s="347"/>
      <c r="AG71" s="347"/>
      <c r="AH71" s="347"/>
      <c r="AI71" s="347"/>
      <c r="AJ71" s="347"/>
      <c r="AK71" s="347"/>
      <c r="AL71" s="277"/>
      <c r="AM71" s="277"/>
      <c r="AN71" s="277"/>
      <c r="AO71" s="277"/>
      <c r="AP71" s="277"/>
      <c r="AQ71" s="277"/>
      <c r="AR71" s="277"/>
    </row>
    <row r="72" spans="1:44" s="46" customFormat="1" ht="24.75" customHeight="1" x14ac:dyDescent="0.2">
      <c r="A72" s="336"/>
      <c r="B72" s="336"/>
      <c r="C72" s="336"/>
      <c r="D72" s="336"/>
      <c r="E72" s="254"/>
      <c r="F72" s="254"/>
      <c r="G72" s="254"/>
      <c r="H72" s="364"/>
      <c r="I72" s="369"/>
      <c r="J72" s="337"/>
      <c r="K72" s="336"/>
      <c r="L72" s="336"/>
      <c r="M72" s="336"/>
      <c r="N72" s="336"/>
      <c r="O72" s="336"/>
      <c r="P72" s="336"/>
      <c r="Q72" s="336"/>
      <c r="R72" s="337"/>
      <c r="S72" s="336"/>
      <c r="T72" s="336"/>
      <c r="U72" s="336"/>
      <c r="V72" s="336"/>
      <c r="W72" s="347"/>
      <c r="X72" s="347"/>
      <c r="Y72" s="347"/>
      <c r="Z72" s="347"/>
      <c r="AA72" s="347"/>
      <c r="AB72" s="347"/>
      <c r="AC72" s="347"/>
      <c r="AD72" s="347"/>
      <c r="AE72" s="347"/>
      <c r="AF72" s="347"/>
      <c r="AG72" s="347"/>
      <c r="AH72" s="347"/>
      <c r="AI72" s="347"/>
      <c r="AJ72" s="347"/>
      <c r="AK72" s="347"/>
      <c r="AL72" s="277"/>
      <c r="AM72" s="277"/>
      <c r="AN72" s="277"/>
      <c r="AO72" s="277"/>
      <c r="AP72" s="277"/>
      <c r="AQ72" s="277"/>
      <c r="AR72" s="277"/>
    </row>
    <row r="73" spans="1:44" s="46" customFormat="1" ht="24.75" customHeight="1" x14ac:dyDescent="0.2">
      <c r="A73" s="336"/>
      <c r="B73" s="336"/>
      <c r="C73" s="336"/>
      <c r="D73" s="336"/>
      <c r="E73" s="254"/>
      <c r="F73" s="254"/>
      <c r="G73" s="254"/>
      <c r="H73" s="364"/>
      <c r="I73" s="369"/>
      <c r="J73" s="337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  <c r="W73" s="347"/>
      <c r="X73" s="347"/>
      <c r="Y73" s="347"/>
      <c r="Z73" s="347"/>
      <c r="AA73" s="347"/>
      <c r="AB73" s="347"/>
      <c r="AC73" s="347"/>
      <c r="AD73" s="347"/>
      <c r="AE73" s="347"/>
      <c r="AF73" s="347"/>
      <c r="AG73" s="347"/>
      <c r="AH73" s="347"/>
      <c r="AI73" s="347"/>
      <c r="AJ73" s="347"/>
      <c r="AK73" s="347"/>
      <c r="AL73" s="277"/>
      <c r="AM73" s="277"/>
      <c r="AN73" s="277"/>
      <c r="AO73" s="277"/>
      <c r="AP73" s="277"/>
      <c r="AQ73" s="277"/>
      <c r="AR73" s="277"/>
    </row>
    <row r="74" spans="1:44" s="46" customFormat="1" ht="24.75" customHeight="1" x14ac:dyDescent="0.2">
      <c r="A74" s="336"/>
      <c r="B74" s="336"/>
      <c r="C74" s="336"/>
      <c r="D74" s="336"/>
      <c r="E74" s="254"/>
      <c r="F74" s="254"/>
      <c r="G74" s="254"/>
      <c r="H74" s="364"/>
      <c r="I74" s="369"/>
      <c r="J74" s="337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47"/>
      <c r="X74" s="347"/>
      <c r="Y74" s="347"/>
      <c r="Z74" s="347"/>
      <c r="AA74" s="347"/>
      <c r="AB74" s="347"/>
      <c r="AC74" s="347"/>
      <c r="AD74" s="347"/>
      <c r="AE74" s="347"/>
      <c r="AF74" s="347"/>
      <c r="AG74" s="347"/>
      <c r="AH74" s="347"/>
      <c r="AI74" s="347"/>
      <c r="AJ74" s="347"/>
      <c r="AK74" s="347"/>
      <c r="AL74" s="277"/>
      <c r="AM74" s="277"/>
      <c r="AN74" s="277"/>
      <c r="AO74" s="277"/>
      <c r="AP74" s="277"/>
      <c r="AQ74" s="277"/>
      <c r="AR74" s="277"/>
    </row>
    <row r="75" spans="1:44" s="46" customFormat="1" ht="24.75" customHeight="1" x14ac:dyDescent="0.2">
      <c r="A75" s="336"/>
      <c r="B75" s="336"/>
      <c r="C75" s="336"/>
      <c r="D75" s="336"/>
      <c r="E75" s="254"/>
      <c r="F75" s="254"/>
      <c r="G75" s="254"/>
      <c r="H75" s="364"/>
      <c r="I75" s="369"/>
      <c r="J75" s="337"/>
      <c r="K75" s="336"/>
      <c r="L75" s="336"/>
      <c r="M75" s="336"/>
      <c r="N75" s="336"/>
      <c r="O75" s="336"/>
      <c r="P75" s="336"/>
      <c r="Q75" s="336"/>
      <c r="R75" s="337"/>
      <c r="S75" s="336"/>
      <c r="T75" s="336"/>
      <c r="U75" s="336"/>
      <c r="V75" s="336"/>
      <c r="W75" s="347"/>
      <c r="X75" s="347"/>
      <c r="Y75" s="347"/>
      <c r="Z75" s="347"/>
      <c r="AA75" s="347"/>
      <c r="AB75" s="347"/>
      <c r="AC75" s="347"/>
      <c r="AD75" s="347"/>
      <c r="AE75" s="347"/>
      <c r="AF75" s="347"/>
      <c r="AG75" s="347"/>
      <c r="AH75" s="347"/>
      <c r="AI75" s="347"/>
      <c r="AJ75" s="347"/>
      <c r="AK75" s="347"/>
      <c r="AL75" s="277"/>
      <c r="AM75" s="277"/>
      <c r="AN75" s="277"/>
      <c r="AO75" s="277"/>
      <c r="AP75" s="277"/>
      <c r="AQ75" s="277"/>
      <c r="AR75" s="277"/>
    </row>
    <row r="76" spans="1:44" s="46" customFormat="1" ht="24.75" customHeight="1" x14ac:dyDescent="0.2">
      <c r="A76" s="336"/>
      <c r="B76" s="336"/>
      <c r="C76" s="336"/>
      <c r="D76" s="336"/>
      <c r="E76" s="254"/>
      <c r="F76" s="254"/>
      <c r="G76" s="254"/>
      <c r="H76" s="364"/>
      <c r="I76" s="369"/>
      <c r="J76" s="337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47"/>
      <c r="X76" s="347"/>
      <c r="Y76" s="347"/>
      <c r="Z76" s="347"/>
      <c r="AA76" s="347"/>
      <c r="AB76" s="347"/>
      <c r="AC76" s="347"/>
      <c r="AD76" s="347"/>
      <c r="AE76" s="347"/>
      <c r="AF76" s="347"/>
      <c r="AG76" s="347"/>
      <c r="AH76" s="347"/>
      <c r="AI76" s="347"/>
      <c r="AJ76" s="347"/>
      <c r="AK76" s="347"/>
      <c r="AL76" s="277"/>
      <c r="AM76" s="277"/>
      <c r="AN76" s="277"/>
      <c r="AO76" s="277"/>
      <c r="AP76" s="277"/>
      <c r="AQ76" s="277"/>
      <c r="AR76" s="277"/>
    </row>
    <row r="77" spans="1:44" s="46" customFormat="1" ht="24.75" customHeight="1" x14ac:dyDescent="0.2">
      <c r="A77" s="336"/>
      <c r="B77" s="336"/>
      <c r="C77" s="336"/>
      <c r="D77" s="336"/>
      <c r="E77" s="254"/>
      <c r="F77" s="254"/>
      <c r="G77" s="254"/>
      <c r="H77" s="364"/>
      <c r="I77" s="369"/>
      <c r="J77" s="337"/>
      <c r="K77" s="336"/>
      <c r="L77" s="336"/>
      <c r="M77" s="336"/>
      <c r="N77" s="336"/>
      <c r="O77" s="336"/>
      <c r="P77" s="336"/>
      <c r="Q77" s="336"/>
      <c r="R77" s="337"/>
      <c r="S77" s="336"/>
      <c r="T77" s="336"/>
      <c r="U77" s="336"/>
      <c r="V77" s="336"/>
      <c r="W77" s="347"/>
      <c r="X77" s="347"/>
      <c r="Y77" s="347"/>
      <c r="Z77" s="347"/>
      <c r="AA77" s="347"/>
      <c r="AB77" s="347"/>
      <c r="AC77" s="347"/>
      <c r="AD77" s="347"/>
      <c r="AE77" s="347"/>
      <c r="AF77" s="347"/>
      <c r="AG77" s="347"/>
      <c r="AH77" s="347"/>
      <c r="AI77" s="347"/>
      <c r="AJ77" s="347"/>
      <c r="AK77" s="347"/>
      <c r="AL77" s="277"/>
      <c r="AM77" s="277"/>
      <c r="AN77" s="277"/>
      <c r="AO77" s="277"/>
      <c r="AP77" s="277"/>
      <c r="AQ77" s="277"/>
      <c r="AR77" s="277"/>
    </row>
    <row r="78" spans="1:44" s="46" customFormat="1" ht="24.75" customHeight="1" x14ac:dyDescent="0.2">
      <c r="A78" s="336"/>
      <c r="B78" s="336"/>
      <c r="C78" s="336"/>
      <c r="D78" s="336"/>
      <c r="E78" s="254"/>
      <c r="F78" s="254"/>
      <c r="G78" s="254"/>
      <c r="H78" s="364"/>
      <c r="I78" s="369"/>
      <c r="J78" s="337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47"/>
      <c r="X78" s="347"/>
      <c r="Y78" s="347"/>
      <c r="Z78" s="347"/>
      <c r="AA78" s="347"/>
      <c r="AB78" s="347"/>
      <c r="AC78" s="347"/>
      <c r="AD78" s="347"/>
      <c r="AE78" s="347"/>
      <c r="AF78" s="347"/>
      <c r="AG78" s="347"/>
      <c r="AH78" s="347"/>
      <c r="AI78" s="347"/>
      <c r="AJ78" s="347"/>
      <c r="AK78" s="347"/>
      <c r="AL78" s="277"/>
      <c r="AM78" s="277"/>
      <c r="AN78" s="277"/>
      <c r="AO78" s="277"/>
      <c r="AP78" s="277"/>
      <c r="AQ78" s="277"/>
      <c r="AR78" s="277"/>
    </row>
    <row r="79" spans="1:44" s="46" customFormat="1" ht="24.75" customHeight="1" x14ac:dyDescent="0.2">
      <c r="A79" s="336"/>
      <c r="B79" s="336"/>
      <c r="C79" s="336"/>
      <c r="D79" s="336"/>
      <c r="E79" s="254"/>
      <c r="F79" s="254"/>
      <c r="G79" s="254"/>
      <c r="H79" s="364"/>
      <c r="I79" s="369"/>
      <c r="J79" s="337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  <c r="W79" s="347"/>
      <c r="X79" s="347"/>
      <c r="Y79" s="347"/>
      <c r="Z79" s="347"/>
      <c r="AA79" s="347"/>
      <c r="AB79" s="347"/>
      <c r="AC79" s="347"/>
      <c r="AD79" s="347"/>
      <c r="AE79" s="347"/>
      <c r="AF79" s="347"/>
      <c r="AG79" s="347"/>
      <c r="AH79" s="347"/>
      <c r="AI79" s="347"/>
      <c r="AJ79" s="347"/>
      <c r="AK79" s="347"/>
      <c r="AL79" s="277"/>
      <c r="AM79" s="277"/>
      <c r="AN79" s="277"/>
      <c r="AO79" s="277"/>
      <c r="AP79" s="277"/>
      <c r="AQ79" s="277"/>
      <c r="AR79" s="277"/>
    </row>
    <row r="80" spans="1:44" s="46" customFormat="1" ht="24.75" customHeight="1" x14ac:dyDescent="0.2">
      <c r="A80" s="336"/>
      <c r="B80" s="336"/>
      <c r="C80" s="336"/>
      <c r="D80" s="336"/>
      <c r="E80" s="254"/>
      <c r="F80" s="254"/>
      <c r="G80" s="254"/>
      <c r="H80" s="364"/>
      <c r="I80" s="369"/>
      <c r="J80" s="337"/>
      <c r="K80" s="336"/>
      <c r="L80" s="336"/>
      <c r="M80" s="336"/>
      <c r="N80" s="336"/>
      <c r="O80" s="336"/>
      <c r="P80" s="336"/>
      <c r="Q80" s="336"/>
      <c r="R80" s="337"/>
      <c r="S80" s="336"/>
      <c r="T80" s="336"/>
      <c r="U80" s="336"/>
      <c r="V80" s="336"/>
      <c r="W80" s="347"/>
      <c r="X80" s="347"/>
      <c r="Y80" s="347"/>
      <c r="Z80" s="347"/>
      <c r="AA80" s="347"/>
      <c r="AB80" s="347"/>
      <c r="AC80" s="347"/>
      <c r="AD80" s="347"/>
      <c r="AE80" s="347"/>
      <c r="AF80" s="347"/>
      <c r="AG80" s="347"/>
      <c r="AH80" s="347"/>
      <c r="AI80" s="347"/>
      <c r="AJ80" s="347"/>
      <c r="AK80" s="347"/>
      <c r="AL80" s="277"/>
      <c r="AM80" s="277"/>
      <c r="AN80" s="277"/>
      <c r="AO80" s="277"/>
      <c r="AP80" s="277"/>
      <c r="AQ80" s="277"/>
      <c r="AR80" s="277"/>
    </row>
    <row r="81" spans="1:44" s="46" customFormat="1" ht="24.75" customHeight="1" x14ac:dyDescent="0.2">
      <c r="A81" s="336"/>
      <c r="B81" s="336"/>
      <c r="C81" s="336"/>
      <c r="D81" s="336"/>
      <c r="E81" s="254"/>
      <c r="F81" s="254"/>
      <c r="G81" s="254"/>
      <c r="H81" s="364"/>
      <c r="I81" s="369"/>
      <c r="J81" s="337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47"/>
      <c r="X81" s="347"/>
      <c r="Y81" s="347"/>
      <c r="Z81" s="347"/>
      <c r="AA81" s="347"/>
      <c r="AB81" s="347"/>
      <c r="AC81" s="347"/>
      <c r="AD81" s="347"/>
      <c r="AE81" s="347"/>
      <c r="AF81" s="347"/>
      <c r="AG81" s="347"/>
      <c r="AH81" s="347"/>
      <c r="AI81" s="347"/>
      <c r="AJ81" s="347"/>
      <c r="AK81" s="347"/>
      <c r="AL81" s="277"/>
      <c r="AM81" s="277"/>
      <c r="AN81" s="277"/>
      <c r="AO81" s="277"/>
      <c r="AP81" s="277"/>
      <c r="AQ81" s="277"/>
      <c r="AR81" s="277"/>
    </row>
    <row r="82" spans="1:44" s="46" customFormat="1" ht="24.75" customHeight="1" x14ac:dyDescent="0.2">
      <c r="A82" s="336"/>
      <c r="B82" s="336"/>
      <c r="C82" s="336"/>
      <c r="D82" s="336"/>
      <c r="E82" s="254"/>
      <c r="F82" s="254"/>
      <c r="G82" s="254"/>
      <c r="H82" s="364"/>
      <c r="I82" s="369"/>
      <c r="J82" s="337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  <c r="W82" s="347"/>
      <c r="X82" s="347"/>
      <c r="Y82" s="347"/>
      <c r="Z82" s="347"/>
      <c r="AA82" s="347"/>
      <c r="AB82" s="347"/>
      <c r="AC82" s="347"/>
      <c r="AD82" s="347"/>
      <c r="AE82" s="347"/>
      <c r="AF82" s="347"/>
      <c r="AG82" s="347"/>
      <c r="AH82" s="347"/>
      <c r="AI82" s="347"/>
      <c r="AJ82" s="347"/>
      <c r="AK82" s="347"/>
      <c r="AL82" s="277"/>
      <c r="AM82" s="277"/>
      <c r="AN82" s="277"/>
      <c r="AO82" s="277"/>
      <c r="AP82" s="277"/>
      <c r="AQ82" s="277"/>
      <c r="AR82" s="277"/>
    </row>
    <row r="83" spans="1:44" s="46" customFormat="1" ht="24.75" customHeight="1" x14ac:dyDescent="0.2">
      <c r="A83" s="336"/>
      <c r="B83" s="336"/>
      <c r="C83" s="336"/>
      <c r="D83" s="336"/>
      <c r="E83" s="254"/>
      <c r="F83" s="254"/>
      <c r="G83" s="254"/>
      <c r="H83" s="364"/>
      <c r="I83" s="369"/>
      <c r="J83" s="337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47"/>
      <c r="X83" s="347"/>
      <c r="Y83" s="347"/>
      <c r="Z83" s="347"/>
      <c r="AA83" s="347"/>
      <c r="AB83" s="347"/>
      <c r="AC83" s="347"/>
      <c r="AD83" s="347"/>
      <c r="AE83" s="347"/>
      <c r="AF83" s="347"/>
      <c r="AG83" s="347"/>
      <c r="AH83" s="347"/>
      <c r="AI83" s="347"/>
      <c r="AJ83" s="347"/>
      <c r="AK83" s="347"/>
      <c r="AL83" s="277"/>
      <c r="AM83" s="277"/>
      <c r="AN83" s="277"/>
      <c r="AO83" s="277"/>
      <c r="AP83" s="277"/>
      <c r="AQ83" s="277"/>
      <c r="AR83" s="277"/>
    </row>
    <row r="84" spans="1:44" s="46" customFormat="1" ht="24.75" customHeight="1" x14ac:dyDescent="0.2">
      <c r="A84" s="336"/>
      <c r="B84" s="336"/>
      <c r="C84" s="336"/>
      <c r="D84" s="336"/>
      <c r="E84" s="254"/>
      <c r="F84" s="254"/>
      <c r="G84" s="254"/>
      <c r="H84" s="364"/>
      <c r="I84" s="369"/>
      <c r="J84" s="337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47"/>
      <c r="X84" s="347"/>
      <c r="Y84" s="347"/>
      <c r="Z84" s="347"/>
      <c r="AA84" s="347"/>
      <c r="AB84" s="347"/>
      <c r="AC84" s="347"/>
      <c r="AD84" s="347"/>
      <c r="AE84" s="347"/>
      <c r="AF84" s="347"/>
      <c r="AG84" s="347"/>
      <c r="AH84" s="347"/>
      <c r="AI84" s="347"/>
      <c r="AJ84" s="347"/>
      <c r="AK84" s="347"/>
      <c r="AL84" s="277"/>
      <c r="AM84" s="277"/>
      <c r="AN84" s="277"/>
      <c r="AO84" s="277"/>
      <c r="AP84" s="277"/>
      <c r="AQ84" s="277"/>
      <c r="AR84" s="277"/>
    </row>
    <row r="85" spans="1:44" s="46" customFormat="1" ht="24.75" customHeight="1" x14ac:dyDescent="0.2">
      <c r="A85" s="336"/>
      <c r="B85" s="336"/>
      <c r="C85" s="336"/>
      <c r="D85" s="336"/>
      <c r="E85" s="254"/>
      <c r="F85" s="254"/>
      <c r="G85" s="254"/>
      <c r="H85" s="364"/>
      <c r="I85" s="369"/>
      <c r="J85" s="337"/>
      <c r="K85" s="336"/>
      <c r="L85" s="336"/>
      <c r="M85" s="336"/>
      <c r="N85" s="336"/>
      <c r="O85" s="336"/>
      <c r="P85" s="336"/>
      <c r="Q85" s="336"/>
      <c r="R85" s="337"/>
      <c r="S85" s="336"/>
      <c r="T85" s="336"/>
      <c r="U85" s="336"/>
      <c r="V85" s="336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277"/>
      <c r="AM85" s="277"/>
      <c r="AN85" s="277"/>
      <c r="AO85" s="277"/>
      <c r="AP85" s="277"/>
      <c r="AQ85" s="277"/>
      <c r="AR85" s="277"/>
    </row>
    <row r="86" spans="1:44" s="46" customFormat="1" ht="24.75" customHeight="1" x14ac:dyDescent="0.2">
      <c r="A86" s="336"/>
      <c r="B86" s="336"/>
      <c r="C86" s="336"/>
      <c r="D86" s="336"/>
      <c r="E86" s="254"/>
      <c r="F86" s="254"/>
      <c r="G86" s="254"/>
      <c r="H86" s="364"/>
      <c r="I86" s="369"/>
      <c r="J86" s="337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47"/>
      <c r="X86" s="347"/>
      <c r="Y86" s="347"/>
      <c r="Z86" s="347"/>
      <c r="AA86" s="347"/>
      <c r="AB86" s="347"/>
      <c r="AC86" s="347"/>
      <c r="AD86" s="347"/>
      <c r="AE86" s="347"/>
      <c r="AF86" s="347"/>
      <c r="AG86" s="347"/>
      <c r="AH86" s="347"/>
      <c r="AI86" s="347"/>
      <c r="AJ86" s="347"/>
      <c r="AK86" s="347"/>
      <c r="AL86" s="277"/>
      <c r="AM86" s="277"/>
      <c r="AN86" s="277"/>
      <c r="AO86" s="277"/>
      <c r="AP86" s="277"/>
      <c r="AQ86" s="277"/>
      <c r="AR86" s="277"/>
    </row>
    <row r="87" spans="1:44" s="46" customFormat="1" ht="24.75" customHeight="1" x14ac:dyDescent="0.2">
      <c r="A87" s="336"/>
      <c r="B87" s="336"/>
      <c r="C87" s="336"/>
      <c r="D87" s="336"/>
      <c r="E87" s="254"/>
      <c r="F87" s="254"/>
      <c r="G87" s="254"/>
      <c r="H87" s="364"/>
      <c r="I87" s="369"/>
      <c r="J87" s="337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  <c r="W87" s="347"/>
      <c r="X87" s="347"/>
      <c r="Y87" s="347"/>
      <c r="Z87" s="347"/>
      <c r="AA87" s="347"/>
      <c r="AB87" s="347"/>
      <c r="AC87" s="347"/>
      <c r="AD87" s="347"/>
      <c r="AE87" s="347"/>
      <c r="AF87" s="347"/>
      <c r="AG87" s="347"/>
      <c r="AH87" s="347"/>
      <c r="AI87" s="347"/>
      <c r="AJ87" s="347"/>
      <c r="AK87" s="347"/>
      <c r="AL87" s="277"/>
      <c r="AM87" s="277"/>
      <c r="AN87" s="277"/>
      <c r="AO87" s="277"/>
      <c r="AP87" s="277"/>
      <c r="AQ87" s="277"/>
      <c r="AR87" s="277"/>
    </row>
    <row r="88" spans="1:44" s="46" customFormat="1" ht="24.75" customHeight="1" x14ac:dyDescent="0.2">
      <c r="A88" s="336"/>
      <c r="B88" s="336"/>
      <c r="C88" s="336"/>
      <c r="D88" s="336"/>
      <c r="E88" s="254"/>
      <c r="F88" s="254"/>
      <c r="G88" s="254"/>
      <c r="H88" s="364"/>
      <c r="I88" s="369"/>
      <c r="J88" s="337"/>
      <c r="K88" s="336"/>
      <c r="L88" s="336"/>
      <c r="M88" s="336"/>
      <c r="N88" s="336"/>
      <c r="O88" s="336"/>
      <c r="P88" s="336"/>
      <c r="Q88" s="336"/>
      <c r="R88" s="337"/>
      <c r="S88" s="336"/>
      <c r="T88" s="336"/>
      <c r="U88" s="336"/>
      <c r="V88" s="336"/>
      <c r="W88" s="347"/>
      <c r="X88" s="347"/>
      <c r="Y88" s="347"/>
      <c r="Z88" s="347"/>
      <c r="AA88" s="347"/>
      <c r="AB88" s="347"/>
      <c r="AC88" s="347"/>
      <c r="AD88" s="347"/>
      <c r="AE88" s="347"/>
      <c r="AF88" s="347"/>
      <c r="AG88" s="347"/>
      <c r="AH88" s="347"/>
      <c r="AI88" s="347"/>
      <c r="AJ88" s="347"/>
      <c r="AK88" s="347"/>
      <c r="AL88" s="277"/>
      <c r="AM88" s="277"/>
      <c r="AN88" s="277"/>
      <c r="AO88" s="277"/>
      <c r="AP88" s="277"/>
      <c r="AQ88" s="277"/>
      <c r="AR88" s="277"/>
    </row>
    <row r="89" spans="1:44" s="46" customFormat="1" ht="24.75" customHeight="1" x14ac:dyDescent="0.2">
      <c r="A89" s="336"/>
      <c r="B89" s="336"/>
      <c r="C89" s="336"/>
      <c r="D89" s="336"/>
      <c r="E89" s="254"/>
      <c r="F89" s="254"/>
      <c r="G89" s="254"/>
      <c r="H89" s="364"/>
      <c r="I89" s="369"/>
      <c r="J89" s="337"/>
      <c r="K89" s="336"/>
      <c r="L89" s="336"/>
      <c r="M89" s="336"/>
      <c r="N89" s="336"/>
      <c r="O89" s="336"/>
      <c r="P89" s="336"/>
      <c r="Q89" s="336"/>
      <c r="R89" s="337"/>
      <c r="S89" s="336"/>
      <c r="T89" s="336"/>
      <c r="U89" s="336"/>
      <c r="V89" s="336"/>
      <c r="W89" s="347"/>
      <c r="X89" s="347"/>
      <c r="Y89" s="347"/>
      <c r="Z89" s="347"/>
      <c r="AA89" s="347"/>
      <c r="AB89" s="347"/>
      <c r="AC89" s="347"/>
      <c r="AD89" s="347"/>
      <c r="AE89" s="347"/>
      <c r="AF89" s="347"/>
      <c r="AG89" s="347"/>
      <c r="AH89" s="347"/>
      <c r="AI89" s="347"/>
      <c r="AJ89" s="347"/>
      <c r="AK89" s="347"/>
      <c r="AL89" s="277"/>
      <c r="AM89" s="277"/>
      <c r="AN89" s="277"/>
      <c r="AO89" s="277"/>
      <c r="AP89" s="277"/>
      <c r="AQ89" s="277"/>
      <c r="AR89" s="277"/>
    </row>
    <row r="90" spans="1:44" s="46" customFormat="1" ht="24.75" customHeight="1" x14ac:dyDescent="0.2">
      <c r="A90" s="336"/>
      <c r="B90" s="336"/>
      <c r="C90" s="336"/>
      <c r="D90" s="336"/>
      <c r="E90" s="254"/>
      <c r="F90" s="254"/>
      <c r="G90" s="254"/>
      <c r="H90" s="364"/>
      <c r="I90" s="369"/>
      <c r="J90" s="337"/>
      <c r="K90" s="336"/>
      <c r="L90" s="336"/>
      <c r="M90" s="336"/>
      <c r="N90" s="336"/>
      <c r="O90" s="336"/>
      <c r="P90" s="336"/>
      <c r="Q90" s="336"/>
      <c r="R90" s="337"/>
      <c r="S90" s="336"/>
      <c r="T90" s="336"/>
      <c r="U90" s="336"/>
      <c r="V90" s="336"/>
      <c r="W90" s="347"/>
      <c r="X90" s="347"/>
      <c r="Y90" s="347"/>
      <c r="Z90" s="347"/>
      <c r="AA90" s="347"/>
      <c r="AB90" s="347"/>
      <c r="AC90" s="347"/>
      <c r="AD90" s="347"/>
      <c r="AE90" s="347"/>
      <c r="AF90" s="347"/>
      <c r="AG90" s="347"/>
      <c r="AH90" s="347"/>
      <c r="AI90" s="347"/>
      <c r="AJ90" s="347"/>
      <c r="AK90" s="347"/>
      <c r="AL90" s="277"/>
      <c r="AM90" s="277"/>
      <c r="AN90" s="277"/>
      <c r="AO90" s="277"/>
      <c r="AP90" s="277"/>
      <c r="AQ90" s="277"/>
      <c r="AR90" s="277"/>
    </row>
    <row r="91" spans="1:44" s="46" customFormat="1" ht="24.75" customHeight="1" x14ac:dyDescent="0.2">
      <c r="A91" s="336"/>
      <c r="B91" s="336"/>
      <c r="C91" s="336"/>
      <c r="D91" s="336"/>
      <c r="E91" s="254"/>
      <c r="F91" s="254"/>
      <c r="G91" s="254"/>
      <c r="H91" s="364"/>
      <c r="I91" s="369"/>
      <c r="J91" s="337"/>
      <c r="K91" s="336"/>
      <c r="L91" s="336"/>
      <c r="M91" s="336"/>
      <c r="N91" s="336"/>
      <c r="O91" s="336"/>
      <c r="P91" s="336"/>
      <c r="Q91" s="336"/>
      <c r="R91" s="337"/>
      <c r="S91" s="336"/>
      <c r="T91" s="336"/>
      <c r="U91" s="336"/>
      <c r="V91" s="336"/>
      <c r="W91" s="347"/>
      <c r="X91" s="347"/>
      <c r="Y91" s="347"/>
      <c r="Z91" s="347"/>
      <c r="AA91" s="347"/>
      <c r="AB91" s="347"/>
      <c r="AC91" s="347"/>
      <c r="AD91" s="347"/>
      <c r="AE91" s="347"/>
      <c r="AF91" s="347"/>
      <c r="AG91" s="347"/>
      <c r="AH91" s="347"/>
      <c r="AI91" s="347"/>
      <c r="AJ91" s="347"/>
      <c r="AK91" s="347"/>
      <c r="AL91" s="277"/>
      <c r="AM91" s="277"/>
      <c r="AN91" s="277"/>
      <c r="AO91" s="277"/>
      <c r="AP91" s="277"/>
      <c r="AQ91" s="277"/>
      <c r="AR91" s="277"/>
    </row>
    <row r="92" spans="1:44" s="46" customFormat="1" ht="24.75" customHeight="1" x14ac:dyDescent="0.2">
      <c r="A92" s="336"/>
      <c r="B92" s="336"/>
      <c r="C92" s="336"/>
      <c r="D92" s="336"/>
      <c r="E92" s="254"/>
      <c r="F92" s="254"/>
      <c r="G92" s="254"/>
      <c r="H92" s="364"/>
      <c r="I92" s="369"/>
      <c r="J92" s="337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47"/>
      <c r="X92" s="347"/>
      <c r="Y92" s="347"/>
      <c r="Z92" s="347"/>
      <c r="AA92" s="347"/>
      <c r="AB92" s="347"/>
      <c r="AC92" s="347"/>
      <c r="AD92" s="347"/>
      <c r="AE92" s="347"/>
      <c r="AF92" s="347"/>
      <c r="AG92" s="347"/>
      <c r="AH92" s="347"/>
      <c r="AI92" s="347"/>
      <c r="AJ92" s="347"/>
      <c r="AK92" s="347"/>
      <c r="AL92" s="277"/>
      <c r="AM92" s="277"/>
      <c r="AN92" s="277"/>
      <c r="AO92" s="277"/>
      <c r="AP92" s="277"/>
      <c r="AQ92" s="277"/>
      <c r="AR92" s="277"/>
    </row>
    <row r="93" spans="1:44" s="46" customFormat="1" ht="24.75" customHeight="1" x14ac:dyDescent="0.2">
      <c r="A93" s="336"/>
      <c r="B93" s="336"/>
      <c r="C93" s="336"/>
      <c r="D93" s="336"/>
      <c r="E93" s="254"/>
      <c r="F93" s="254"/>
      <c r="G93" s="254"/>
      <c r="H93" s="364"/>
      <c r="I93" s="369"/>
      <c r="J93" s="337"/>
      <c r="K93" s="336"/>
      <c r="L93" s="336"/>
      <c r="M93" s="336"/>
      <c r="N93" s="336"/>
      <c r="O93" s="336"/>
      <c r="P93" s="336"/>
      <c r="Q93" s="336"/>
      <c r="R93" s="337"/>
      <c r="S93" s="336"/>
      <c r="T93" s="336"/>
      <c r="U93" s="336"/>
      <c r="V93" s="336"/>
      <c r="W93" s="347"/>
      <c r="X93" s="347"/>
      <c r="Y93" s="347"/>
      <c r="Z93" s="347"/>
      <c r="AA93" s="347"/>
      <c r="AB93" s="347"/>
      <c r="AC93" s="347"/>
      <c r="AD93" s="347"/>
      <c r="AE93" s="347"/>
      <c r="AF93" s="347"/>
      <c r="AG93" s="347"/>
      <c r="AH93" s="347"/>
      <c r="AI93" s="347"/>
      <c r="AJ93" s="347"/>
      <c r="AK93" s="347"/>
      <c r="AL93" s="277"/>
      <c r="AM93" s="277"/>
      <c r="AN93" s="277"/>
      <c r="AO93" s="277"/>
      <c r="AP93" s="277"/>
      <c r="AQ93" s="277"/>
      <c r="AR93" s="277"/>
    </row>
    <row r="94" spans="1:44" s="46" customFormat="1" ht="24.75" customHeight="1" x14ac:dyDescent="0.2">
      <c r="A94" s="336"/>
      <c r="B94" s="336"/>
      <c r="C94" s="336"/>
      <c r="D94" s="336"/>
      <c r="E94" s="254"/>
      <c r="F94" s="254"/>
      <c r="G94" s="254"/>
      <c r="H94" s="364"/>
      <c r="I94" s="369"/>
      <c r="J94" s="337"/>
      <c r="K94" s="336"/>
      <c r="L94" s="336"/>
      <c r="M94" s="336"/>
      <c r="N94" s="336"/>
      <c r="O94" s="336"/>
      <c r="P94" s="336"/>
      <c r="Q94" s="336"/>
      <c r="R94" s="337"/>
      <c r="S94" s="336"/>
      <c r="T94" s="336"/>
      <c r="U94" s="336"/>
      <c r="V94" s="336"/>
      <c r="W94" s="347"/>
      <c r="X94" s="347"/>
      <c r="Y94" s="347"/>
      <c r="Z94" s="347"/>
      <c r="AA94" s="347"/>
      <c r="AB94" s="347"/>
      <c r="AC94" s="347"/>
      <c r="AD94" s="347"/>
      <c r="AE94" s="347"/>
      <c r="AF94" s="347"/>
      <c r="AG94" s="347"/>
      <c r="AH94" s="347"/>
      <c r="AI94" s="347"/>
      <c r="AJ94" s="347"/>
      <c r="AK94" s="347"/>
      <c r="AL94" s="277"/>
      <c r="AM94" s="277"/>
      <c r="AN94" s="277"/>
      <c r="AO94" s="277"/>
      <c r="AP94" s="277"/>
      <c r="AQ94" s="277"/>
      <c r="AR94" s="277"/>
    </row>
    <row r="95" spans="1:44" s="46" customFormat="1" ht="24.75" customHeight="1" x14ac:dyDescent="0.2">
      <c r="A95" s="336"/>
      <c r="B95" s="336"/>
      <c r="C95" s="336"/>
      <c r="D95" s="336"/>
      <c r="E95" s="254"/>
      <c r="F95" s="254"/>
      <c r="G95" s="254"/>
      <c r="H95" s="364"/>
      <c r="I95" s="369"/>
      <c r="J95" s="337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  <c r="W95" s="347"/>
      <c r="X95" s="347"/>
      <c r="Y95" s="347"/>
      <c r="Z95" s="347"/>
      <c r="AA95" s="347"/>
      <c r="AB95" s="347"/>
      <c r="AC95" s="347"/>
      <c r="AD95" s="347"/>
      <c r="AE95" s="347"/>
      <c r="AF95" s="347"/>
      <c r="AG95" s="347"/>
      <c r="AH95" s="347"/>
      <c r="AI95" s="347"/>
      <c r="AJ95" s="347"/>
      <c r="AK95" s="347"/>
      <c r="AL95" s="277"/>
      <c r="AM95" s="277"/>
      <c r="AN95" s="277"/>
      <c r="AO95" s="277"/>
      <c r="AP95" s="277"/>
      <c r="AQ95" s="277"/>
      <c r="AR95" s="277"/>
    </row>
    <row r="96" spans="1:44" s="46" customFormat="1" ht="24.75" customHeight="1" x14ac:dyDescent="0.2">
      <c r="A96" s="336"/>
      <c r="B96" s="336"/>
      <c r="C96" s="336"/>
      <c r="D96" s="336"/>
      <c r="E96" s="254"/>
      <c r="F96" s="254"/>
      <c r="G96" s="254"/>
      <c r="H96" s="364"/>
      <c r="I96" s="369"/>
      <c r="J96" s="337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  <c r="W96" s="347"/>
      <c r="X96" s="347"/>
      <c r="Y96" s="347"/>
      <c r="Z96" s="347"/>
      <c r="AA96" s="347"/>
      <c r="AB96" s="347"/>
      <c r="AC96" s="347"/>
      <c r="AD96" s="347"/>
      <c r="AE96" s="347"/>
      <c r="AF96" s="347"/>
      <c r="AG96" s="347"/>
      <c r="AH96" s="347"/>
      <c r="AI96" s="347"/>
      <c r="AJ96" s="347"/>
      <c r="AK96" s="347"/>
      <c r="AL96" s="277"/>
      <c r="AM96" s="277"/>
      <c r="AN96" s="277"/>
      <c r="AO96" s="277"/>
      <c r="AP96" s="277"/>
      <c r="AQ96" s="277"/>
      <c r="AR96" s="277"/>
    </row>
    <row r="97" spans="1:44" s="46" customFormat="1" ht="24.75" customHeight="1" x14ac:dyDescent="0.2">
      <c r="A97" s="336"/>
      <c r="B97" s="336"/>
      <c r="C97" s="336"/>
      <c r="D97" s="336"/>
      <c r="E97" s="254"/>
      <c r="F97" s="254"/>
      <c r="G97" s="254"/>
      <c r="H97" s="364"/>
      <c r="I97" s="369"/>
      <c r="J97" s="337"/>
      <c r="K97" s="336"/>
      <c r="L97" s="336"/>
      <c r="M97" s="336"/>
      <c r="N97" s="336"/>
      <c r="O97" s="336"/>
      <c r="P97" s="336"/>
      <c r="Q97" s="336"/>
      <c r="R97" s="337"/>
      <c r="S97" s="336"/>
      <c r="T97" s="336"/>
      <c r="U97" s="336"/>
      <c r="V97" s="336"/>
      <c r="W97" s="347"/>
      <c r="X97" s="347"/>
      <c r="Y97" s="347"/>
      <c r="Z97" s="347"/>
      <c r="AA97" s="347"/>
      <c r="AB97" s="347"/>
      <c r="AC97" s="347"/>
      <c r="AD97" s="347"/>
      <c r="AE97" s="347"/>
      <c r="AF97" s="347"/>
      <c r="AG97" s="347"/>
      <c r="AH97" s="347"/>
      <c r="AI97" s="347"/>
      <c r="AJ97" s="347"/>
      <c r="AK97" s="347"/>
      <c r="AL97" s="277"/>
      <c r="AM97" s="277"/>
      <c r="AN97" s="277"/>
      <c r="AO97" s="277"/>
      <c r="AP97" s="277"/>
      <c r="AQ97" s="277"/>
      <c r="AR97" s="277"/>
    </row>
    <row r="98" spans="1:44" s="46" customFormat="1" ht="24.75" customHeight="1" x14ac:dyDescent="0.2">
      <c r="A98" s="336"/>
      <c r="B98" s="336"/>
      <c r="C98" s="336"/>
      <c r="D98" s="336"/>
      <c r="E98" s="254"/>
      <c r="F98" s="254"/>
      <c r="G98" s="254"/>
      <c r="H98" s="364"/>
      <c r="I98" s="369"/>
      <c r="J98" s="337"/>
      <c r="K98" s="336"/>
      <c r="L98" s="336"/>
      <c r="M98" s="336"/>
      <c r="N98" s="336"/>
      <c r="O98" s="336"/>
      <c r="P98" s="336"/>
      <c r="Q98" s="336"/>
      <c r="R98" s="337"/>
      <c r="S98" s="336"/>
      <c r="T98" s="336"/>
      <c r="U98" s="336"/>
      <c r="V98" s="336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347"/>
      <c r="AJ98" s="347"/>
      <c r="AK98" s="347"/>
      <c r="AL98" s="277"/>
      <c r="AM98" s="277"/>
      <c r="AN98" s="277"/>
      <c r="AO98" s="277"/>
      <c r="AP98" s="277"/>
      <c r="AQ98" s="277"/>
      <c r="AR98" s="277"/>
    </row>
    <row r="99" spans="1:44" s="46" customFormat="1" ht="24.75" customHeight="1" x14ac:dyDescent="0.2">
      <c r="A99" s="336"/>
      <c r="B99" s="336"/>
      <c r="C99" s="336"/>
      <c r="D99" s="336"/>
      <c r="E99" s="254"/>
      <c r="F99" s="254"/>
      <c r="G99" s="254"/>
      <c r="H99" s="364"/>
      <c r="I99" s="369"/>
      <c r="J99" s="337"/>
      <c r="K99" s="336"/>
      <c r="L99" s="336"/>
      <c r="M99" s="336"/>
      <c r="N99" s="336"/>
      <c r="O99" s="336"/>
      <c r="P99" s="336"/>
      <c r="Q99" s="336"/>
      <c r="R99" s="337"/>
      <c r="S99" s="336"/>
      <c r="T99" s="336"/>
      <c r="U99" s="336"/>
      <c r="V99" s="336"/>
      <c r="W99" s="347"/>
      <c r="X99" s="347"/>
      <c r="Y99" s="347"/>
      <c r="Z99" s="347"/>
      <c r="AA99" s="347"/>
      <c r="AB99" s="347"/>
      <c r="AC99" s="347"/>
      <c r="AD99" s="347"/>
      <c r="AE99" s="347"/>
      <c r="AF99" s="347"/>
      <c r="AG99" s="347"/>
      <c r="AH99" s="347"/>
      <c r="AI99" s="347"/>
      <c r="AJ99" s="347"/>
      <c r="AK99" s="347"/>
      <c r="AL99" s="277"/>
      <c r="AM99" s="277"/>
      <c r="AN99" s="277"/>
      <c r="AO99" s="277"/>
      <c r="AP99" s="277"/>
      <c r="AQ99" s="277"/>
      <c r="AR99" s="277"/>
    </row>
    <row r="100" spans="1:44" s="46" customFormat="1" ht="24.75" customHeight="1" x14ac:dyDescent="0.2">
      <c r="A100" s="336"/>
      <c r="B100" s="336"/>
      <c r="C100" s="336"/>
      <c r="D100" s="336"/>
      <c r="E100" s="254"/>
      <c r="F100" s="254"/>
      <c r="G100" s="254"/>
      <c r="H100" s="364"/>
      <c r="I100" s="369"/>
      <c r="J100" s="337"/>
      <c r="K100" s="336"/>
      <c r="L100" s="336"/>
      <c r="M100" s="336"/>
      <c r="N100" s="336"/>
      <c r="O100" s="336"/>
      <c r="P100" s="336"/>
      <c r="Q100" s="336"/>
      <c r="R100" s="337"/>
      <c r="S100" s="337"/>
      <c r="T100" s="336"/>
      <c r="U100" s="336"/>
      <c r="V100" s="336"/>
      <c r="W100" s="347"/>
      <c r="X100" s="347"/>
      <c r="Y100" s="347"/>
      <c r="Z100" s="347"/>
      <c r="AA100" s="347"/>
      <c r="AB100" s="347"/>
      <c r="AC100" s="347"/>
      <c r="AD100" s="347"/>
      <c r="AE100" s="347"/>
      <c r="AF100" s="347"/>
      <c r="AG100" s="347"/>
      <c r="AH100" s="347"/>
      <c r="AI100" s="347"/>
      <c r="AJ100" s="347"/>
      <c r="AK100" s="347"/>
      <c r="AL100" s="277"/>
      <c r="AM100" s="277"/>
      <c r="AN100" s="277"/>
      <c r="AO100" s="277"/>
      <c r="AP100" s="277"/>
      <c r="AQ100" s="277"/>
      <c r="AR100" s="277"/>
    </row>
    <row r="101" spans="1:44" s="46" customFormat="1" ht="24.75" customHeight="1" x14ac:dyDescent="0.2">
      <c r="A101" s="336"/>
      <c r="B101" s="336"/>
      <c r="C101" s="336"/>
      <c r="D101" s="336"/>
      <c r="E101" s="254"/>
      <c r="F101" s="254"/>
      <c r="G101" s="254"/>
      <c r="H101" s="364"/>
      <c r="I101" s="369"/>
      <c r="J101" s="341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47"/>
      <c r="X101" s="347"/>
      <c r="Y101" s="347"/>
      <c r="Z101" s="347"/>
      <c r="AA101" s="347"/>
      <c r="AB101" s="347"/>
      <c r="AC101" s="347"/>
      <c r="AD101" s="347"/>
      <c r="AE101" s="347"/>
      <c r="AF101" s="347"/>
      <c r="AG101" s="347"/>
      <c r="AH101" s="347"/>
      <c r="AI101" s="347"/>
      <c r="AJ101" s="347"/>
      <c r="AK101" s="347"/>
      <c r="AL101" s="277"/>
      <c r="AM101" s="277"/>
      <c r="AN101" s="277"/>
      <c r="AO101" s="277"/>
      <c r="AP101" s="277"/>
      <c r="AQ101" s="277"/>
      <c r="AR101" s="277"/>
    </row>
    <row r="102" spans="1:44" s="46" customFormat="1" ht="24.75" customHeight="1" x14ac:dyDescent="0.2">
      <c r="A102" s="336"/>
      <c r="B102" s="336"/>
      <c r="C102" s="336"/>
      <c r="D102" s="336"/>
      <c r="E102" s="254"/>
      <c r="F102" s="254"/>
      <c r="G102" s="254"/>
      <c r="H102" s="364"/>
      <c r="I102" s="369"/>
      <c r="J102" s="337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47"/>
      <c r="X102" s="347"/>
      <c r="Y102" s="347"/>
      <c r="Z102" s="347"/>
      <c r="AA102" s="347"/>
      <c r="AB102" s="347"/>
      <c r="AC102" s="347"/>
      <c r="AD102" s="347"/>
      <c r="AE102" s="347"/>
      <c r="AF102" s="347"/>
      <c r="AG102" s="347"/>
      <c r="AH102" s="347"/>
      <c r="AI102" s="347"/>
      <c r="AJ102" s="347"/>
      <c r="AK102" s="347"/>
      <c r="AL102" s="277"/>
      <c r="AM102" s="277"/>
      <c r="AN102" s="277"/>
      <c r="AO102" s="277"/>
      <c r="AP102" s="277"/>
      <c r="AQ102" s="277"/>
      <c r="AR102" s="277"/>
    </row>
    <row r="103" spans="1:44" s="46" customFormat="1" ht="24.75" customHeight="1" x14ac:dyDescent="0.2">
      <c r="A103" s="336"/>
      <c r="B103" s="336"/>
      <c r="C103" s="336"/>
      <c r="D103" s="336"/>
      <c r="E103" s="254"/>
      <c r="F103" s="254"/>
      <c r="G103" s="254"/>
      <c r="H103" s="364"/>
      <c r="I103" s="369"/>
      <c r="J103" s="337"/>
      <c r="K103" s="336"/>
      <c r="L103" s="336"/>
      <c r="M103" s="342"/>
      <c r="N103" s="336"/>
      <c r="O103" s="336"/>
      <c r="P103" s="336"/>
      <c r="Q103" s="336"/>
      <c r="R103" s="336"/>
      <c r="S103" s="336"/>
      <c r="T103" s="336"/>
      <c r="U103" s="336"/>
      <c r="V103" s="336"/>
      <c r="W103" s="347"/>
      <c r="X103" s="347"/>
      <c r="Y103" s="347"/>
      <c r="Z103" s="347"/>
      <c r="AA103" s="347"/>
      <c r="AB103" s="347"/>
      <c r="AC103" s="347"/>
      <c r="AD103" s="347"/>
      <c r="AE103" s="347"/>
      <c r="AF103" s="347"/>
      <c r="AG103" s="347"/>
      <c r="AH103" s="347"/>
      <c r="AI103" s="347"/>
      <c r="AJ103" s="347"/>
      <c r="AK103" s="347"/>
      <c r="AL103" s="277"/>
      <c r="AM103" s="277"/>
      <c r="AN103" s="277"/>
      <c r="AO103" s="277"/>
      <c r="AP103" s="277"/>
      <c r="AQ103" s="277"/>
      <c r="AR103" s="277"/>
    </row>
    <row r="104" spans="1:44" s="46" customFormat="1" ht="24.75" customHeight="1" x14ac:dyDescent="0.2">
      <c r="A104" s="336"/>
      <c r="B104" s="336"/>
      <c r="C104" s="336"/>
      <c r="D104" s="336"/>
      <c r="E104" s="254"/>
      <c r="F104" s="254"/>
      <c r="G104" s="254"/>
      <c r="H104" s="364"/>
      <c r="I104" s="369"/>
      <c r="J104" s="337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47"/>
      <c r="X104" s="347"/>
      <c r="Y104" s="347"/>
      <c r="Z104" s="347"/>
      <c r="AA104" s="347"/>
      <c r="AB104" s="347"/>
      <c r="AC104" s="347"/>
      <c r="AD104" s="347"/>
      <c r="AE104" s="347"/>
      <c r="AF104" s="347"/>
      <c r="AG104" s="347"/>
      <c r="AH104" s="347"/>
      <c r="AI104" s="347"/>
      <c r="AJ104" s="347"/>
      <c r="AK104" s="347"/>
      <c r="AL104" s="277"/>
      <c r="AM104" s="277"/>
      <c r="AN104" s="277"/>
      <c r="AO104" s="277"/>
      <c r="AP104" s="277"/>
      <c r="AQ104" s="277"/>
      <c r="AR104" s="277"/>
    </row>
    <row r="105" spans="1:44" s="46" customFormat="1" ht="24.75" customHeight="1" x14ac:dyDescent="0.2">
      <c r="A105" s="336"/>
      <c r="B105" s="336"/>
      <c r="C105" s="336"/>
      <c r="D105" s="336"/>
      <c r="E105" s="254"/>
      <c r="F105" s="254"/>
      <c r="G105" s="254"/>
      <c r="H105" s="364"/>
      <c r="I105" s="369"/>
      <c r="J105" s="337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  <c r="W105" s="347"/>
      <c r="X105" s="347"/>
      <c r="Y105" s="347"/>
      <c r="Z105" s="347"/>
      <c r="AA105" s="347"/>
      <c r="AB105" s="347"/>
      <c r="AC105" s="347"/>
      <c r="AD105" s="347"/>
      <c r="AE105" s="347"/>
      <c r="AF105" s="347"/>
      <c r="AG105" s="347"/>
      <c r="AH105" s="347"/>
      <c r="AI105" s="347"/>
      <c r="AJ105" s="347"/>
      <c r="AK105" s="347"/>
      <c r="AL105" s="277"/>
      <c r="AM105" s="277"/>
      <c r="AN105" s="277"/>
      <c r="AO105" s="277"/>
      <c r="AP105" s="277"/>
      <c r="AQ105" s="277"/>
      <c r="AR105" s="277"/>
    </row>
    <row r="106" spans="1:44" s="46" customFormat="1" ht="24.75" customHeight="1" x14ac:dyDescent="0.2">
      <c r="A106" s="336"/>
      <c r="B106" s="336"/>
      <c r="C106" s="336"/>
      <c r="D106" s="336"/>
      <c r="E106" s="254"/>
      <c r="F106" s="254"/>
      <c r="G106" s="254"/>
      <c r="H106" s="364"/>
      <c r="I106" s="369"/>
      <c r="J106" s="337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47"/>
      <c r="X106" s="347"/>
      <c r="Y106" s="347"/>
      <c r="Z106" s="347"/>
      <c r="AA106" s="347"/>
      <c r="AB106" s="347"/>
      <c r="AC106" s="347"/>
      <c r="AD106" s="347"/>
      <c r="AE106" s="347"/>
      <c r="AF106" s="347"/>
      <c r="AG106" s="347"/>
      <c r="AH106" s="347"/>
      <c r="AI106" s="347"/>
      <c r="AJ106" s="347"/>
      <c r="AK106" s="347"/>
      <c r="AL106" s="277"/>
      <c r="AM106" s="277"/>
      <c r="AN106" s="277"/>
      <c r="AO106" s="277"/>
      <c r="AP106" s="277"/>
      <c r="AQ106" s="277"/>
      <c r="AR106" s="277"/>
    </row>
    <row r="107" spans="1:44" s="46" customFormat="1" ht="24.75" customHeight="1" x14ac:dyDescent="0.2">
      <c r="A107" s="336"/>
      <c r="B107" s="336"/>
      <c r="C107" s="336"/>
      <c r="D107" s="336"/>
      <c r="E107" s="254"/>
      <c r="F107" s="254"/>
      <c r="G107" s="254"/>
      <c r="H107" s="364"/>
      <c r="I107" s="369"/>
      <c r="J107" s="337"/>
      <c r="K107" s="337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47"/>
      <c r="X107" s="347"/>
      <c r="Y107" s="347"/>
      <c r="Z107" s="347"/>
      <c r="AA107" s="347"/>
      <c r="AB107" s="347"/>
      <c r="AC107" s="347"/>
      <c r="AD107" s="347"/>
      <c r="AE107" s="347"/>
      <c r="AF107" s="347"/>
      <c r="AG107" s="347"/>
      <c r="AH107" s="347"/>
      <c r="AI107" s="347"/>
      <c r="AJ107" s="347"/>
      <c r="AK107" s="347"/>
      <c r="AL107" s="277"/>
      <c r="AM107" s="277"/>
      <c r="AN107" s="277"/>
      <c r="AO107" s="277"/>
      <c r="AP107" s="277"/>
      <c r="AQ107" s="277"/>
      <c r="AR107" s="277"/>
    </row>
    <row r="108" spans="1:44" s="46" customFormat="1" ht="24.75" customHeight="1" x14ac:dyDescent="0.2">
      <c r="A108" s="336"/>
      <c r="B108" s="336"/>
      <c r="C108" s="336"/>
      <c r="D108" s="336"/>
      <c r="E108" s="254"/>
      <c r="F108" s="254"/>
      <c r="G108" s="254"/>
      <c r="H108" s="364"/>
      <c r="I108" s="369"/>
      <c r="J108" s="337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47"/>
      <c r="X108" s="347"/>
      <c r="Y108" s="347"/>
      <c r="Z108" s="347"/>
      <c r="AA108" s="347"/>
      <c r="AB108" s="347"/>
      <c r="AC108" s="347"/>
      <c r="AD108" s="347"/>
      <c r="AE108" s="347"/>
      <c r="AF108" s="347"/>
      <c r="AG108" s="347"/>
      <c r="AH108" s="347"/>
      <c r="AI108" s="347"/>
      <c r="AJ108" s="347"/>
      <c r="AK108" s="347"/>
      <c r="AL108" s="277"/>
      <c r="AM108" s="277"/>
      <c r="AN108" s="277"/>
      <c r="AO108" s="277"/>
      <c r="AP108" s="277"/>
      <c r="AQ108" s="277"/>
      <c r="AR108" s="277"/>
    </row>
    <row r="109" spans="1:44" s="46" customFormat="1" ht="24.75" customHeight="1" x14ac:dyDescent="0.2">
      <c r="A109" s="336"/>
      <c r="B109" s="336"/>
      <c r="C109" s="336"/>
      <c r="D109" s="336"/>
      <c r="E109" s="254"/>
      <c r="F109" s="254"/>
      <c r="G109" s="254"/>
      <c r="H109" s="364"/>
      <c r="I109" s="369"/>
      <c r="J109" s="337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  <c r="AK109" s="347"/>
      <c r="AL109" s="277"/>
      <c r="AM109" s="277"/>
      <c r="AN109" s="277"/>
      <c r="AO109" s="277"/>
      <c r="AP109" s="277"/>
      <c r="AQ109" s="277"/>
      <c r="AR109" s="277"/>
    </row>
    <row r="110" spans="1:44" s="46" customFormat="1" ht="24.75" customHeight="1" x14ac:dyDescent="0.2">
      <c r="A110" s="336"/>
      <c r="B110" s="336"/>
      <c r="C110" s="336"/>
      <c r="D110" s="336"/>
      <c r="E110" s="254"/>
      <c r="F110" s="254"/>
      <c r="G110" s="254"/>
      <c r="H110" s="364"/>
      <c r="I110" s="369"/>
      <c r="J110" s="337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  <c r="W110" s="347"/>
      <c r="X110" s="347"/>
      <c r="Y110" s="347"/>
      <c r="Z110" s="347"/>
      <c r="AA110" s="347"/>
      <c r="AB110" s="347"/>
      <c r="AC110" s="347"/>
      <c r="AD110" s="347"/>
      <c r="AE110" s="347"/>
      <c r="AF110" s="347"/>
      <c r="AG110" s="347"/>
      <c r="AH110" s="347"/>
      <c r="AI110" s="347"/>
      <c r="AJ110" s="347"/>
      <c r="AK110" s="347"/>
      <c r="AL110" s="277"/>
      <c r="AM110" s="277"/>
      <c r="AN110" s="277"/>
      <c r="AO110" s="277"/>
      <c r="AP110" s="277"/>
      <c r="AQ110" s="277"/>
      <c r="AR110" s="277"/>
    </row>
    <row r="111" spans="1:44" s="46" customFormat="1" ht="24.75" customHeight="1" x14ac:dyDescent="0.2">
      <c r="A111" s="336"/>
      <c r="B111" s="336"/>
      <c r="C111" s="336"/>
      <c r="D111" s="336"/>
      <c r="E111" s="254"/>
      <c r="F111" s="254"/>
      <c r="G111" s="254"/>
      <c r="H111" s="364"/>
      <c r="I111" s="369"/>
      <c r="J111" s="337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  <c r="W111" s="347"/>
      <c r="X111" s="347"/>
      <c r="Y111" s="347"/>
      <c r="Z111" s="347"/>
      <c r="AA111" s="347"/>
      <c r="AB111" s="347"/>
      <c r="AC111" s="347"/>
      <c r="AD111" s="347"/>
      <c r="AE111" s="347"/>
      <c r="AF111" s="347"/>
      <c r="AG111" s="347"/>
      <c r="AH111" s="347"/>
      <c r="AI111" s="347"/>
      <c r="AJ111" s="347"/>
      <c r="AK111" s="347"/>
      <c r="AL111" s="277"/>
      <c r="AM111" s="277"/>
      <c r="AN111" s="277"/>
      <c r="AO111" s="277"/>
      <c r="AP111" s="277"/>
      <c r="AQ111" s="277"/>
      <c r="AR111" s="277"/>
    </row>
    <row r="112" spans="1:44" s="46" customFormat="1" ht="24.75" customHeight="1" x14ac:dyDescent="0.2">
      <c r="A112" s="336"/>
      <c r="B112" s="336"/>
      <c r="C112" s="336"/>
      <c r="D112" s="336"/>
      <c r="E112" s="254"/>
      <c r="F112" s="254"/>
      <c r="G112" s="254"/>
      <c r="H112" s="364"/>
      <c r="I112" s="369"/>
      <c r="J112" s="337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47"/>
      <c r="X112" s="347"/>
      <c r="Y112" s="347"/>
      <c r="Z112" s="347"/>
      <c r="AA112" s="347"/>
      <c r="AB112" s="347"/>
      <c r="AC112" s="347"/>
      <c r="AD112" s="347"/>
      <c r="AE112" s="347"/>
      <c r="AF112" s="347"/>
      <c r="AG112" s="347"/>
      <c r="AH112" s="347"/>
      <c r="AI112" s="347"/>
      <c r="AJ112" s="347"/>
      <c r="AK112" s="347"/>
      <c r="AL112" s="277"/>
      <c r="AM112" s="277"/>
      <c r="AN112" s="277"/>
      <c r="AO112" s="277"/>
      <c r="AP112" s="277"/>
      <c r="AQ112" s="277"/>
      <c r="AR112" s="277"/>
    </row>
    <row r="113" spans="1:44" s="46" customFormat="1" ht="24.75" customHeight="1" x14ac:dyDescent="0.2">
      <c r="A113" s="336"/>
      <c r="B113" s="336"/>
      <c r="C113" s="336"/>
      <c r="D113" s="336"/>
      <c r="E113" s="254"/>
      <c r="F113" s="254"/>
      <c r="G113" s="254"/>
      <c r="H113" s="364"/>
      <c r="I113" s="369"/>
      <c r="J113" s="337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  <c r="W113" s="347"/>
      <c r="X113" s="347"/>
      <c r="Y113" s="347"/>
      <c r="Z113" s="347"/>
      <c r="AA113" s="347"/>
      <c r="AB113" s="347"/>
      <c r="AC113" s="347"/>
      <c r="AD113" s="347"/>
      <c r="AE113" s="347"/>
      <c r="AF113" s="347"/>
      <c r="AG113" s="347"/>
      <c r="AH113" s="347"/>
      <c r="AI113" s="347"/>
      <c r="AJ113" s="347"/>
      <c r="AK113" s="347"/>
      <c r="AL113" s="277"/>
      <c r="AM113" s="277"/>
      <c r="AN113" s="277"/>
      <c r="AO113" s="277"/>
      <c r="AP113" s="277"/>
      <c r="AQ113" s="277"/>
      <c r="AR113" s="277"/>
    </row>
    <row r="114" spans="1:44" s="46" customFormat="1" ht="24.75" customHeight="1" x14ac:dyDescent="0.2">
      <c r="A114" s="336"/>
      <c r="B114" s="336"/>
      <c r="C114" s="336"/>
      <c r="D114" s="336"/>
      <c r="E114" s="254"/>
      <c r="F114" s="254"/>
      <c r="G114" s="254"/>
      <c r="H114" s="364"/>
      <c r="I114" s="369"/>
      <c r="J114" s="337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47"/>
      <c r="X114" s="347"/>
      <c r="Y114" s="347"/>
      <c r="Z114" s="347"/>
      <c r="AA114" s="347"/>
      <c r="AB114" s="347"/>
      <c r="AC114" s="347"/>
      <c r="AD114" s="347"/>
      <c r="AE114" s="347"/>
      <c r="AF114" s="347"/>
      <c r="AG114" s="347"/>
      <c r="AH114" s="347"/>
      <c r="AI114" s="347"/>
      <c r="AJ114" s="347"/>
      <c r="AK114" s="347"/>
      <c r="AL114" s="277"/>
      <c r="AM114" s="277"/>
      <c r="AN114" s="277"/>
      <c r="AO114" s="277"/>
      <c r="AP114" s="277"/>
      <c r="AQ114" s="277"/>
      <c r="AR114" s="277"/>
    </row>
    <row r="115" spans="1:44" s="46" customFormat="1" ht="24.75" customHeight="1" x14ac:dyDescent="0.2">
      <c r="A115" s="336"/>
      <c r="B115" s="336"/>
      <c r="C115" s="336"/>
      <c r="D115" s="336"/>
      <c r="E115" s="254"/>
      <c r="F115" s="254"/>
      <c r="G115" s="254"/>
      <c r="H115" s="364"/>
      <c r="I115" s="369"/>
      <c r="J115" s="337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  <c r="W115" s="347"/>
      <c r="X115" s="347"/>
      <c r="Y115" s="347"/>
      <c r="Z115" s="347"/>
      <c r="AA115" s="347"/>
      <c r="AB115" s="347"/>
      <c r="AC115" s="347"/>
      <c r="AD115" s="347"/>
      <c r="AE115" s="347"/>
      <c r="AF115" s="347"/>
      <c r="AG115" s="347"/>
      <c r="AH115" s="347"/>
      <c r="AI115" s="347"/>
      <c r="AJ115" s="347"/>
      <c r="AK115" s="347"/>
      <c r="AL115" s="277"/>
      <c r="AM115" s="277"/>
      <c r="AN115" s="277"/>
      <c r="AO115" s="277"/>
      <c r="AP115" s="277"/>
      <c r="AQ115" s="277"/>
      <c r="AR115" s="277"/>
    </row>
    <row r="116" spans="1:44" s="46" customFormat="1" ht="24.75" customHeight="1" x14ac:dyDescent="0.2">
      <c r="A116" s="336"/>
      <c r="B116" s="336"/>
      <c r="C116" s="336"/>
      <c r="D116" s="336"/>
      <c r="E116" s="254"/>
      <c r="F116" s="254"/>
      <c r="G116" s="254"/>
      <c r="H116" s="364"/>
      <c r="I116" s="369"/>
      <c r="J116" s="337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  <c r="W116" s="347"/>
      <c r="X116" s="347"/>
      <c r="Y116" s="347"/>
      <c r="Z116" s="347"/>
      <c r="AA116" s="347"/>
      <c r="AB116" s="347"/>
      <c r="AC116" s="347"/>
      <c r="AD116" s="347"/>
      <c r="AE116" s="347"/>
      <c r="AF116" s="347"/>
      <c r="AG116" s="347"/>
      <c r="AH116" s="347"/>
      <c r="AI116" s="347"/>
      <c r="AJ116" s="347"/>
      <c r="AK116" s="347"/>
      <c r="AL116" s="277"/>
      <c r="AM116" s="277"/>
      <c r="AN116" s="277"/>
      <c r="AO116" s="277"/>
      <c r="AP116" s="277"/>
      <c r="AQ116" s="277"/>
      <c r="AR116" s="277"/>
    </row>
    <row r="117" spans="1:44" s="46" customFormat="1" ht="24.75" customHeight="1" x14ac:dyDescent="0.2">
      <c r="A117" s="336"/>
      <c r="B117" s="336"/>
      <c r="C117" s="336"/>
      <c r="D117" s="336"/>
      <c r="E117" s="254"/>
      <c r="F117" s="254"/>
      <c r="G117" s="254"/>
      <c r="H117" s="364"/>
      <c r="I117" s="369"/>
      <c r="J117" s="337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  <c r="W117" s="347"/>
      <c r="X117" s="347"/>
      <c r="Y117" s="347"/>
      <c r="Z117" s="347"/>
      <c r="AA117" s="347"/>
      <c r="AB117" s="347"/>
      <c r="AC117" s="347"/>
      <c r="AD117" s="347"/>
      <c r="AE117" s="347"/>
      <c r="AF117" s="347"/>
      <c r="AG117" s="347"/>
      <c r="AH117" s="347"/>
      <c r="AI117" s="347"/>
      <c r="AJ117" s="347"/>
      <c r="AK117" s="347"/>
      <c r="AL117" s="277"/>
      <c r="AM117" s="277"/>
      <c r="AN117" s="277"/>
      <c r="AO117" s="277"/>
      <c r="AP117" s="277"/>
      <c r="AQ117" s="277"/>
      <c r="AR117" s="277"/>
    </row>
    <row r="118" spans="1:44" s="46" customFormat="1" ht="24.75" customHeight="1" x14ac:dyDescent="0.2">
      <c r="A118" s="336"/>
      <c r="B118" s="336"/>
      <c r="C118" s="336"/>
      <c r="D118" s="336"/>
      <c r="E118" s="254"/>
      <c r="F118" s="254"/>
      <c r="G118" s="254"/>
      <c r="H118" s="364"/>
      <c r="I118" s="369"/>
      <c r="J118" s="337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47"/>
      <c r="X118" s="347"/>
      <c r="Y118" s="347"/>
      <c r="Z118" s="347"/>
      <c r="AA118" s="347"/>
      <c r="AB118" s="347"/>
      <c r="AC118" s="347"/>
      <c r="AD118" s="347"/>
      <c r="AE118" s="347"/>
      <c r="AF118" s="347"/>
      <c r="AG118" s="347"/>
      <c r="AH118" s="347"/>
      <c r="AI118" s="347"/>
      <c r="AJ118" s="347"/>
      <c r="AK118" s="347"/>
      <c r="AL118" s="277"/>
      <c r="AM118" s="277"/>
      <c r="AN118" s="277"/>
      <c r="AO118" s="277"/>
      <c r="AP118" s="277"/>
      <c r="AQ118" s="277"/>
      <c r="AR118" s="277"/>
    </row>
    <row r="119" spans="1:44" s="46" customFormat="1" ht="24.75" customHeight="1" x14ac:dyDescent="0.2">
      <c r="A119" s="336"/>
      <c r="B119" s="336"/>
      <c r="C119" s="336"/>
      <c r="D119" s="336"/>
      <c r="E119" s="254"/>
      <c r="F119" s="254"/>
      <c r="G119" s="254"/>
      <c r="H119" s="364"/>
      <c r="I119" s="369"/>
      <c r="J119" s="337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  <c r="W119" s="347"/>
      <c r="X119" s="347"/>
      <c r="Y119" s="347"/>
      <c r="Z119" s="347"/>
      <c r="AA119" s="347"/>
      <c r="AB119" s="347"/>
      <c r="AC119" s="347"/>
      <c r="AD119" s="347"/>
      <c r="AE119" s="347"/>
      <c r="AF119" s="347"/>
      <c r="AG119" s="347"/>
      <c r="AH119" s="347"/>
      <c r="AI119" s="347"/>
      <c r="AJ119" s="347"/>
      <c r="AK119" s="347"/>
      <c r="AL119" s="277"/>
      <c r="AM119" s="277"/>
      <c r="AN119" s="277"/>
      <c r="AO119" s="277"/>
      <c r="AP119" s="277"/>
      <c r="AQ119" s="277"/>
      <c r="AR119" s="277"/>
    </row>
    <row r="120" spans="1:44" s="46" customFormat="1" ht="24.75" customHeight="1" x14ac:dyDescent="0.2">
      <c r="A120" s="336"/>
      <c r="B120" s="336"/>
      <c r="C120" s="336"/>
      <c r="D120" s="336"/>
      <c r="E120" s="254"/>
      <c r="F120" s="254"/>
      <c r="G120" s="254"/>
      <c r="H120" s="364"/>
      <c r="I120" s="369"/>
      <c r="J120" s="337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47"/>
      <c r="X120" s="347"/>
      <c r="Y120" s="347"/>
      <c r="Z120" s="347"/>
      <c r="AA120" s="347"/>
      <c r="AB120" s="347"/>
      <c r="AC120" s="347"/>
      <c r="AD120" s="347"/>
      <c r="AE120" s="347"/>
      <c r="AF120" s="347"/>
      <c r="AG120" s="347"/>
      <c r="AH120" s="347"/>
      <c r="AI120" s="347"/>
      <c r="AJ120" s="347"/>
      <c r="AK120" s="347"/>
      <c r="AL120" s="277"/>
      <c r="AM120" s="277"/>
      <c r="AN120" s="277"/>
      <c r="AO120" s="277"/>
      <c r="AP120" s="277"/>
      <c r="AQ120" s="277"/>
      <c r="AR120" s="277"/>
    </row>
    <row r="121" spans="1:44" s="46" customFormat="1" ht="24.75" customHeight="1" x14ac:dyDescent="0.2">
      <c r="A121" s="336"/>
      <c r="B121" s="336"/>
      <c r="C121" s="336"/>
      <c r="D121" s="336"/>
      <c r="E121" s="254"/>
      <c r="F121" s="254"/>
      <c r="G121" s="254"/>
      <c r="H121" s="364"/>
      <c r="I121" s="369"/>
      <c r="J121" s="337"/>
      <c r="K121" s="337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47"/>
      <c r="X121" s="347"/>
      <c r="Y121" s="347"/>
      <c r="Z121" s="347"/>
      <c r="AA121" s="347"/>
      <c r="AB121" s="347"/>
      <c r="AC121" s="347"/>
      <c r="AD121" s="347"/>
      <c r="AE121" s="347"/>
      <c r="AF121" s="347"/>
      <c r="AG121" s="347"/>
      <c r="AH121" s="347"/>
      <c r="AI121" s="347"/>
      <c r="AJ121" s="347"/>
      <c r="AK121" s="347"/>
      <c r="AL121" s="277"/>
      <c r="AM121" s="277"/>
      <c r="AN121" s="277"/>
      <c r="AO121" s="277"/>
      <c r="AP121" s="277"/>
      <c r="AQ121" s="277"/>
      <c r="AR121" s="277"/>
    </row>
    <row r="122" spans="1:44" s="46" customFormat="1" ht="24.75" customHeight="1" x14ac:dyDescent="0.2">
      <c r="A122" s="336"/>
      <c r="B122" s="336"/>
      <c r="C122" s="336"/>
      <c r="D122" s="336"/>
      <c r="E122" s="254"/>
      <c r="F122" s="254"/>
      <c r="G122" s="254"/>
      <c r="H122" s="364"/>
      <c r="I122" s="369"/>
      <c r="J122" s="337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47"/>
      <c r="X122" s="347"/>
      <c r="Y122" s="347"/>
      <c r="Z122" s="347"/>
      <c r="AA122" s="347"/>
      <c r="AB122" s="347"/>
      <c r="AC122" s="347"/>
      <c r="AD122" s="347"/>
      <c r="AE122" s="347"/>
      <c r="AF122" s="347"/>
      <c r="AG122" s="347"/>
      <c r="AH122" s="347"/>
      <c r="AI122" s="347"/>
      <c r="AJ122" s="347"/>
      <c r="AK122" s="347"/>
      <c r="AL122" s="277"/>
      <c r="AM122" s="277"/>
      <c r="AN122" s="277"/>
      <c r="AO122" s="277"/>
      <c r="AP122" s="277"/>
      <c r="AQ122" s="277"/>
      <c r="AR122" s="277"/>
    </row>
    <row r="123" spans="1:44" s="46" customFormat="1" ht="24.75" customHeight="1" x14ac:dyDescent="0.2">
      <c r="A123" s="336"/>
      <c r="B123" s="336"/>
      <c r="C123" s="336"/>
      <c r="D123" s="336"/>
      <c r="E123" s="254"/>
      <c r="F123" s="254"/>
      <c r="G123" s="254"/>
      <c r="H123" s="364"/>
      <c r="I123" s="369"/>
      <c r="J123" s="337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47"/>
      <c r="X123" s="347"/>
      <c r="Y123" s="347"/>
      <c r="Z123" s="347"/>
      <c r="AA123" s="347"/>
      <c r="AB123" s="347"/>
      <c r="AC123" s="347"/>
      <c r="AD123" s="347"/>
      <c r="AE123" s="347"/>
      <c r="AF123" s="347"/>
      <c r="AG123" s="347"/>
      <c r="AH123" s="347"/>
      <c r="AI123" s="347"/>
      <c r="AJ123" s="347"/>
      <c r="AK123" s="347"/>
      <c r="AL123" s="277"/>
      <c r="AM123" s="277"/>
      <c r="AN123" s="277"/>
      <c r="AO123" s="277"/>
      <c r="AP123" s="277"/>
      <c r="AQ123" s="277"/>
      <c r="AR123" s="277"/>
    </row>
    <row r="124" spans="1:44" s="46" customFormat="1" ht="24.75" customHeight="1" x14ac:dyDescent="0.2">
      <c r="A124" s="336"/>
      <c r="B124" s="336"/>
      <c r="C124" s="336"/>
      <c r="D124" s="336"/>
      <c r="E124" s="254"/>
      <c r="F124" s="254"/>
      <c r="G124" s="254"/>
      <c r="H124" s="364"/>
      <c r="I124" s="369"/>
      <c r="J124" s="337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47"/>
      <c r="X124" s="347"/>
      <c r="Y124" s="347"/>
      <c r="Z124" s="347"/>
      <c r="AA124" s="347"/>
      <c r="AB124" s="347"/>
      <c r="AC124" s="347"/>
      <c r="AD124" s="347"/>
      <c r="AE124" s="347"/>
      <c r="AF124" s="347"/>
      <c r="AG124" s="347"/>
      <c r="AH124" s="347"/>
      <c r="AI124" s="347"/>
      <c r="AJ124" s="347"/>
      <c r="AK124" s="347"/>
      <c r="AL124" s="277"/>
      <c r="AM124" s="277"/>
      <c r="AN124" s="277"/>
      <c r="AO124" s="277"/>
      <c r="AP124" s="277"/>
      <c r="AQ124" s="277"/>
      <c r="AR124" s="277"/>
    </row>
    <row r="125" spans="1:44" s="46" customFormat="1" ht="24.75" customHeight="1" x14ac:dyDescent="0.2">
      <c r="A125" s="336"/>
      <c r="B125" s="336"/>
      <c r="C125" s="336"/>
      <c r="D125" s="336"/>
      <c r="E125" s="254"/>
      <c r="F125" s="254"/>
      <c r="G125" s="254"/>
      <c r="H125" s="364"/>
      <c r="I125" s="369"/>
      <c r="J125" s="337"/>
      <c r="K125" s="336"/>
      <c r="L125" s="336"/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47"/>
      <c r="X125" s="347"/>
      <c r="Y125" s="347"/>
      <c r="Z125" s="347"/>
      <c r="AA125" s="347"/>
      <c r="AB125" s="347"/>
      <c r="AC125" s="347"/>
      <c r="AD125" s="347"/>
      <c r="AE125" s="347"/>
      <c r="AF125" s="347"/>
      <c r="AG125" s="347"/>
      <c r="AH125" s="347"/>
      <c r="AI125" s="347"/>
      <c r="AJ125" s="347"/>
      <c r="AK125" s="347"/>
      <c r="AL125" s="277"/>
      <c r="AM125" s="277"/>
      <c r="AN125" s="277"/>
      <c r="AO125" s="277"/>
      <c r="AP125" s="277"/>
      <c r="AQ125" s="277"/>
      <c r="AR125" s="277"/>
    </row>
    <row r="126" spans="1:44" s="46" customFormat="1" ht="24.75" customHeight="1" x14ac:dyDescent="0.2">
      <c r="A126" s="336"/>
      <c r="B126" s="336"/>
      <c r="C126" s="336"/>
      <c r="D126" s="336"/>
      <c r="E126" s="254"/>
      <c r="F126" s="254"/>
      <c r="G126" s="254"/>
      <c r="H126" s="364"/>
      <c r="I126" s="369"/>
      <c r="J126" s="337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47"/>
      <c r="X126" s="347"/>
      <c r="Y126" s="347"/>
      <c r="Z126" s="347"/>
      <c r="AA126" s="347"/>
      <c r="AB126" s="347"/>
      <c r="AC126" s="347"/>
      <c r="AD126" s="347"/>
      <c r="AE126" s="347"/>
      <c r="AF126" s="347"/>
      <c r="AG126" s="347"/>
      <c r="AH126" s="347"/>
      <c r="AI126" s="347"/>
      <c r="AJ126" s="347"/>
      <c r="AK126" s="347"/>
      <c r="AL126" s="277"/>
      <c r="AM126" s="277"/>
      <c r="AN126" s="277"/>
      <c r="AO126" s="277"/>
      <c r="AP126" s="277"/>
      <c r="AQ126" s="277"/>
      <c r="AR126" s="277"/>
    </row>
    <row r="127" spans="1:44" ht="24.75" customHeight="1" x14ac:dyDescent="0.2">
      <c r="A127" s="343">
        <v>151</v>
      </c>
      <c r="L127" s="343">
        <f t="shared" ref="L127:L136" si="2">M127+N127</f>
        <v>0</v>
      </c>
    </row>
    <row r="128" spans="1:44" ht="24.75" customHeight="1" x14ac:dyDescent="0.2">
      <c r="A128" s="343">
        <v>152</v>
      </c>
      <c r="L128" s="343">
        <f t="shared" si="2"/>
        <v>0</v>
      </c>
    </row>
    <row r="129" spans="1:12" ht="24.75" customHeight="1" x14ac:dyDescent="0.2">
      <c r="A129" s="343">
        <v>153</v>
      </c>
      <c r="L129" s="343">
        <f t="shared" si="2"/>
        <v>0</v>
      </c>
    </row>
    <row r="130" spans="1:12" ht="24.75" customHeight="1" x14ac:dyDescent="0.2">
      <c r="A130" s="343">
        <v>154</v>
      </c>
      <c r="L130" s="343">
        <f t="shared" si="2"/>
        <v>0</v>
      </c>
    </row>
    <row r="131" spans="1:12" ht="24.75" customHeight="1" x14ac:dyDescent="0.2">
      <c r="A131" s="343">
        <v>155</v>
      </c>
      <c r="L131" s="343">
        <f t="shared" si="2"/>
        <v>0</v>
      </c>
    </row>
    <row r="132" spans="1:12" ht="24.75" customHeight="1" x14ac:dyDescent="0.2">
      <c r="A132" s="343">
        <v>156</v>
      </c>
      <c r="L132" s="343">
        <f t="shared" si="2"/>
        <v>0</v>
      </c>
    </row>
    <row r="133" spans="1:12" ht="24.75" customHeight="1" x14ac:dyDescent="0.2">
      <c r="A133" s="343">
        <v>157</v>
      </c>
      <c r="L133" s="343">
        <f t="shared" si="2"/>
        <v>0</v>
      </c>
    </row>
    <row r="134" spans="1:12" ht="24.75" customHeight="1" x14ac:dyDescent="0.2">
      <c r="A134" s="343">
        <v>158</v>
      </c>
      <c r="L134" s="343">
        <f t="shared" si="2"/>
        <v>0</v>
      </c>
    </row>
    <row r="135" spans="1:12" ht="24.75" customHeight="1" x14ac:dyDescent="0.2">
      <c r="L135" s="343">
        <f t="shared" si="2"/>
        <v>0</v>
      </c>
    </row>
    <row r="136" spans="1:12" ht="24.75" customHeight="1" x14ac:dyDescent="0.2">
      <c r="L136" s="343">
        <f t="shared" si="2"/>
        <v>0</v>
      </c>
    </row>
  </sheetData>
  <sheetProtection selectLockedCells="1" selectUnlockedCells="1"/>
  <autoFilter ref="A1:U1" xr:uid="{00000000-0009-0000-0000-000001000000}">
    <sortState xmlns:xlrd2="http://schemas.microsoft.com/office/spreadsheetml/2017/richdata2" ref="A2:U74">
      <sortCondition ref="A1"/>
    </sortState>
  </autoFilter>
  <dataValidations count="4">
    <dataValidation type="list" allowBlank="1" showInputMessage="1" showErrorMessage="1" sqref="F10 E1:E1048576" xr:uid="{00000000-0002-0000-0100-000000000000}">
      <formula1>Населенный_пункт</formula1>
    </dataValidation>
    <dataValidation type="list" allowBlank="1" showInputMessage="1" showErrorMessage="1" sqref="F11:F65511 F1:F9" xr:uid="{00000000-0002-0000-0100-000001000000}">
      <formula1>Улица</formula1>
    </dataValidation>
    <dataValidation type="whole" allowBlank="1" showInputMessage="1" showErrorMessage="1" sqref="G1:G1048576" xr:uid="{00000000-0002-0000-0100-000002000000}">
      <formula1>1</formula1>
      <formula2>9999</formula2>
    </dataValidation>
    <dataValidation type="list" allowBlank="1" showInputMessage="1" showErrorMessage="1" sqref="V1:V1048576" xr:uid="{E0AA7FBC-3CC6-405D-98A9-B82F4D50E997}">
      <formula1>Да_нет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V161"/>
  <sheetViews>
    <sheetView workbookViewId="0">
      <pane ySplit="1" topLeftCell="A2" activePane="bottomLeft" state="frozen"/>
      <selection pane="bottomLeft" activeCell="E29" sqref="A28:E29"/>
    </sheetView>
  </sheetViews>
  <sheetFormatPr defaultRowHeight="12.75" x14ac:dyDescent="0.2"/>
  <cols>
    <col min="1" max="1" width="4.5703125" style="16" customWidth="1"/>
    <col min="2" max="2" width="8.28515625" style="16" customWidth="1"/>
    <col min="3" max="3" width="28.5703125" style="16" customWidth="1"/>
    <col min="4" max="4" width="10" style="16" customWidth="1"/>
    <col min="5" max="6" width="13.7109375" style="251" customWidth="1"/>
    <col min="7" max="7" width="7.7109375" style="251" customWidth="1"/>
    <col min="8" max="8" width="7.7109375" style="374" customWidth="1"/>
    <col min="9" max="9" width="6.7109375" style="375" customWidth="1"/>
    <col min="10" max="10" width="12.7109375" style="16" customWidth="1"/>
    <col min="11" max="12" width="11.85546875" style="16" customWidth="1"/>
    <col min="13" max="13" width="13.5703125" style="16" customWidth="1"/>
    <col min="14" max="14" width="11.42578125" style="16" customWidth="1"/>
    <col min="15" max="15" width="11.7109375" style="16" customWidth="1"/>
    <col min="16" max="17" width="13.42578125" style="16" customWidth="1"/>
    <col min="18" max="18" width="11.85546875" style="16" customWidth="1"/>
    <col min="19" max="19" width="11.5703125" style="16" customWidth="1"/>
    <col min="20" max="20" width="16.42578125" style="16" customWidth="1"/>
    <col min="21" max="21" width="17.140625" style="16" customWidth="1"/>
    <col min="22" max="22" width="17.140625" style="343" customWidth="1"/>
    <col min="23" max="16384" width="9.140625" style="42"/>
  </cols>
  <sheetData>
    <row r="1" spans="1:22" ht="52.5" customHeight="1" x14ac:dyDescent="0.2">
      <c r="A1" s="39" t="s">
        <v>0</v>
      </c>
      <c r="B1" s="39" t="s">
        <v>55</v>
      </c>
      <c r="C1" s="39" t="s">
        <v>56</v>
      </c>
      <c r="D1" s="39" t="s">
        <v>293</v>
      </c>
      <c r="E1" s="39" t="s">
        <v>3330</v>
      </c>
      <c r="F1" s="39" t="s">
        <v>3328</v>
      </c>
      <c r="G1" s="39" t="s">
        <v>3329</v>
      </c>
      <c r="H1" s="39" t="s">
        <v>3890</v>
      </c>
      <c r="I1" s="39" t="s">
        <v>3891</v>
      </c>
      <c r="J1" s="40" t="s">
        <v>295</v>
      </c>
      <c r="K1" s="40" t="s">
        <v>57</v>
      </c>
      <c r="L1" s="40" t="s">
        <v>296</v>
      </c>
      <c r="M1" s="41" t="s">
        <v>297</v>
      </c>
      <c r="N1" s="41" t="s">
        <v>298</v>
      </c>
      <c r="O1" s="41" t="s">
        <v>299</v>
      </c>
      <c r="P1" s="41" t="s">
        <v>300</v>
      </c>
      <c r="Q1" s="39" t="s">
        <v>358</v>
      </c>
      <c r="R1" s="39" t="s">
        <v>301</v>
      </c>
      <c r="S1" s="39" t="s">
        <v>67</v>
      </c>
      <c r="T1" s="40" t="s">
        <v>70</v>
      </c>
      <c r="U1" s="39" t="s">
        <v>71</v>
      </c>
      <c r="V1" s="331" t="s">
        <v>3904</v>
      </c>
    </row>
    <row r="2" spans="1:22" s="44" customFormat="1" ht="63.75" x14ac:dyDescent="0.2">
      <c r="A2" s="30">
        <v>1</v>
      </c>
      <c r="B2" s="30">
        <v>25910</v>
      </c>
      <c r="C2" s="30" t="s">
        <v>359</v>
      </c>
      <c r="D2" s="30">
        <v>122</v>
      </c>
      <c r="E2" s="274" t="s">
        <v>3379</v>
      </c>
      <c r="F2" s="274" t="s">
        <v>3619</v>
      </c>
      <c r="G2" s="274">
        <v>1</v>
      </c>
      <c r="H2" s="362"/>
      <c r="I2" s="367"/>
      <c r="J2" s="43">
        <v>44578</v>
      </c>
      <c r="K2" s="30" t="s">
        <v>360</v>
      </c>
      <c r="L2" s="30">
        <f>M2+N2</f>
        <v>28189.4</v>
      </c>
      <c r="M2" s="30">
        <v>28189.4</v>
      </c>
      <c r="N2" s="30"/>
      <c r="O2" s="30">
        <v>1046</v>
      </c>
      <c r="P2" s="30"/>
      <c r="Q2" s="30" t="s">
        <v>3315</v>
      </c>
      <c r="R2" s="43"/>
      <c r="S2" s="30"/>
      <c r="T2" s="30" t="s">
        <v>3316</v>
      </c>
      <c r="U2" s="30"/>
      <c r="V2" s="332"/>
    </row>
    <row r="3" spans="1:22" s="44" customFormat="1" ht="61.5" customHeight="1" x14ac:dyDescent="0.2">
      <c r="A3" s="30">
        <v>2</v>
      </c>
      <c r="B3" s="30">
        <v>26710</v>
      </c>
      <c r="C3" s="30" t="s">
        <v>304</v>
      </c>
      <c r="D3" s="30" t="s">
        <v>361</v>
      </c>
      <c r="E3" s="274" t="s">
        <v>3881</v>
      </c>
      <c r="F3" s="274" t="s">
        <v>3541</v>
      </c>
      <c r="G3" s="274">
        <v>17</v>
      </c>
      <c r="H3" s="362"/>
      <c r="I3" s="367"/>
      <c r="J3" s="45" t="s">
        <v>362</v>
      </c>
      <c r="K3" s="30" t="s">
        <v>363</v>
      </c>
      <c r="L3" s="30">
        <f>M3+N3</f>
        <v>14959.24</v>
      </c>
      <c r="M3" s="30">
        <v>14959.24</v>
      </c>
      <c r="N3" s="30"/>
      <c r="O3" s="30">
        <v>2827</v>
      </c>
      <c r="P3" s="30"/>
      <c r="Q3" s="30"/>
      <c r="R3" s="43"/>
      <c r="S3" s="30"/>
      <c r="T3" s="30"/>
      <c r="U3" s="30"/>
      <c r="V3" s="332"/>
    </row>
    <row r="4" spans="1:22" s="44" customFormat="1" ht="51" x14ac:dyDescent="0.2">
      <c r="A4" s="30">
        <v>3</v>
      </c>
      <c r="B4" s="30">
        <v>10291</v>
      </c>
      <c r="C4" s="30" t="s">
        <v>364</v>
      </c>
      <c r="D4" s="30" t="s">
        <v>361</v>
      </c>
      <c r="E4" s="274" t="s">
        <v>3881</v>
      </c>
      <c r="F4" s="274" t="s">
        <v>3604</v>
      </c>
      <c r="G4" s="274">
        <v>336</v>
      </c>
      <c r="H4" s="362"/>
      <c r="I4" s="367">
        <v>36</v>
      </c>
      <c r="J4" s="43">
        <v>44644</v>
      </c>
      <c r="K4" s="30" t="s">
        <v>365</v>
      </c>
      <c r="L4" s="30">
        <f>M4+N4</f>
        <v>273225.2</v>
      </c>
      <c r="M4" s="30">
        <v>162312.22</v>
      </c>
      <c r="N4" s="30">
        <v>110912.98</v>
      </c>
      <c r="O4" s="30">
        <v>5932</v>
      </c>
      <c r="P4" s="30"/>
      <c r="Q4" s="30"/>
      <c r="R4" s="43"/>
      <c r="S4" s="30"/>
      <c r="T4" s="30"/>
      <c r="U4" s="30"/>
      <c r="V4" s="332"/>
    </row>
    <row r="5" spans="1:22" s="44" customFormat="1" ht="45.75" customHeight="1" x14ac:dyDescent="0.2">
      <c r="A5" s="30">
        <v>4</v>
      </c>
      <c r="B5" s="30">
        <v>65486</v>
      </c>
      <c r="C5" s="30" t="s">
        <v>101</v>
      </c>
      <c r="D5" s="30">
        <v>121</v>
      </c>
      <c r="E5" s="274" t="s">
        <v>3383</v>
      </c>
      <c r="F5" s="274" t="s">
        <v>3696</v>
      </c>
      <c r="G5" s="274">
        <v>127</v>
      </c>
      <c r="H5" s="362"/>
      <c r="I5" s="367">
        <v>1</v>
      </c>
      <c r="J5" s="43">
        <v>44607</v>
      </c>
      <c r="K5" s="30" t="s">
        <v>366</v>
      </c>
      <c r="L5" s="30">
        <f>M5+N5</f>
        <v>48980.94</v>
      </c>
      <c r="M5" s="30">
        <v>48980.94</v>
      </c>
      <c r="N5" s="30">
        <v>0</v>
      </c>
      <c r="O5" s="30">
        <v>1669.43</v>
      </c>
      <c r="P5" s="30"/>
      <c r="Q5" s="30" t="s">
        <v>367</v>
      </c>
      <c r="R5" s="43"/>
      <c r="S5" s="30"/>
      <c r="T5" s="30" t="s">
        <v>368</v>
      </c>
      <c r="U5" s="30" t="s">
        <v>369</v>
      </c>
      <c r="V5" s="332"/>
    </row>
    <row r="6" spans="1:22" s="44" customFormat="1" ht="38.25" x14ac:dyDescent="0.2">
      <c r="A6" s="30">
        <v>5</v>
      </c>
      <c r="B6" s="30">
        <v>25008</v>
      </c>
      <c r="C6" s="30" t="s">
        <v>370</v>
      </c>
      <c r="D6" s="30">
        <v>123</v>
      </c>
      <c r="E6" s="274" t="s">
        <v>3372</v>
      </c>
      <c r="F6" s="274" t="s">
        <v>3866</v>
      </c>
      <c r="G6" s="274">
        <v>32</v>
      </c>
      <c r="H6" s="362"/>
      <c r="I6" s="367"/>
      <c r="J6" s="43">
        <v>44629</v>
      </c>
      <c r="K6" s="30" t="s">
        <v>371</v>
      </c>
      <c r="L6" s="30">
        <f>M6+N6</f>
        <v>49446.54</v>
      </c>
      <c r="M6" s="30">
        <v>36447.03</v>
      </c>
      <c r="N6" s="30">
        <v>12999.51</v>
      </c>
      <c r="O6" s="30">
        <v>1684.3</v>
      </c>
      <c r="P6" s="30"/>
      <c r="Q6" s="30"/>
      <c r="R6" s="43"/>
      <c r="S6" s="30"/>
      <c r="T6" s="30"/>
      <c r="U6" s="30" t="s">
        <v>369</v>
      </c>
      <c r="V6" s="332"/>
    </row>
    <row r="7" spans="1:22" s="44" customFormat="1" ht="25.5" x14ac:dyDescent="0.2">
      <c r="A7" s="30">
        <v>6</v>
      </c>
      <c r="B7" s="30">
        <v>25768</v>
      </c>
      <c r="C7" s="30" t="s">
        <v>3306</v>
      </c>
      <c r="D7" s="30">
        <v>122</v>
      </c>
      <c r="E7" s="274" t="s">
        <v>3379</v>
      </c>
      <c r="F7" s="274" t="s">
        <v>3674</v>
      </c>
      <c r="G7" s="274">
        <v>16</v>
      </c>
      <c r="H7" s="362"/>
      <c r="I7" s="367"/>
      <c r="J7" s="43">
        <v>44673</v>
      </c>
      <c r="K7" s="30" t="s">
        <v>3301</v>
      </c>
      <c r="L7" s="30">
        <f>M7+N7+O7</f>
        <v>25363.43</v>
      </c>
      <c r="M7" s="30">
        <v>10281.43</v>
      </c>
      <c r="N7" s="30">
        <v>14149</v>
      </c>
      <c r="O7" s="30">
        <v>933</v>
      </c>
      <c r="P7" s="30"/>
      <c r="Q7" s="30"/>
      <c r="R7" s="43"/>
      <c r="S7" s="30"/>
      <c r="T7" s="30"/>
      <c r="U7" s="30" t="s">
        <v>75</v>
      </c>
      <c r="V7" s="332"/>
    </row>
    <row r="8" spans="1:22" s="44" customFormat="1" ht="25.5" x14ac:dyDescent="0.2">
      <c r="A8" s="30">
        <v>7</v>
      </c>
      <c r="B8" s="30">
        <v>11557</v>
      </c>
      <c r="C8" s="30" t="s">
        <v>3325</v>
      </c>
      <c r="D8" s="30" t="s">
        <v>907</v>
      </c>
      <c r="E8" s="274" t="s">
        <v>3881</v>
      </c>
      <c r="F8" s="274" t="s">
        <v>3604</v>
      </c>
      <c r="G8" s="274">
        <v>33</v>
      </c>
      <c r="H8" s="362"/>
      <c r="I8" s="367">
        <v>26</v>
      </c>
      <c r="J8" s="43">
        <v>44694</v>
      </c>
      <c r="K8" s="30" t="s">
        <v>3326</v>
      </c>
      <c r="L8" s="30">
        <v>131566.23000000001</v>
      </c>
      <c r="M8" s="30">
        <v>131566.23000000001</v>
      </c>
      <c r="N8" s="30" t="s">
        <v>3327</v>
      </c>
      <c r="O8" s="30">
        <v>3831.32</v>
      </c>
      <c r="P8" s="30"/>
      <c r="Q8" s="30"/>
      <c r="R8" s="43"/>
      <c r="S8" s="30"/>
      <c r="T8" s="30"/>
      <c r="U8" s="30" t="s">
        <v>369</v>
      </c>
      <c r="V8" s="332"/>
    </row>
    <row r="9" spans="1:22" s="44" customFormat="1" x14ac:dyDescent="0.2">
      <c r="A9" s="30">
        <v>8</v>
      </c>
      <c r="B9" s="30"/>
      <c r="C9" s="30"/>
      <c r="D9" s="30"/>
      <c r="E9" s="274"/>
      <c r="F9" s="274"/>
      <c r="G9" s="274"/>
      <c r="H9" s="362"/>
      <c r="I9" s="367"/>
      <c r="J9" s="43"/>
      <c r="K9" s="30"/>
      <c r="L9" s="30">
        <f t="shared" ref="L9:L23" si="0">M9+N9+O9</f>
        <v>0</v>
      </c>
      <c r="M9" s="30"/>
      <c r="N9" s="30"/>
      <c r="O9" s="30"/>
      <c r="P9" s="30"/>
      <c r="Q9" s="30"/>
      <c r="R9" s="43"/>
      <c r="S9" s="30"/>
      <c r="T9" s="30"/>
      <c r="U9" s="30"/>
      <c r="V9" s="332"/>
    </row>
    <row r="10" spans="1:22" s="44" customFormat="1" x14ac:dyDescent="0.2">
      <c r="A10" s="30">
        <v>9</v>
      </c>
      <c r="B10" s="30"/>
      <c r="C10" s="30"/>
      <c r="D10" s="30"/>
      <c r="E10" s="274"/>
      <c r="F10" s="274"/>
      <c r="G10" s="274"/>
      <c r="H10" s="362"/>
      <c r="I10" s="367"/>
      <c r="J10" s="43"/>
      <c r="K10" s="30"/>
      <c r="L10" s="30">
        <f t="shared" si="0"/>
        <v>0</v>
      </c>
      <c r="M10" s="30"/>
      <c r="N10" s="30"/>
      <c r="O10" s="30"/>
      <c r="P10" s="30"/>
      <c r="Q10" s="30"/>
      <c r="R10" s="43"/>
      <c r="S10" s="30"/>
      <c r="T10" s="30"/>
      <c r="U10" s="30"/>
      <c r="V10" s="332"/>
    </row>
    <row r="11" spans="1:22" s="44" customFormat="1" x14ac:dyDescent="0.2">
      <c r="A11" s="30">
        <v>10</v>
      </c>
      <c r="B11" s="30"/>
      <c r="C11" s="30"/>
      <c r="D11" s="30"/>
      <c r="E11" s="274"/>
      <c r="F11" s="274"/>
      <c r="G11" s="274"/>
      <c r="H11" s="362"/>
      <c r="I11" s="367"/>
      <c r="J11" s="43"/>
      <c r="K11" s="30"/>
      <c r="L11" s="30">
        <f t="shared" si="0"/>
        <v>0</v>
      </c>
      <c r="M11" s="30"/>
      <c r="N11" s="30"/>
      <c r="O11" s="30"/>
      <c r="P11" s="30"/>
      <c r="Q11" s="30"/>
      <c r="R11" s="43"/>
      <c r="S11" s="30"/>
      <c r="T11" s="30"/>
      <c r="U11" s="30"/>
      <c r="V11" s="332"/>
    </row>
    <row r="12" spans="1:22" s="44" customFormat="1" x14ac:dyDescent="0.2">
      <c r="A12" s="30">
        <v>11</v>
      </c>
      <c r="B12" s="30"/>
      <c r="C12" s="30"/>
      <c r="D12" s="30"/>
      <c r="E12" s="274"/>
      <c r="F12" s="274"/>
      <c r="G12" s="274"/>
      <c r="H12" s="362"/>
      <c r="I12" s="367"/>
      <c r="J12" s="43"/>
      <c r="K12" s="30"/>
      <c r="L12" s="30">
        <f t="shared" si="0"/>
        <v>0</v>
      </c>
      <c r="M12" s="30"/>
      <c r="N12" s="30"/>
      <c r="O12" s="30"/>
      <c r="P12" s="30"/>
      <c r="Q12" s="30"/>
      <c r="R12" s="43"/>
      <c r="S12" s="30"/>
      <c r="T12" s="30"/>
      <c r="U12" s="30"/>
      <c r="V12" s="332"/>
    </row>
    <row r="13" spans="1:22" s="44" customFormat="1" x14ac:dyDescent="0.2">
      <c r="A13" s="30">
        <v>12</v>
      </c>
      <c r="B13" s="30"/>
      <c r="C13" s="30"/>
      <c r="D13" s="30"/>
      <c r="E13" s="274"/>
      <c r="F13" s="274"/>
      <c r="G13" s="274"/>
      <c r="H13" s="362"/>
      <c r="I13" s="367"/>
      <c r="J13" s="43"/>
      <c r="K13" s="30"/>
      <c r="L13" s="30">
        <f t="shared" si="0"/>
        <v>0</v>
      </c>
      <c r="M13" s="30"/>
      <c r="N13" s="30"/>
      <c r="O13" s="30"/>
      <c r="P13" s="30"/>
      <c r="Q13" s="30"/>
      <c r="R13" s="43"/>
      <c r="S13" s="30"/>
      <c r="T13" s="30"/>
      <c r="U13" s="30"/>
      <c r="V13" s="332"/>
    </row>
    <row r="14" spans="1:22" s="44" customFormat="1" x14ac:dyDescent="0.2">
      <c r="A14" s="30">
        <v>13</v>
      </c>
      <c r="B14" s="30"/>
      <c r="C14" s="30"/>
      <c r="D14" s="30"/>
      <c r="E14" s="274"/>
      <c r="F14" s="274"/>
      <c r="G14" s="274"/>
      <c r="H14" s="362"/>
      <c r="I14" s="367"/>
      <c r="J14" s="43"/>
      <c r="K14" s="30"/>
      <c r="L14" s="30">
        <f t="shared" si="0"/>
        <v>0</v>
      </c>
      <c r="M14" s="30"/>
      <c r="N14" s="30"/>
      <c r="O14" s="30"/>
      <c r="P14" s="30"/>
      <c r="Q14" s="30"/>
      <c r="R14" s="43"/>
      <c r="S14" s="43"/>
      <c r="T14" s="30"/>
      <c r="U14" s="30"/>
      <c r="V14" s="332"/>
    </row>
    <row r="15" spans="1:22" s="44" customFormat="1" x14ac:dyDescent="0.2">
      <c r="A15" s="30">
        <v>14</v>
      </c>
      <c r="B15" s="30"/>
      <c r="C15" s="30"/>
      <c r="D15" s="30"/>
      <c r="E15" s="274"/>
      <c r="F15" s="274"/>
      <c r="G15" s="274"/>
      <c r="H15" s="362"/>
      <c r="I15" s="367"/>
      <c r="J15" s="43"/>
      <c r="K15" s="30"/>
      <c r="L15" s="30">
        <f t="shared" si="0"/>
        <v>0</v>
      </c>
      <c r="M15" s="30"/>
      <c r="N15" s="30"/>
      <c r="O15" s="30"/>
      <c r="P15" s="30"/>
      <c r="Q15" s="30"/>
      <c r="R15" s="43"/>
      <c r="S15" s="30"/>
      <c r="T15" s="30"/>
      <c r="U15" s="30"/>
      <c r="V15" s="332"/>
    </row>
    <row r="16" spans="1:22" s="44" customFormat="1" x14ac:dyDescent="0.2">
      <c r="A16" s="30">
        <v>15</v>
      </c>
      <c r="B16" s="30"/>
      <c r="C16" s="30"/>
      <c r="D16" s="30"/>
      <c r="E16" s="274"/>
      <c r="F16" s="274"/>
      <c r="G16" s="274"/>
      <c r="H16" s="362"/>
      <c r="I16" s="367"/>
      <c r="J16" s="43"/>
      <c r="K16" s="30"/>
      <c r="L16" s="30">
        <f t="shared" si="0"/>
        <v>0</v>
      </c>
      <c r="M16" s="30"/>
      <c r="N16" s="30"/>
      <c r="O16" s="30"/>
      <c r="P16" s="30"/>
      <c r="Q16" s="30"/>
      <c r="R16" s="43"/>
      <c r="S16" s="30"/>
      <c r="T16" s="30"/>
      <c r="U16" s="30"/>
      <c r="V16" s="332"/>
    </row>
    <row r="17" spans="1:22" s="44" customFormat="1" x14ac:dyDescent="0.2">
      <c r="A17" s="30">
        <v>16</v>
      </c>
      <c r="B17" s="30"/>
      <c r="C17" s="30"/>
      <c r="D17" s="30"/>
      <c r="E17" s="274"/>
      <c r="F17" s="274"/>
      <c r="G17" s="274"/>
      <c r="H17" s="362"/>
      <c r="I17" s="367"/>
      <c r="J17" s="43"/>
      <c r="K17" s="30"/>
      <c r="L17" s="30">
        <f t="shared" si="0"/>
        <v>0</v>
      </c>
      <c r="M17" s="30"/>
      <c r="N17" s="30"/>
      <c r="O17" s="30"/>
      <c r="P17" s="30"/>
      <c r="Q17" s="30"/>
      <c r="R17" s="43"/>
      <c r="S17" s="30"/>
      <c r="T17" s="30"/>
      <c r="U17" s="30"/>
      <c r="V17" s="332"/>
    </row>
    <row r="18" spans="1:22" s="44" customFormat="1" x14ac:dyDescent="0.2">
      <c r="A18" s="30">
        <v>17</v>
      </c>
      <c r="B18" s="30"/>
      <c r="C18" s="30"/>
      <c r="D18" s="30"/>
      <c r="E18" s="274"/>
      <c r="F18" s="274"/>
      <c r="G18" s="274"/>
      <c r="H18" s="362"/>
      <c r="I18" s="367"/>
      <c r="J18" s="43"/>
      <c r="K18" s="30"/>
      <c r="L18" s="30">
        <f t="shared" si="0"/>
        <v>0</v>
      </c>
      <c r="M18" s="30"/>
      <c r="N18" s="30"/>
      <c r="O18" s="30"/>
      <c r="P18" s="30"/>
      <c r="Q18" s="30"/>
      <c r="R18" s="43"/>
      <c r="S18" s="30"/>
      <c r="T18" s="30"/>
      <c r="U18" s="30"/>
      <c r="V18" s="332"/>
    </row>
    <row r="19" spans="1:22" s="44" customFormat="1" x14ac:dyDescent="0.2">
      <c r="A19" s="30">
        <v>18</v>
      </c>
      <c r="B19" s="30"/>
      <c r="C19" s="30"/>
      <c r="D19" s="30"/>
      <c r="E19" s="274"/>
      <c r="F19" s="274"/>
      <c r="G19" s="274"/>
      <c r="H19" s="362"/>
      <c r="I19" s="367"/>
      <c r="J19" s="43"/>
      <c r="K19" s="30"/>
      <c r="L19" s="30">
        <f t="shared" si="0"/>
        <v>0</v>
      </c>
      <c r="M19" s="30"/>
      <c r="N19" s="30"/>
      <c r="O19" s="30"/>
      <c r="P19" s="30"/>
      <c r="Q19" s="30"/>
      <c r="R19" s="43"/>
      <c r="S19" s="30"/>
      <c r="T19" s="30"/>
      <c r="U19" s="30"/>
      <c r="V19" s="332"/>
    </row>
    <row r="20" spans="1:22" s="44" customFormat="1" x14ac:dyDescent="0.2">
      <c r="A20" s="30">
        <v>19</v>
      </c>
      <c r="B20" s="30"/>
      <c r="C20" s="30"/>
      <c r="D20" s="30"/>
      <c r="E20" s="274"/>
      <c r="F20" s="274"/>
      <c r="G20" s="274"/>
      <c r="H20" s="362"/>
      <c r="I20" s="367"/>
      <c r="J20" s="43"/>
      <c r="K20" s="30"/>
      <c r="L20" s="30">
        <f t="shared" si="0"/>
        <v>0</v>
      </c>
      <c r="M20" s="30"/>
      <c r="N20" s="30"/>
      <c r="O20" s="30"/>
      <c r="P20" s="30"/>
      <c r="Q20" s="30"/>
      <c r="R20" s="43"/>
      <c r="S20" s="30"/>
      <c r="T20" s="30"/>
      <c r="U20" s="30"/>
      <c r="V20" s="332"/>
    </row>
    <row r="21" spans="1:22" s="44" customFormat="1" ht="16.5" customHeight="1" x14ac:dyDescent="0.2">
      <c r="A21" s="30">
        <v>20</v>
      </c>
      <c r="B21" s="30"/>
      <c r="C21" s="30"/>
      <c r="D21" s="30"/>
      <c r="E21" s="274"/>
      <c r="F21" s="274"/>
      <c r="G21" s="274"/>
      <c r="H21" s="362"/>
      <c r="I21" s="367"/>
      <c r="J21" s="43"/>
      <c r="K21" s="30"/>
      <c r="L21" s="30">
        <f t="shared" si="0"/>
        <v>0</v>
      </c>
      <c r="M21" s="30"/>
      <c r="N21" s="30"/>
      <c r="O21" s="30"/>
      <c r="P21" s="30"/>
      <c r="Q21" s="30"/>
      <c r="R21" s="43"/>
      <c r="S21" s="30"/>
      <c r="T21" s="30"/>
      <c r="U21" s="30"/>
      <c r="V21" s="332"/>
    </row>
    <row r="22" spans="1:22" s="44" customFormat="1" ht="16.5" customHeight="1" x14ac:dyDescent="0.2">
      <c r="A22" s="30">
        <v>21</v>
      </c>
      <c r="B22" s="30"/>
      <c r="C22" s="30"/>
      <c r="D22" s="30"/>
      <c r="E22" s="274"/>
      <c r="F22" s="274"/>
      <c r="G22" s="274"/>
      <c r="H22" s="362"/>
      <c r="I22" s="367"/>
      <c r="J22" s="43"/>
      <c r="K22" s="30"/>
      <c r="L22" s="30">
        <f t="shared" si="0"/>
        <v>0</v>
      </c>
      <c r="M22" s="30"/>
      <c r="N22" s="30"/>
      <c r="O22" s="30"/>
      <c r="P22" s="30"/>
      <c r="Q22" s="30"/>
      <c r="R22" s="43"/>
      <c r="S22" s="30"/>
      <c r="T22" s="30"/>
      <c r="U22" s="30"/>
      <c r="V22" s="332"/>
    </row>
    <row r="23" spans="1:22" s="44" customFormat="1" ht="16.5" customHeight="1" x14ac:dyDescent="0.2">
      <c r="A23" s="30">
        <v>22</v>
      </c>
      <c r="B23" s="30"/>
      <c r="C23" s="30"/>
      <c r="D23" s="30"/>
      <c r="E23" s="274"/>
      <c r="F23" s="274"/>
      <c r="G23" s="274"/>
      <c r="H23" s="362"/>
      <c r="I23" s="367"/>
      <c r="J23" s="43"/>
      <c r="K23" s="30"/>
      <c r="L23" s="30">
        <f t="shared" si="0"/>
        <v>0</v>
      </c>
      <c r="M23" s="30"/>
      <c r="N23" s="30"/>
      <c r="O23" s="30"/>
      <c r="P23" s="30"/>
      <c r="Q23" s="30"/>
      <c r="R23" s="43"/>
      <c r="S23" s="30"/>
      <c r="T23" s="30"/>
      <c r="U23" s="30"/>
      <c r="V23" s="332"/>
    </row>
    <row r="24" spans="1:22" s="44" customFormat="1" ht="16.5" customHeight="1" x14ac:dyDescent="0.2">
      <c r="A24" s="30">
        <v>23</v>
      </c>
      <c r="B24" s="30"/>
      <c r="C24" s="30"/>
      <c r="D24" s="30"/>
      <c r="E24" s="274"/>
      <c r="F24" s="274"/>
      <c r="G24" s="274"/>
      <c r="H24" s="362"/>
      <c r="I24" s="367"/>
      <c r="J24" s="43"/>
      <c r="K24" s="30"/>
      <c r="L24" s="30"/>
      <c r="M24" s="30"/>
      <c r="N24" s="30"/>
      <c r="O24" s="30"/>
      <c r="P24" s="30"/>
      <c r="Q24" s="30"/>
      <c r="R24" s="43"/>
      <c r="S24" s="30"/>
      <c r="T24" s="30"/>
      <c r="U24" s="30"/>
      <c r="V24" s="332"/>
    </row>
    <row r="25" spans="1:22" s="44" customFormat="1" ht="16.5" customHeight="1" x14ac:dyDescent="0.2">
      <c r="A25" s="30">
        <v>24</v>
      </c>
      <c r="B25" s="30"/>
      <c r="C25" s="30"/>
      <c r="D25" s="30"/>
      <c r="E25" s="274"/>
      <c r="F25" s="274"/>
      <c r="G25" s="274"/>
      <c r="H25" s="362"/>
      <c r="I25" s="367"/>
      <c r="J25" s="43"/>
      <c r="K25" s="30"/>
      <c r="L25" s="30"/>
      <c r="M25" s="30"/>
      <c r="N25" s="30"/>
      <c r="O25" s="30"/>
      <c r="P25" s="30"/>
      <c r="Q25" s="30"/>
      <c r="R25" s="43"/>
      <c r="S25" s="30"/>
      <c r="T25" s="30"/>
      <c r="U25" s="30"/>
      <c r="V25" s="332"/>
    </row>
    <row r="26" spans="1:22" s="44" customFormat="1" ht="16.5" customHeight="1" x14ac:dyDescent="0.2">
      <c r="A26" s="30">
        <v>25</v>
      </c>
      <c r="B26" s="30"/>
      <c r="C26" s="30"/>
      <c r="D26" s="30"/>
      <c r="E26" s="274"/>
      <c r="F26" s="274"/>
      <c r="G26" s="274"/>
      <c r="H26" s="362"/>
      <c r="I26" s="367"/>
      <c r="J26" s="43"/>
      <c r="K26" s="30"/>
      <c r="L26" s="30"/>
      <c r="M26" s="30"/>
      <c r="N26" s="30"/>
      <c r="O26" s="30"/>
      <c r="P26" s="30"/>
      <c r="Q26" s="30"/>
      <c r="R26" s="43"/>
      <c r="S26" s="30"/>
      <c r="T26" s="30"/>
      <c r="U26" s="30"/>
      <c r="V26" s="332"/>
    </row>
    <row r="27" spans="1:22" s="44" customFormat="1" ht="16.5" customHeight="1" x14ac:dyDescent="0.2">
      <c r="A27" s="30">
        <v>26</v>
      </c>
      <c r="B27" s="30"/>
      <c r="C27" s="30"/>
      <c r="D27" s="30"/>
      <c r="E27" s="274"/>
      <c r="F27" s="274"/>
      <c r="G27" s="274"/>
      <c r="H27" s="362"/>
      <c r="I27" s="367"/>
      <c r="J27" s="43"/>
      <c r="K27" s="30"/>
      <c r="L27" s="30"/>
      <c r="M27" s="30"/>
      <c r="N27" s="30"/>
      <c r="O27" s="30"/>
      <c r="P27" s="30"/>
      <c r="Q27" s="30"/>
      <c r="R27" s="43"/>
      <c r="S27" s="30"/>
      <c r="T27" s="30"/>
      <c r="U27" s="30"/>
      <c r="V27" s="332"/>
    </row>
    <row r="28" spans="1:22" s="44" customFormat="1" ht="16.5" customHeight="1" x14ac:dyDescent="0.2">
      <c r="A28" s="30">
        <v>27</v>
      </c>
      <c r="B28" s="30"/>
      <c r="C28" s="30"/>
      <c r="D28" s="30"/>
      <c r="E28" s="274"/>
      <c r="F28" s="274"/>
      <c r="G28" s="274"/>
      <c r="H28" s="362"/>
      <c r="I28" s="367"/>
      <c r="J28" s="43"/>
      <c r="K28" s="30"/>
      <c r="L28" s="30"/>
      <c r="M28" s="30"/>
      <c r="N28" s="30"/>
      <c r="O28" s="30"/>
      <c r="P28" s="30"/>
      <c r="Q28" s="30"/>
      <c r="R28" s="43"/>
      <c r="S28" s="30"/>
      <c r="T28" s="30"/>
      <c r="U28" s="30"/>
      <c r="V28" s="332"/>
    </row>
    <row r="29" spans="1:22" s="44" customFormat="1" ht="16.5" customHeight="1" x14ac:dyDescent="0.2">
      <c r="A29" s="30">
        <v>28</v>
      </c>
      <c r="B29" s="30"/>
      <c r="C29" s="30"/>
      <c r="D29" s="30"/>
      <c r="E29" s="274"/>
      <c r="F29" s="274"/>
      <c r="G29" s="274"/>
      <c r="H29" s="362"/>
      <c r="I29" s="367"/>
      <c r="J29" s="43"/>
      <c r="K29" s="30"/>
      <c r="L29" s="30"/>
      <c r="M29" s="30"/>
      <c r="N29" s="30"/>
      <c r="O29" s="30"/>
      <c r="P29" s="30"/>
      <c r="Q29" s="30"/>
      <c r="R29" s="43"/>
      <c r="S29" s="30"/>
      <c r="T29" s="30"/>
      <c r="U29" s="30"/>
      <c r="V29" s="332"/>
    </row>
    <row r="30" spans="1:22" s="44" customFormat="1" ht="16.5" customHeight="1" x14ac:dyDescent="0.2">
      <c r="A30" s="30">
        <v>29</v>
      </c>
      <c r="B30" s="30"/>
      <c r="C30" s="30"/>
      <c r="D30" s="30"/>
      <c r="E30" s="274"/>
      <c r="F30" s="274"/>
      <c r="G30" s="274"/>
      <c r="H30" s="362"/>
      <c r="I30" s="367"/>
      <c r="J30" s="43"/>
      <c r="K30" s="30"/>
      <c r="L30" s="30"/>
      <c r="M30" s="30"/>
      <c r="N30" s="30"/>
      <c r="O30" s="30"/>
      <c r="P30" s="30"/>
      <c r="Q30" s="30"/>
      <c r="R30" s="43"/>
      <c r="S30" s="30"/>
      <c r="T30" s="30"/>
      <c r="U30" s="30"/>
      <c r="V30" s="332"/>
    </row>
    <row r="31" spans="1:22" s="44" customFormat="1" ht="16.5" customHeight="1" x14ac:dyDescent="0.2">
      <c r="A31" s="30">
        <v>30</v>
      </c>
      <c r="B31" s="30"/>
      <c r="C31" s="30"/>
      <c r="D31" s="30"/>
      <c r="E31" s="274"/>
      <c r="F31" s="274"/>
      <c r="G31" s="274"/>
      <c r="H31" s="362"/>
      <c r="I31" s="367"/>
      <c r="J31" s="43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32"/>
    </row>
    <row r="32" spans="1:22" s="44" customFormat="1" ht="16.5" customHeight="1" x14ac:dyDescent="0.2">
      <c r="A32" s="30">
        <v>31</v>
      </c>
      <c r="B32" s="30"/>
      <c r="C32" s="30"/>
      <c r="D32" s="30"/>
      <c r="E32" s="274"/>
      <c r="F32" s="274"/>
      <c r="G32" s="274"/>
      <c r="H32" s="362"/>
      <c r="I32" s="367"/>
      <c r="J32" s="4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32"/>
    </row>
    <row r="33" spans="1:22" s="44" customFormat="1" ht="16.5" customHeight="1" x14ac:dyDescent="0.2">
      <c r="A33" s="30"/>
      <c r="B33" s="30"/>
      <c r="C33" s="30"/>
      <c r="D33" s="30"/>
      <c r="E33" s="274"/>
      <c r="F33" s="274"/>
      <c r="G33" s="274"/>
      <c r="H33" s="362"/>
      <c r="I33" s="367"/>
      <c r="J33" s="43"/>
      <c r="K33" s="30"/>
      <c r="L33" s="30"/>
      <c r="M33" s="30"/>
      <c r="N33" s="30"/>
      <c r="O33" s="30"/>
      <c r="P33" s="30"/>
      <c r="Q33" s="30"/>
      <c r="R33" s="43"/>
      <c r="S33" s="30"/>
      <c r="T33" s="30"/>
      <c r="U33" s="30"/>
      <c r="V33" s="332"/>
    </row>
    <row r="34" spans="1:22" s="44" customFormat="1" ht="16.5" customHeight="1" x14ac:dyDescent="0.2">
      <c r="A34" s="30"/>
      <c r="B34" s="30"/>
      <c r="C34" s="30"/>
      <c r="D34" s="30"/>
      <c r="E34" s="275"/>
      <c r="F34" s="274"/>
      <c r="G34" s="274"/>
      <c r="H34" s="362"/>
      <c r="I34" s="367"/>
      <c r="J34" s="43"/>
      <c r="K34" s="30"/>
      <c r="L34" s="30"/>
      <c r="M34" s="30"/>
      <c r="N34" s="30"/>
      <c r="O34" s="30"/>
      <c r="P34" s="30"/>
      <c r="Q34" s="30"/>
      <c r="R34" s="43"/>
      <c r="S34" s="30"/>
      <c r="T34" s="30"/>
      <c r="U34" s="30"/>
      <c r="V34" s="332"/>
    </row>
    <row r="35" spans="1:22" s="44" customFormat="1" ht="16.5" customHeight="1" x14ac:dyDescent="0.2">
      <c r="A35" s="30"/>
      <c r="B35" s="30"/>
      <c r="C35" s="30"/>
      <c r="D35" s="30"/>
      <c r="E35" s="274"/>
      <c r="F35" s="274"/>
      <c r="G35" s="274"/>
      <c r="H35" s="362"/>
      <c r="I35" s="367"/>
      <c r="J35" s="43"/>
      <c r="K35" s="30"/>
      <c r="L35" s="30"/>
      <c r="M35" s="30"/>
      <c r="N35" s="30"/>
      <c r="O35" s="30"/>
      <c r="P35" s="30"/>
      <c r="Q35" s="30"/>
      <c r="R35" s="43"/>
      <c r="S35" s="30"/>
      <c r="T35" s="30"/>
      <c r="U35" s="30"/>
      <c r="V35" s="332"/>
    </row>
    <row r="36" spans="1:22" s="44" customFormat="1" ht="16.5" customHeight="1" x14ac:dyDescent="0.2">
      <c r="A36" s="30"/>
      <c r="B36" s="30"/>
      <c r="C36" s="30"/>
      <c r="D36" s="30"/>
      <c r="E36" s="274"/>
      <c r="F36" s="274"/>
      <c r="G36" s="274"/>
      <c r="H36" s="362"/>
      <c r="I36" s="367"/>
      <c r="J36" s="43"/>
      <c r="K36" s="43"/>
      <c r="L36" s="43"/>
      <c r="M36" s="30"/>
      <c r="N36" s="30"/>
      <c r="O36" s="30"/>
      <c r="P36" s="30"/>
      <c r="Q36" s="30"/>
      <c r="R36" s="43"/>
      <c r="S36" s="30"/>
      <c r="T36" s="30"/>
      <c r="U36" s="30"/>
      <c r="V36" s="332"/>
    </row>
    <row r="37" spans="1:22" s="44" customFormat="1" ht="16.5" customHeight="1" x14ac:dyDescent="0.2">
      <c r="A37" s="30"/>
      <c r="B37" s="30"/>
      <c r="C37" s="30"/>
      <c r="D37" s="30"/>
      <c r="E37" s="274"/>
      <c r="F37" s="274"/>
      <c r="G37" s="274"/>
      <c r="H37" s="362"/>
      <c r="I37" s="367"/>
      <c r="J37" s="43"/>
      <c r="K37" s="30"/>
      <c r="L37" s="30"/>
      <c r="M37" s="30"/>
      <c r="N37" s="30"/>
      <c r="O37" s="30"/>
      <c r="P37" s="30"/>
      <c r="Q37" s="30"/>
      <c r="R37" s="43"/>
      <c r="S37" s="30"/>
      <c r="T37" s="30"/>
      <c r="U37" s="30"/>
      <c r="V37" s="332"/>
    </row>
    <row r="38" spans="1:22" s="44" customFormat="1" ht="16.5" customHeight="1" x14ac:dyDescent="0.2">
      <c r="A38" s="30"/>
      <c r="B38" s="30"/>
      <c r="C38" s="30"/>
      <c r="D38" s="30"/>
      <c r="E38" s="274"/>
      <c r="F38" s="274"/>
      <c r="G38" s="274"/>
      <c r="H38" s="362"/>
      <c r="I38" s="367"/>
      <c r="J38" s="43"/>
      <c r="K38" s="30"/>
      <c r="L38" s="30"/>
      <c r="M38" s="30"/>
      <c r="N38" s="30"/>
      <c r="O38" s="30"/>
      <c r="P38" s="30"/>
      <c r="Q38" s="30"/>
      <c r="R38" s="43"/>
      <c r="S38" s="30"/>
      <c r="T38" s="30"/>
      <c r="U38" s="30"/>
      <c r="V38" s="332"/>
    </row>
    <row r="39" spans="1:22" s="44" customFormat="1" x14ac:dyDescent="0.2">
      <c r="A39" s="30"/>
      <c r="B39" s="30"/>
      <c r="C39" s="30"/>
      <c r="D39" s="30"/>
      <c r="E39" s="274"/>
      <c r="F39" s="274"/>
      <c r="G39" s="274"/>
      <c r="H39" s="362"/>
      <c r="I39" s="367"/>
      <c r="J39" s="43"/>
      <c r="K39" s="30"/>
      <c r="L39" s="30"/>
      <c r="M39" s="30"/>
      <c r="N39" s="30"/>
      <c r="O39" s="30"/>
      <c r="P39" s="30"/>
      <c r="Q39" s="30"/>
      <c r="R39" s="43"/>
      <c r="S39" s="30"/>
      <c r="T39" s="30"/>
      <c r="U39" s="30"/>
      <c r="V39" s="332"/>
    </row>
    <row r="40" spans="1:22" s="44" customFormat="1" x14ac:dyDescent="0.2">
      <c r="A40" s="30"/>
      <c r="B40" s="30"/>
      <c r="C40" s="30"/>
      <c r="D40" s="30"/>
      <c r="E40" s="274"/>
      <c r="F40" s="274"/>
      <c r="G40" s="274"/>
      <c r="H40" s="362"/>
      <c r="I40" s="367"/>
      <c r="J40" s="43"/>
      <c r="K40" s="30"/>
      <c r="L40" s="30"/>
      <c r="M40" s="30"/>
      <c r="N40" s="30"/>
      <c r="O40" s="30"/>
      <c r="P40" s="30"/>
      <c r="Q40" s="30"/>
      <c r="R40" s="43"/>
      <c r="S40" s="30"/>
      <c r="T40" s="30"/>
      <c r="U40" s="30"/>
      <c r="V40" s="332"/>
    </row>
    <row r="41" spans="1:22" s="44" customFormat="1" x14ac:dyDescent="0.2">
      <c r="A41" s="30"/>
      <c r="B41" s="30"/>
      <c r="C41" s="30"/>
      <c r="D41" s="30"/>
      <c r="E41" s="274"/>
      <c r="F41" s="274"/>
      <c r="G41" s="274"/>
      <c r="H41" s="362"/>
      <c r="I41" s="367"/>
      <c r="J41" s="43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32"/>
    </row>
    <row r="42" spans="1:22" s="44" customFormat="1" x14ac:dyDescent="0.2">
      <c r="A42" s="30"/>
      <c r="B42" s="30"/>
      <c r="C42" s="30"/>
      <c r="D42" s="30"/>
      <c r="E42" s="274"/>
      <c r="F42" s="274"/>
      <c r="G42" s="274"/>
      <c r="H42" s="362"/>
      <c r="I42" s="367"/>
      <c r="J42" s="43"/>
      <c r="K42" s="30"/>
      <c r="L42" s="30"/>
      <c r="M42" s="30"/>
      <c r="N42" s="30"/>
      <c r="O42" s="30"/>
      <c r="P42" s="30"/>
      <c r="Q42" s="30"/>
      <c r="R42" s="43"/>
      <c r="S42" s="30"/>
      <c r="T42" s="30"/>
      <c r="U42" s="30"/>
      <c r="V42" s="332"/>
    </row>
    <row r="43" spans="1:22" s="44" customFormat="1" x14ac:dyDescent="0.2">
      <c r="A43" s="30"/>
      <c r="B43" s="30"/>
      <c r="C43" s="30"/>
      <c r="D43" s="30"/>
      <c r="E43" s="274"/>
      <c r="F43" s="274"/>
      <c r="G43" s="274"/>
      <c r="H43" s="362"/>
      <c r="I43" s="367"/>
      <c r="J43" s="43"/>
      <c r="K43" s="30"/>
      <c r="L43" s="30"/>
      <c r="M43" s="30"/>
      <c r="N43" s="30"/>
      <c r="O43" s="30"/>
      <c r="P43" s="30"/>
      <c r="Q43" s="30"/>
      <c r="R43" s="43"/>
      <c r="S43" s="30"/>
      <c r="T43" s="30"/>
      <c r="U43" s="30"/>
      <c r="V43" s="332"/>
    </row>
    <row r="44" spans="1:22" s="44" customFormat="1" x14ac:dyDescent="0.2">
      <c r="A44" s="30"/>
      <c r="B44" s="30"/>
      <c r="C44" s="30"/>
      <c r="D44" s="30"/>
      <c r="E44" s="274"/>
      <c r="F44" s="274"/>
      <c r="G44" s="274"/>
      <c r="H44" s="362"/>
      <c r="I44" s="367"/>
      <c r="J44" s="43"/>
      <c r="K44" s="30"/>
      <c r="L44" s="30"/>
      <c r="M44" s="30"/>
      <c r="N44" s="30"/>
      <c r="O44" s="30"/>
      <c r="P44" s="30"/>
      <c r="Q44" s="30"/>
      <c r="R44" s="43"/>
      <c r="S44" s="30"/>
      <c r="T44" s="30"/>
      <c r="U44" s="30"/>
      <c r="V44" s="332"/>
    </row>
    <row r="45" spans="1:22" s="44" customFormat="1" x14ac:dyDescent="0.2">
      <c r="A45" s="30"/>
      <c r="B45" s="30"/>
      <c r="C45" s="30"/>
      <c r="D45" s="30"/>
      <c r="E45" s="274"/>
      <c r="F45" s="274"/>
      <c r="G45" s="274"/>
      <c r="H45" s="362"/>
      <c r="I45" s="367"/>
      <c r="J45" s="43"/>
      <c r="K45" s="30"/>
      <c r="L45" s="30"/>
      <c r="M45" s="30"/>
      <c r="N45" s="30"/>
      <c r="O45" s="30"/>
      <c r="P45" s="30"/>
      <c r="Q45" s="30"/>
      <c r="R45" s="43"/>
      <c r="S45" s="30"/>
      <c r="T45" s="30"/>
      <c r="U45" s="30"/>
      <c r="V45" s="332"/>
    </row>
    <row r="46" spans="1:22" s="44" customFormat="1" x14ac:dyDescent="0.2">
      <c r="A46" s="30"/>
      <c r="B46" s="30"/>
      <c r="C46" s="30"/>
      <c r="D46" s="30"/>
      <c r="E46" s="274"/>
      <c r="F46" s="274"/>
      <c r="G46" s="274"/>
      <c r="H46" s="362"/>
      <c r="I46" s="367"/>
      <c r="J46" s="43"/>
      <c r="K46" s="30"/>
      <c r="L46" s="30"/>
      <c r="M46" s="30"/>
      <c r="N46" s="30"/>
      <c r="O46" s="30"/>
      <c r="P46" s="30"/>
      <c r="Q46" s="30"/>
      <c r="R46" s="43"/>
      <c r="S46" s="30"/>
      <c r="T46" s="30"/>
      <c r="U46" s="30"/>
      <c r="V46" s="332"/>
    </row>
    <row r="47" spans="1:22" s="44" customFormat="1" x14ac:dyDescent="0.2">
      <c r="A47" s="30"/>
      <c r="B47" s="30"/>
      <c r="C47" s="30"/>
      <c r="D47" s="30"/>
      <c r="E47" s="274"/>
      <c r="F47" s="274"/>
      <c r="G47" s="274"/>
      <c r="H47" s="362"/>
      <c r="I47" s="367"/>
      <c r="J47" s="43"/>
      <c r="K47" s="30"/>
      <c r="L47" s="30"/>
      <c r="M47" s="30"/>
      <c r="N47" s="30"/>
      <c r="O47" s="30"/>
      <c r="P47" s="30"/>
      <c r="Q47" s="30"/>
      <c r="R47" s="43"/>
      <c r="S47" s="30"/>
      <c r="T47" s="30"/>
      <c r="U47" s="30"/>
      <c r="V47" s="332"/>
    </row>
    <row r="48" spans="1:22" s="44" customFormat="1" x14ac:dyDescent="0.2">
      <c r="A48" s="30"/>
      <c r="B48" s="30"/>
      <c r="C48" s="30"/>
      <c r="D48" s="30"/>
      <c r="E48" s="274"/>
      <c r="F48" s="274"/>
      <c r="G48" s="274"/>
      <c r="H48" s="362"/>
      <c r="I48" s="367"/>
      <c r="J48" s="43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32"/>
    </row>
    <row r="49" spans="1:22" s="44" customFormat="1" x14ac:dyDescent="0.2">
      <c r="A49" s="30"/>
      <c r="B49" s="30"/>
      <c r="C49" s="30"/>
      <c r="D49" s="30"/>
      <c r="E49" s="274"/>
      <c r="F49" s="274"/>
      <c r="G49" s="274"/>
      <c r="H49" s="362"/>
      <c r="I49" s="367"/>
      <c r="J49" s="43"/>
      <c r="K49" s="30"/>
      <c r="L49" s="30"/>
      <c r="M49" s="30"/>
      <c r="N49" s="30"/>
      <c r="O49" s="30"/>
      <c r="P49" s="30"/>
      <c r="Q49" s="30"/>
      <c r="R49" s="43"/>
      <c r="S49" s="30"/>
      <c r="T49" s="30"/>
      <c r="U49" s="30"/>
      <c r="V49" s="332"/>
    </row>
    <row r="50" spans="1:22" s="44" customFormat="1" ht="15" customHeight="1" x14ac:dyDescent="0.2">
      <c r="A50" s="30"/>
      <c r="B50" s="30"/>
      <c r="C50" s="30"/>
      <c r="D50" s="30"/>
      <c r="E50" s="274"/>
      <c r="F50" s="274"/>
      <c r="G50" s="274"/>
      <c r="H50" s="362"/>
      <c r="I50" s="367"/>
      <c r="J50" s="43"/>
      <c r="K50" s="30"/>
      <c r="L50" s="30"/>
      <c r="M50" s="30"/>
      <c r="N50" s="30"/>
      <c r="O50" s="30"/>
      <c r="P50" s="30"/>
      <c r="Q50" s="30"/>
      <c r="R50" s="43"/>
      <c r="S50" s="30"/>
      <c r="T50" s="30"/>
      <c r="U50" s="30"/>
      <c r="V50" s="332"/>
    </row>
    <row r="51" spans="1:22" s="44" customFormat="1" ht="15" customHeight="1" x14ac:dyDescent="0.2">
      <c r="A51" s="30"/>
      <c r="B51" s="30"/>
      <c r="C51" s="30"/>
      <c r="D51" s="30"/>
      <c r="E51" s="274"/>
      <c r="F51" s="274"/>
      <c r="G51" s="274"/>
      <c r="H51" s="362"/>
      <c r="I51" s="367"/>
      <c r="J51" s="43"/>
      <c r="K51" s="30"/>
      <c r="L51" s="30"/>
      <c r="M51" s="30"/>
      <c r="N51" s="30"/>
      <c r="O51" s="30"/>
      <c r="P51" s="30"/>
      <c r="Q51" s="30"/>
      <c r="R51" s="43"/>
      <c r="S51" s="30"/>
      <c r="T51" s="30"/>
      <c r="U51" s="30"/>
      <c r="V51" s="332"/>
    </row>
    <row r="52" spans="1:22" s="44" customFormat="1" ht="15" customHeight="1" x14ac:dyDescent="0.2">
      <c r="A52" s="30"/>
      <c r="B52" s="30"/>
      <c r="C52" s="30"/>
      <c r="D52" s="30"/>
      <c r="E52" s="274"/>
      <c r="F52" s="274"/>
      <c r="G52" s="274"/>
      <c r="H52" s="362"/>
      <c r="I52" s="367"/>
      <c r="J52" s="43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32"/>
    </row>
    <row r="53" spans="1:22" s="44" customFormat="1" ht="15" customHeight="1" x14ac:dyDescent="0.2">
      <c r="A53" s="30"/>
      <c r="B53" s="30"/>
      <c r="C53" s="30"/>
      <c r="D53" s="30"/>
      <c r="E53" s="274"/>
      <c r="F53" s="274"/>
      <c r="G53" s="274"/>
      <c r="H53" s="362"/>
      <c r="I53" s="367"/>
      <c r="J53" s="43"/>
      <c r="K53" s="30"/>
      <c r="L53" s="30"/>
      <c r="M53" s="30"/>
      <c r="N53" s="30"/>
      <c r="O53" s="30"/>
      <c r="P53" s="30"/>
      <c r="Q53" s="30"/>
      <c r="R53" s="43"/>
      <c r="S53" s="30"/>
      <c r="T53" s="30"/>
      <c r="U53" s="30"/>
      <c r="V53" s="332"/>
    </row>
    <row r="54" spans="1:22" s="44" customFormat="1" ht="15" customHeight="1" x14ac:dyDescent="0.2">
      <c r="A54" s="30"/>
      <c r="B54" s="30"/>
      <c r="C54" s="30"/>
      <c r="D54" s="30"/>
      <c r="E54" s="274"/>
      <c r="F54" s="274"/>
      <c r="G54" s="274"/>
      <c r="H54" s="362"/>
      <c r="I54" s="367"/>
      <c r="J54" s="43"/>
      <c r="K54" s="30"/>
      <c r="L54" s="30"/>
      <c r="M54" s="30"/>
      <c r="N54" s="30"/>
      <c r="O54" s="30"/>
      <c r="P54" s="30"/>
      <c r="Q54" s="30"/>
      <c r="R54" s="43"/>
      <c r="S54" s="30"/>
      <c r="T54" s="30"/>
      <c r="U54" s="30"/>
      <c r="V54" s="332"/>
    </row>
    <row r="55" spans="1:22" s="44" customFormat="1" ht="15" customHeight="1" x14ac:dyDescent="0.2">
      <c r="A55" s="30"/>
      <c r="B55" s="30"/>
      <c r="C55" s="30"/>
      <c r="D55" s="30"/>
      <c r="E55" s="274"/>
      <c r="F55" s="274"/>
      <c r="G55" s="274"/>
      <c r="H55" s="362"/>
      <c r="I55" s="367"/>
      <c r="J55" s="43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32"/>
    </row>
    <row r="56" spans="1:22" s="44" customFormat="1" ht="15" customHeight="1" x14ac:dyDescent="0.2">
      <c r="A56" s="30"/>
      <c r="B56" s="30"/>
      <c r="C56" s="30"/>
      <c r="D56" s="30"/>
      <c r="E56" s="274"/>
      <c r="F56" s="274"/>
      <c r="G56" s="274"/>
      <c r="H56" s="362"/>
      <c r="I56" s="367"/>
      <c r="J56" s="43"/>
      <c r="K56" s="30"/>
      <c r="L56" s="30"/>
      <c r="M56" s="30"/>
      <c r="N56" s="30"/>
      <c r="O56" s="30"/>
      <c r="P56" s="30"/>
      <c r="Q56" s="30"/>
      <c r="R56" s="43"/>
      <c r="S56" s="30"/>
      <c r="T56" s="30"/>
      <c r="U56" s="30"/>
      <c r="V56" s="332"/>
    </row>
    <row r="57" spans="1:22" s="44" customFormat="1" ht="15" customHeight="1" x14ac:dyDescent="0.2">
      <c r="A57" s="30"/>
      <c r="B57" s="30"/>
      <c r="C57" s="30"/>
      <c r="D57" s="30"/>
      <c r="E57" s="274"/>
      <c r="F57" s="274"/>
      <c r="G57" s="274"/>
      <c r="H57" s="362"/>
      <c r="I57" s="367"/>
      <c r="J57" s="43"/>
      <c r="K57" s="30"/>
      <c r="L57" s="30"/>
      <c r="M57" s="30"/>
      <c r="N57" s="30"/>
      <c r="O57" s="30"/>
      <c r="P57" s="30"/>
      <c r="Q57" s="30"/>
      <c r="R57" s="43"/>
      <c r="S57" s="30"/>
      <c r="T57" s="30"/>
      <c r="U57" s="30"/>
      <c r="V57" s="332"/>
    </row>
    <row r="58" spans="1:22" s="44" customFormat="1" ht="15" customHeight="1" x14ac:dyDescent="0.2">
      <c r="A58" s="30"/>
      <c r="B58" s="30"/>
      <c r="C58" s="30"/>
      <c r="D58" s="30"/>
      <c r="E58" s="274"/>
      <c r="F58" s="274"/>
      <c r="G58" s="274"/>
      <c r="H58" s="362"/>
      <c r="I58" s="367"/>
      <c r="J58" s="43"/>
      <c r="K58" s="30"/>
      <c r="L58" s="30"/>
      <c r="M58" s="30"/>
      <c r="N58" s="30"/>
      <c r="O58" s="30"/>
      <c r="P58" s="30"/>
      <c r="Q58" s="30"/>
      <c r="R58" s="43"/>
      <c r="S58" s="30"/>
      <c r="T58" s="30"/>
      <c r="U58" s="30"/>
      <c r="V58" s="332"/>
    </row>
    <row r="59" spans="1:22" s="44" customFormat="1" ht="15" customHeight="1" x14ac:dyDescent="0.2">
      <c r="A59" s="30"/>
      <c r="B59" s="30"/>
      <c r="C59" s="30"/>
      <c r="D59" s="30"/>
      <c r="E59" s="274"/>
      <c r="F59" s="274"/>
      <c r="G59" s="274"/>
      <c r="H59" s="362"/>
      <c r="I59" s="367"/>
      <c r="J59" s="43"/>
      <c r="K59" s="30"/>
      <c r="L59" s="30"/>
      <c r="M59" s="30"/>
      <c r="N59" s="30"/>
      <c r="O59" s="30"/>
      <c r="P59" s="30"/>
      <c r="Q59" s="30"/>
      <c r="R59" s="43"/>
      <c r="S59" s="30"/>
      <c r="T59" s="30"/>
      <c r="U59" s="30"/>
      <c r="V59" s="332"/>
    </row>
    <row r="60" spans="1:22" s="44" customFormat="1" ht="15" customHeight="1" x14ac:dyDescent="0.2">
      <c r="A60" s="30"/>
      <c r="B60" s="30"/>
      <c r="C60" s="30"/>
      <c r="D60" s="30"/>
      <c r="E60" s="274"/>
      <c r="F60" s="274"/>
      <c r="G60" s="274"/>
      <c r="H60" s="362"/>
      <c r="I60" s="367"/>
      <c r="J60" s="43"/>
      <c r="K60" s="30"/>
      <c r="L60" s="30"/>
      <c r="M60" s="30"/>
      <c r="N60" s="30"/>
      <c r="O60" s="30"/>
      <c r="P60" s="30"/>
      <c r="Q60" s="30"/>
      <c r="R60" s="43"/>
      <c r="S60" s="30"/>
      <c r="T60" s="30"/>
      <c r="U60" s="30"/>
      <c r="V60" s="332"/>
    </row>
    <row r="61" spans="1:22" s="44" customFormat="1" ht="15" customHeight="1" x14ac:dyDescent="0.2">
      <c r="A61" s="30"/>
      <c r="B61" s="30"/>
      <c r="C61" s="30"/>
      <c r="D61" s="30"/>
      <c r="E61" s="274"/>
      <c r="F61" s="274"/>
      <c r="G61" s="274"/>
      <c r="H61" s="362"/>
      <c r="I61" s="367"/>
      <c r="J61" s="43"/>
      <c r="K61" s="30"/>
      <c r="L61" s="30"/>
      <c r="M61" s="30"/>
      <c r="N61" s="30"/>
      <c r="O61" s="30"/>
      <c r="P61" s="30"/>
      <c r="Q61" s="30"/>
      <c r="R61" s="43"/>
      <c r="S61" s="30"/>
      <c r="T61" s="30"/>
      <c r="U61" s="30"/>
      <c r="V61" s="332"/>
    </row>
    <row r="62" spans="1:22" s="44" customFormat="1" x14ac:dyDescent="0.2">
      <c r="A62" s="30"/>
      <c r="B62" s="30"/>
      <c r="C62" s="30"/>
      <c r="D62" s="30"/>
      <c r="E62" s="274"/>
      <c r="F62" s="274"/>
      <c r="G62" s="274"/>
      <c r="H62" s="362"/>
      <c r="I62" s="367"/>
      <c r="J62" s="43"/>
      <c r="K62" s="30"/>
      <c r="L62" s="30"/>
      <c r="M62" s="30"/>
      <c r="N62" s="30"/>
      <c r="O62" s="30"/>
      <c r="P62" s="30"/>
      <c r="Q62" s="30"/>
      <c r="R62" s="43"/>
      <c r="S62" s="30"/>
      <c r="T62" s="30"/>
      <c r="U62" s="30"/>
      <c r="V62" s="332"/>
    </row>
    <row r="63" spans="1:22" s="44" customFormat="1" x14ac:dyDescent="0.2">
      <c r="A63" s="30"/>
      <c r="B63" s="30"/>
      <c r="C63" s="30"/>
      <c r="D63" s="30"/>
      <c r="E63" s="274"/>
      <c r="F63" s="274"/>
      <c r="G63" s="274"/>
      <c r="H63" s="362"/>
      <c r="I63" s="367"/>
      <c r="J63" s="43"/>
      <c r="K63" s="30"/>
      <c r="L63" s="30"/>
      <c r="M63" s="30"/>
      <c r="N63" s="30"/>
      <c r="O63" s="30"/>
      <c r="P63" s="30"/>
      <c r="Q63" s="30"/>
      <c r="R63" s="43"/>
      <c r="S63" s="30"/>
      <c r="T63" s="30"/>
      <c r="U63" s="30"/>
      <c r="V63" s="332"/>
    </row>
    <row r="64" spans="1:22" s="44" customFormat="1" x14ac:dyDescent="0.2">
      <c r="A64" s="30"/>
      <c r="B64" s="30"/>
      <c r="C64" s="30"/>
      <c r="D64" s="30"/>
      <c r="E64" s="274"/>
      <c r="F64" s="274"/>
      <c r="G64" s="274"/>
      <c r="H64" s="362"/>
      <c r="I64" s="367"/>
      <c r="J64" s="43"/>
      <c r="K64" s="30"/>
      <c r="L64" s="30"/>
      <c r="M64" s="30"/>
      <c r="N64" s="30"/>
      <c r="O64" s="30"/>
      <c r="P64" s="30"/>
      <c r="Q64" s="30"/>
      <c r="R64" s="43"/>
      <c r="S64" s="30"/>
      <c r="T64" s="30"/>
      <c r="U64" s="30"/>
      <c r="V64" s="332"/>
    </row>
    <row r="65" spans="1:22" s="44" customFormat="1" x14ac:dyDescent="0.2">
      <c r="A65" s="30"/>
      <c r="B65" s="30"/>
      <c r="C65" s="30"/>
      <c r="D65" s="30"/>
      <c r="E65" s="274"/>
      <c r="F65" s="274"/>
      <c r="G65" s="274"/>
      <c r="H65" s="362"/>
      <c r="I65" s="367"/>
      <c r="J65" s="43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32"/>
    </row>
    <row r="66" spans="1:22" s="44" customFormat="1" x14ac:dyDescent="0.2">
      <c r="A66" s="30"/>
      <c r="B66" s="30"/>
      <c r="C66" s="30"/>
      <c r="D66" s="30"/>
      <c r="E66" s="274"/>
      <c r="F66" s="274"/>
      <c r="G66" s="274"/>
      <c r="H66" s="362"/>
      <c r="I66" s="367"/>
      <c r="J66" s="43"/>
      <c r="K66" s="30"/>
      <c r="L66" s="30"/>
      <c r="M66" s="30"/>
      <c r="N66" s="30"/>
      <c r="O66" s="30"/>
      <c r="P66" s="30"/>
      <c r="Q66" s="30"/>
      <c r="R66" s="43"/>
      <c r="S66" s="30"/>
      <c r="T66" s="30"/>
      <c r="U66" s="30"/>
      <c r="V66" s="332"/>
    </row>
    <row r="67" spans="1:22" s="44" customFormat="1" x14ac:dyDescent="0.2">
      <c r="A67" s="30"/>
      <c r="B67" s="30"/>
      <c r="C67" s="30"/>
      <c r="D67" s="30"/>
      <c r="E67" s="274"/>
      <c r="F67" s="274"/>
      <c r="G67" s="274"/>
      <c r="H67" s="362"/>
      <c r="I67" s="367"/>
      <c r="J67" s="43"/>
      <c r="K67" s="30"/>
      <c r="L67" s="30"/>
      <c r="M67" s="30"/>
      <c r="N67" s="298"/>
      <c r="O67" s="30"/>
      <c r="P67" s="30"/>
      <c r="Q67" s="30"/>
      <c r="R67" s="43"/>
      <c r="S67" s="30"/>
      <c r="T67" s="30"/>
      <c r="U67" s="30"/>
      <c r="V67" s="332"/>
    </row>
    <row r="68" spans="1:22" s="44" customFormat="1" x14ac:dyDescent="0.2">
      <c r="A68" s="30"/>
      <c r="B68" s="30"/>
      <c r="C68" s="30"/>
      <c r="D68" s="30"/>
      <c r="E68" s="274"/>
      <c r="F68" s="274"/>
      <c r="G68" s="274"/>
      <c r="H68" s="362"/>
      <c r="I68" s="367"/>
      <c r="J68" s="43"/>
      <c r="K68" s="30"/>
      <c r="L68" s="30"/>
      <c r="M68" s="30"/>
      <c r="N68" s="30"/>
      <c r="O68" s="30"/>
      <c r="P68" s="30"/>
      <c r="Q68" s="30"/>
      <c r="R68" s="43"/>
      <c r="S68" s="30"/>
      <c r="T68" s="30"/>
      <c r="U68" s="30"/>
      <c r="V68" s="332"/>
    </row>
    <row r="69" spans="1:22" s="44" customFormat="1" x14ac:dyDescent="0.2">
      <c r="A69" s="30"/>
      <c r="B69" s="30"/>
      <c r="C69" s="30"/>
      <c r="D69" s="30"/>
      <c r="E69" s="274"/>
      <c r="F69" s="274"/>
      <c r="G69" s="274"/>
      <c r="H69" s="362"/>
      <c r="I69" s="367"/>
      <c r="J69" s="43"/>
      <c r="K69" s="30"/>
      <c r="L69" s="30"/>
      <c r="M69" s="30"/>
      <c r="N69" s="30"/>
      <c r="O69" s="30"/>
      <c r="P69" s="30"/>
      <c r="Q69" s="30"/>
      <c r="R69" s="43"/>
      <c r="S69" s="30"/>
      <c r="T69" s="30"/>
      <c r="U69" s="30"/>
      <c r="V69" s="332"/>
    </row>
    <row r="70" spans="1:22" s="44" customFormat="1" x14ac:dyDescent="0.2">
      <c r="A70" s="30"/>
      <c r="B70" s="30"/>
      <c r="C70" s="30"/>
      <c r="D70" s="30"/>
      <c r="E70" s="274"/>
      <c r="F70" s="274"/>
      <c r="G70" s="274"/>
      <c r="H70" s="362"/>
      <c r="I70" s="367"/>
      <c r="J70" s="43"/>
      <c r="K70" s="30"/>
      <c r="L70" s="30"/>
      <c r="M70" s="30"/>
      <c r="N70" s="30"/>
      <c r="O70" s="30"/>
      <c r="P70" s="30"/>
      <c r="Q70" s="30"/>
      <c r="R70" s="43"/>
      <c r="S70" s="30"/>
      <c r="T70" s="30"/>
      <c r="U70" s="30"/>
      <c r="V70" s="332"/>
    </row>
    <row r="71" spans="1:22" s="44" customFormat="1" x14ac:dyDescent="0.2">
      <c r="A71" s="30"/>
      <c r="B71" s="30"/>
      <c r="C71" s="30"/>
      <c r="D71" s="30"/>
      <c r="E71" s="274"/>
      <c r="F71" s="274"/>
      <c r="G71" s="274"/>
      <c r="H71" s="362"/>
      <c r="I71" s="367"/>
      <c r="J71" s="43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32"/>
    </row>
    <row r="72" spans="1:22" s="44" customFormat="1" x14ac:dyDescent="0.2">
      <c r="A72" s="30"/>
      <c r="B72" s="30"/>
      <c r="C72" s="30"/>
      <c r="D72" s="30"/>
      <c r="E72" s="274"/>
      <c r="F72" s="274"/>
      <c r="G72" s="278"/>
      <c r="H72" s="362"/>
      <c r="I72" s="367"/>
      <c r="J72" s="43"/>
      <c r="K72" s="30"/>
      <c r="L72" s="30"/>
      <c r="M72" s="30"/>
      <c r="N72" s="30"/>
      <c r="O72" s="30"/>
      <c r="P72" s="30"/>
      <c r="Q72" s="30"/>
      <c r="R72" s="43"/>
      <c r="S72" s="30"/>
      <c r="T72" s="30"/>
      <c r="U72" s="30"/>
      <c r="V72" s="332"/>
    </row>
    <row r="73" spans="1:22" s="44" customFormat="1" x14ac:dyDescent="0.2">
      <c r="A73" s="30"/>
      <c r="B73" s="30"/>
      <c r="C73" s="30"/>
      <c r="D73" s="30"/>
      <c r="E73" s="274"/>
      <c r="F73" s="278"/>
      <c r="G73" s="278"/>
      <c r="H73" s="362"/>
      <c r="I73" s="367"/>
      <c r="J73" s="43"/>
      <c r="K73" s="30"/>
      <c r="L73" s="30"/>
      <c r="M73" s="30"/>
      <c r="N73" s="30"/>
      <c r="O73" s="30"/>
      <c r="P73" s="30"/>
      <c r="Q73" s="30"/>
      <c r="R73" s="43"/>
      <c r="S73" s="30"/>
      <c r="T73" s="30"/>
      <c r="U73" s="30"/>
      <c r="V73" s="332"/>
    </row>
    <row r="74" spans="1:22" s="44" customFormat="1" x14ac:dyDescent="0.2">
      <c r="A74" s="30"/>
      <c r="B74" s="30"/>
      <c r="C74" s="30"/>
      <c r="D74" s="30"/>
      <c r="E74" s="274"/>
      <c r="F74" s="274"/>
      <c r="G74" s="278"/>
      <c r="H74" s="362"/>
      <c r="I74" s="367"/>
      <c r="J74" s="43"/>
      <c r="K74" s="30"/>
      <c r="L74" s="30"/>
      <c r="M74" s="30"/>
      <c r="N74" s="30"/>
      <c r="O74" s="30"/>
      <c r="P74" s="30"/>
      <c r="Q74" s="30"/>
      <c r="R74" s="43"/>
      <c r="S74" s="30"/>
      <c r="T74" s="30"/>
      <c r="U74" s="30"/>
      <c r="V74" s="332"/>
    </row>
    <row r="75" spans="1:22" s="44" customFormat="1" x14ac:dyDescent="0.2">
      <c r="A75" s="30"/>
      <c r="B75" s="30"/>
      <c r="C75" s="30"/>
      <c r="D75" s="30"/>
      <c r="E75" s="252"/>
      <c r="F75" s="252"/>
      <c r="G75" s="252"/>
      <c r="H75" s="363"/>
      <c r="I75" s="368"/>
      <c r="J75" s="43"/>
      <c r="K75" s="30"/>
      <c r="L75" s="30"/>
      <c r="M75" s="30"/>
      <c r="N75" s="30"/>
      <c r="O75" s="30"/>
      <c r="P75" s="30"/>
      <c r="Q75" s="30"/>
      <c r="R75" s="43"/>
      <c r="S75" s="30"/>
      <c r="T75" s="30"/>
      <c r="U75" s="30"/>
      <c r="V75" s="336"/>
    </row>
    <row r="76" spans="1:22" s="44" customFormat="1" x14ac:dyDescent="0.2">
      <c r="A76" s="30"/>
      <c r="B76" s="30"/>
      <c r="C76" s="30"/>
      <c r="D76" s="30"/>
      <c r="E76" s="252"/>
      <c r="F76" s="252"/>
      <c r="G76" s="252"/>
      <c r="H76" s="363"/>
      <c r="I76" s="368"/>
      <c r="J76" s="43"/>
      <c r="K76" s="43"/>
      <c r="L76" s="43"/>
      <c r="M76" s="30"/>
      <c r="N76" s="30"/>
      <c r="O76" s="30"/>
      <c r="P76" s="30"/>
      <c r="Q76" s="30"/>
      <c r="R76" s="43"/>
      <c r="S76" s="30"/>
      <c r="T76" s="30"/>
      <c r="U76" s="30"/>
      <c r="V76" s="336"/>
    </row>
    <row r="77" spans="1:22" s="44" customFormat="1" x14ac:dyDescent="0.2">
      <c r="A77" s="30"/>
      <c r="B77" s="30"/>
      <c r="C77" s="30"/>
      <c r="D77" s="30"/>
      <c r="E77" s="252"/>
      <c r="F77" s="252"/>
      <c r="G77" s="252"/>
      <c r="H77" s="363"/>
      <c r="I77" s="368"/>
      <c r="J77" s="43"/>
      <c r="K77" s="30"/>
      <c r="L77" s="30"/>
      <c r="M77" s="30"/>
      <c r="N77" s="30"/>
      <c r="O77" s="30"/>
      <c r="P77" s="30"/>
      <c r="Q77" s="30"/>
      <c r="R77" s="43"/>
      <c r="S77" s="30"/>
      <c r="T77" s="30"/>
      <c r="U77" s="30"/>
      <c r="V77" s="336"/>
    </row>
    <row r="78" spans="1:22" s="44" customFormat="1" x14ac:dyDescent="0.2">
      <c r="A78" s="30"/>
      <c r="B78" s="30"/>
      <c r="C78" s="30"/>
      <c r="D78" s="30"/>
      <c r="E78" s="252"/>
      <c r="F78" s="252"/>
      <c r="G78" s="252"/>
      <c r="H78" s="363"/>
      <c r="I78" s="368"/>
      <c r="J78" s="43"/>
      <c r="K78" s="30"/>
      <c r="L78" s="30"/>
      <c r="M78" s="30"/>
      <c r="N78" s="30"/>
      <c r="O78" s="30"/>
      <c r="P78" s="30"/>
      <c r="Q78" s="30"/>
      <c r="R78" s="43"/>
      <c r="S78" s="30"/>
      <c r="T78" s="30"/>
      <c r="U78" s="30"/>
      <c r="V78" s="336"/>
    </row>
    <row r="79" spans="1:22" s="44" customFormat="1" x14ac:dyDescent="0.2">
      <c r="A79" s="30"/>
      <c r="B79" s="30"/>
      <c r="C79" s="30"/>
      <c r="D79" s="30"/>
      <c r="E79" s="252"/>
      <c r="F79" s="252"/>
      <c r="G79" s="252"/>
      <c r="H79" s="363"/>
      <c r="I79" s="368"/>
      <c r="J79" s="43"/>
      <c r="K79" s="30"/>
      <c r="L79" s="30"/>
      <c r="M79" s="30"/>
      <c r="N79" s="30"/>
      <c r="O79" s="30"/>
      <c r="P79" s="30"/>
      <c r="Q79" s="30"/>
      <c r="R79" s="43"/>
      <c r="S79" s="30"/>
      <c r="T79" s="30"/>
      <c r="U79" s="30"/>
      <c r="V79" s="336"/>
    </row>
    <row r="80" spans="1:22" s="44" customFormat="1" x14ac:dyDescent="0.2">
      <c r="A80" s="30"/>
      <c r="B80" s="30"/>
      <c r="C80" s="30"/>
      <c r="D80" s="30"/>
      <c r="E80" s="252"/>
      <c r="F80" s="252"/>
      <c r="G80" s="252"/>
      <c r="H80" s="363"/>
      <c r="I80" s="368"/>
      <c r="J80" s="43"/>
      <c r="K80" s="30"/>
      <c r="L80" s="30"/>
      <c r="M80" s="30"/>
      <c r="N80" s="30"/>
      <c r="O80" s="30"/>
      <c r="P80" s="30"/>
      <c r="Q80" s="30"/>
      <c r="R80" s="43"/>
      <c r="S80" s="30"/>
      <c r="T80" s="30"/>
      <c r="U80" s="30"/>
      <c r="V80" s="336"/>
    </row>
    <row r="81" spans="1:22" s="44" customFormat="1" x14ac:dyDescent="0.2">
      <c r="A81" s="30"/>
      <c r="B81" s="30"/>
      <c r="C81" s="30"/>
      <c r="D81" s="30"/>
      <c r="E81" s="252"/>
      <c r="F81" s="252"/>
      <c r="G81" s="252"/>
      <c r="H81" s="363"/>
      <c r="I81" s="368"/>
      <c r="J81" s="43"/>
      <c r="K81" s="30"/>
      <c r="L81" s="30"/>
      <c r="M81" s="30"/>
      <c r="N81" s="30"/>
      <c r="O81" s="30"/>
      <c r="P81" s="30"/>
      <c r="Q81" s="30"/>
      <c r="R81" s="43"/>
      <c r="S81" s="30"/>
      <c r="T81" s="30"/>
      <c r="U81" s="30"/>
      <c r="V81" s="336"/>
    </row>
    <row r="82" spans="1:22" s="44" customFormat="1" x14ac:dyDescent="0.2">
      <c r="A82" s="30"/>
      <c r="B82" s="30"/>
      <c r="C82" s="30"/>
      <c r="D82" s="30"/>
      <c r="E82" s="252"/>
      <c r="F82" s="252"/>
      <c r="G82" s="252"/>
      <c r="H82" s="363"/>
      <c r="I82" s="368"/>
      <c r="J82" s="43"/>
      <c r="K82" s="30"/>
      <c r="L82" s="30"/>
      <c r="M82" s="30"/>
      <c r="N82" s="30"/>
      <c r="O82" s="30"/>
      <c r="P82" s="30"/>
      <c r="Q82" s="30"/>
      <c r="R82" s="43"/>
      <c r="S82" s="30"/>
      <c r="T82" s="30"/>
      <c r="U82" s="30"/>
      <c r="V82" s="336"/>
    </row>
    <row r="83" spans="1:22" s="44" customFormat="1" x14ac:dyDescent="0.2">
      <c r="A83" s="30"/>
      <c r="B83" s="30"/>
      <c r="C83" s="30"/>
      <c r="D83" s="30"/>
      <c r="E83" s="252"/>
      <c r="F83" s="252"/>
      <c r="G83" s="252"/>
      <c r="H83" s="363"/>
      <c r="I83" s="368"/>
      <c r="J83" s="43"/>
      <c r="K83" s="30"/>
      <c r="L83" s="30"/>
      <c r="M83" s="30"/>
      <c r="N83" s="30"/>
      <c r="O83" s="30"/>
      <c r="P83" s="30"/>
      <c r="Q83" s="30"/>
      <c r="R83" s="43"/>
      <c r="S83" s="30"/>
      <c r="T83" s="30"/>
      <c r="U83" s="30"/>
      <c r="V83" s="336"/>
    </row>
    <row r="84" spans="1:22" s="44" customFormat="1" x14ac:dyDescent="0.2">
      <c r="A84" s="30"/>
      <c r="B84" s="30"/>
      <c r="C84" s="30"/>
      <c r="D84" s="30"/>
      <c r="E84" s="252"/>
      <c r="F84" s="252"/>
      <c r="G84" s="252"/>
      <c r="H84" s="363"/>
      <c r="I84" s="368"/>
      <c r="J84" s="43"/>
      <c r="K84" s="30"/>
      <c r="L84" s="30"/>
      <c r="M84" s="30"/>
      <c r="N84" s="30"/>
      <c r="O84" s="30"/>
      <c r="P84" s="30"/>
      <c r="Q84" s="30"/>
      <c r="R84" s="43"/>
      <c r="S84" s="30"/>
      <c r="T84" s="30"/>
      <c r="U84" s="30"/>
      <c r="V84" s="336"/>
    </row>
    <row r="85" spans="1:22" s="44" customFormat="1" x14ac:dyDescent="0.2">
      <c r="A85" s="30"/>
      <c r="B85" s="30"/>
      <c r="C85" s="30"/>
      <c r="D85" s="30"/>
      <c r="E85" s="252"/>
      <c r="F85" s="252"/>
      <c r="G85" s="252"/>
      <c r="H85" s="363"/>
      <c r="I85" s="368"/>
      <c r="J85" s="43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36"/>
    </row>
    <row r="86" spans="1:22" s="44" customFormat="1" x14ac:dyDescent="0.2">
      <c r="A86" s="30"/>
      <c r="B86" s="30"/>
      <c r="C86" s="30"/>
      <c r="D86" s="30"/>
      <c r="E86" s="252"/>
      <c r="F86" s="252"/>
      <c r="G86" s="252"/>
      <c r="H86" s="363"/>
      <c r="I86" s="368"/>
      <c r="J86" s="43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36"/>
    </row>
    <row r="87" spans="1:22" s="44" customFormat="1" x14ac:dyDescent="0.2">
      <c r="A87" s="30"/>
      <c r="B87" s="30"/>
      <c r="C87" s="30"/>
      <c r="D87" s="30"/>
      <c r="E87" s="252"/>
      <c r="F87" s="252"/>
      <c r="G87" s="252"/>
      <c r="H87" s="363"/>
      <c r="I87" s="368"/>
      <c r="J87" s="43"/>
      <c r="K87" s="30"/>
      <c r="L87" s="30"/>
      <c r="M87" s="30"/>
      <c r="N87" s="30"/>
      <c r="O87" s="30"/>
      <c r="P87" s="30"/>
      <c r="Q87" s="30"/>
      <c r="R87" s="43"/>
      <c r="S87" s="30"/>
      <c r="T87" s="30"/>
      <c r="U87" s="30"/>
      <c r="V87" s="336"/>
    </row>
    <row r="88" spans="1:22" s="44" customFormat="1" x14ac:dyDescent="0.2">
      <c r="A88" s="30"/>
      <c r="B88" s="30"/>
      <c r="C88" s="30"/>
      <c r="D88" s="30"/>
      <c r="E88" s="252"/>
      <c r="F88" s="252"/>
      <c r="G88" s="252"/>
      <c r="H88" s="363"/>
      <c r="I88" s="368"/>
      <c r="J88" s="43"/>
      <c r="K88" s="30"/>
      <c r="L88" s="30"/>
      <c r="M88" s="30"/>
      <c r="N88" s="30"/>
      <c r="O88" s="30"/>
      <c r="P88" s="30"/>
      <c r="Q88" s="30"/>
      <c r="R88" s="43"/>
      <c r="S88" s="30"/>
      <c r="T88" s="30"/>
      <c r="U88" s="30"/>
      <c r="V88" s="336"/>
    </row>
    <row r="89" spans="1:22" s="44" customFormat="1" x14ac:dyDescent="0.2">
      <c r="A89" s="30"/>
      <c r="B89" s="30"/>
      <c r="C89" s="30"/>
      <c r="D89" s="30"/>
      <c r="E89" s="252"/>
      <c r="F89" s="252"/>
      <c r="G89" s="252"/>
      <c r="H89" s="363"/>
      <c r="I89" s="368"/>
      <c r="J89" s="43"/>
      <c r="K89" s="30"/>
      <c r="L89" s="30"/>
      <c r="M89" s="30"/>
      <c r="N89" s="30"/>
      <c r="O89" s="30"/>
      <c r="P89" s="30"/>
      <c r="Q89" s="30"/>
      <c r="R89" s="43"/>
      <c r="S89" s="30"/>
      <c r="T89" s="30"/>
      <c r="U89" s="30"/>
      <c r="V89" s="336"/>
    </row>
    <row r="90" spans="1:22" s="44" customFormat="1" x14ac:dyDescent="0.2">
      <c r="A90" s="30"/>
      <c r="B90" s="30"/>
      <c r="C90" s="30"/>
      <c r="D90" s="30"/>
      <c r="E90" s="252"/>
      <c r="F90" s="252"/>
      <c r="G90" s="252"/>
      <c r="H90" s="363"/>
      <c r="I90" s="368"/>
      <c r="J90" s="43"/>
      <c r="K90" s="30"/>
      <c r="L90" s="30"/>
      <c r="M90" s="30"/>
      <c r="N90" s="30"/>
      <c r="O90" s="30"/>
      <c r="P90" s="30"/>
      <c r="Q90" s="30"/>
      <c r="R90" s="43"/>
      <c r="S90" s="30"/>
      <c r="T90" s="30"/>
      <c r="U90" s="30"/>
      <c r="V90" s="336"/>
    </row>
    <row r="91" spans="1:22" s="44" customFormat="1" x14ac:dyDescent="0.2">
      <c r="A91" s="30"/>
      <c r="B91" s="30"/>
      <c r="C91" s="30"/>
      <c r="D91" s="30"/>
      <c r="E91" s="252"/>
      <c r="F91" s="252"/>
      <c r="G91" s="252"/>
      <c r="H91" s="363"/>
      <c r="I91" s="368"/>
      <c r="J91" s="43"/>
      <c r="K91" s="30"/>
      <c r="L91" s="30"/>
      <c r="M91" s="30"/>
      <c r="N91" s="30"/>
      <c r="O91" s="30"/>
      <c r="P91" s="30"/>
      <c r="Q91" s="30"/>
      <c r="R91" s="43"/>
      <c r="S91" s="30"/>
      <c r="T91" s="30"/>
      <c r="U91" s="30"/>
      <c r="V91" s="336"/>
    </row>
    <row r="92" spans="1:22" s="44" customFormat="1" x14ac:dyDescent="0.2">
      <c r="A92" s="30"/>
      <c r="B92" s="30"/>
      <c r="C92" s="30"/>
      <c r="D92" s="30"/>
      <c r="E92" s="252"/>
      <c r="F92" s="252"/>
      <c r="G92" s="252"/>
      <c r="H92" s="363"/>
      <c r="I92" s="368"/>
      <c r="J92" s="43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38"/>
    </row>
    <row r="93" spans="1:22" s="44" customFormat="1" x14ac:dyDescent="0.2">
      <c r="A93" s="30"/>
      <c r="B93" s="30"/>
      <c r="C93" s="30"/>
      <c r="D93" s="30"/>
      <c r="E93" s="252"/>
      <c r="F93" s="252"/>
      <c r="G93" s="252"/>
      <c r="H93" s="363"/>
      <c r="I93" s="368"/>
      <c r="J93" s="43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36"/>
    </row>
    <row r="94" spans="1:22" s="44" customFormat="1" x14ac:dyDescent="0.2">
      <c r="A94" s="30"/>
      <c r="B94" s="30"/>
      <c r="C94" s="30"/>
      <c r="D94" s="30"/>
      <c r="E94" s="252"/>
      <c r="F94" s="252"/>
      <c r="G94" s="252"/>
      <c r="H94" s="363"/>
      <c r="I94" s="368"/>
      <c r="J94" s="43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36"/>
    </row>
    <row r="95" spans="1:22" s="44" customFormat="1" x14ac:dyDescent="0.2">
      <c r="A95" s="30"/>
      <c r="B95" s="30"/>
      <c r="C95" s="30"/>
      <c r="D95" s="30"/>
      <c r="E95" s="252"/>
      <c r="F95" s="252"/>
      <c r="G95" s="252"/>
      <c r="H95" s="363"/>
      <c r="I95" s="368"/>
      <c r="J95" s="43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36"/>
    </row>
    <row r="96" spans="1:22" s="44" customFormat="1" x14ac:dyDescent="0.2">
      <c r="A96" s="30"/>
      <c r="B96" s="30"/>
      <c r="C96" s="30"/>
      <c r="D96" s="30"/>
      <c r="E96" s="252"/>
      <c r="F96" s="252"/>
      <c r="G96" s="252"/>
      <c r="H96" s="363"/>
      <c r="I96" s="368"/>
      <c r="J96" s="43"/>
      <c r="K96" s="30"/>
      <c r="L96" s="30"/>
      <c r="M96" s="30"/>
      <c r="N96" s="30"/>
      <c r="O96" s="30"/>
      <c r="P96" s="30"/>
      <c r="Q96" s="30"/>
      <c r="R96" s="43"/>
      <c r="S96" s="30"/>
      <c r="T96" s="30"/>
      <c r="U96" s="30"/>
      <c r="V96" s="336"/>
    </row>
    <row r="97" spans="1:22" s="44" customFormat="1" x14ac:dyDescent="0.2">
      <c r="A97" s="30"/>
      <c r="B97" s="30"/>
      <c r="C97" s="30"/>
      <c r="D97" s="30"/>
      <c r="E97" s="252"/>
      <c r="F97" s="252"/>
      <c r="G97" s="252"/>
      <c r="H97" s="363"/>
      <c r="I97" s="368"/>
      <c r="J97" s="43"/>
      <c r="K97" s="30"/>
      <c r="L97" s="30"/>
      <c r="M97" s="30"/>
      <c r="N97" s="30"/>
      <c r="O97" s="30"/>
      <c r="P97" s="30"/>
      <c r="Q97" s="30"/>
      <c r="R97" s="43"/>
      <c r="S97" s="30"/>
      <c r="T97" s="30"/>
      <c r="U97" s="30"/>
      <c r="V97" s="336"/>
    </row>
    <row r="98" spans="1:22" s="44" customFormat="1" x14ac:dyDescent="0.2">
      <c r="A98" s="30"/>
      <c r="B98" s="30"/>
      <c r="C98" s="30"/>
      <c r="D98" s="30"/>
      <c r="E98" s="252"/>
      <c r="F98" s="252"/>
      <c r="G98" s="252"/>
      <c r="H98" s="363"/>
      <c r="I98" s="368"/>
      <c r="J98" s="43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36"/>
    </row>
    <row r="99" spans="1:22" s="44" customFormat="1" x14ac:dyDescent="0.2">
      <c r="A99" s="30"/>
      <c r="B99" s="30"/>
      <c r="C99" s="30"/>
      <c r="D99" s="30"/>
      <c r="E99" s="252"/>
      <c r="F99" s="252"/>
      <c r="G99" s="252"/>
      <c r="H99" s="363"/>
      <c r="I99" s="368"/>
      <c r="J99" s="43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36"/>
    </row>
    <row r="100" spans="1:22" s="44" customFormat="1" x14ac:dyDescent="0.2">
      <c r="A100" s="30"/>
      <c r="B100" s="30"/>
      <c r="C100" s="30"/>
      <c r="D100" s="30"/>
      <c r="E100" s="252"/>
      <c r="F100" s="252"/>
      <c r="G100" s="252"/>
      <c r="H100" s="363"/>
      <c r="I100" s="368"/>
      <c r="J100" s="43"/>
      <c r="K100" s="30"/>
      <c r="L100" s="30"/>
      <c r="M100" s="30"/>
      <c r="N100" s="30"/>
      <c r="O100" s="30"/>
      <c r="P100" s="30"/>
      <c r="Q100" s="30"/>
      <c r="R100" s="43"/>
      <c r="S100" s="30"/>
      <c r="T100" s="30"/>
      <c r="U100" s="30"/>
      <c r="V100" s="336"/>
    </row>
    <row r="101" spans="1:22" s="44" customFormat="1" x14ac:dyDescent="0.2">
      <c r="A101" s="30"/>
      <c r="B101" s="30"/>
      <c r="C101" s="30"/>
      <c r="D101" s="30"/>
      <c r="E101" s="252"/>
      <c r="F101" s="252"/>
      <c r="G101" s="252"/>
      <c r="H101" s="363"/>
      <c r="I101" s="368"/>
      <c r="J101" s="43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36"/>
    </row>
    <row r="102" spans="1:22" s="44" customFormat="1" x14ac:dyDescent="0.2">
      <c r="A102" s="30"/>
      <c r="B102" s="30"/>
      <c r="C102" s="30"/>
      <c r="D102" s="30"/>
      <c r="E102" s="252"/>
      <c r="F102" s="252"/>
      <c r="G102" s="252"/>
      <c r="H102" s="363"/>
      <c r="I102" s="368"/>
      <c r="J102" s="43"/>
      <c r="K102" s="30"/>
      <c r="L102" s="30"/>
      <c r="M102" s="30"/>
      <c r="N102" s="30"/>
      <c r="O102" s="30"/>
      <c r="P102" s="30"/>
      <c r="Q102" s="30"/>
      <c r="R102" s="43"/>
      <c r="S102" s="30"/>
      <c r="T102" s="30"/>
      <c r="U102" s="30"/>
      <c r="V102" s="336"/>
    </row>
    <row r="103" spans="1:22" s="44" customFormat="1" x14ac:dyDescent="0.2">
      <c r="A103" s="30"/>
      <c r="B103" s="30"/>
      <c r="C103" s="30"/>
      <c r="D103" s="30"/>
      <c r="E103" s="252"/>
      <c r="F103" s="252"/>
      <c r="G103" s="252"/>
      <c r="H103" s="363"/>
      <c r="I103" s="368"/>
      <c r="J103" s="43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36"/>
    </row>
    <row r="104" spans="1:22" s="44" customFormat="1" x14ac:dyDescent="0.2">
      <c r="A104" s="30"/>
      <c r="B104" s="30"/>
      <c r="C104" s="30"/>
      <c r="D104" s="30"/>
      <c r="E104" s="252"/>
      <c r="F104" s="252"/>
      <c r="G104" s="252"/>
      <c r="H104" s="363"/>
      <c r="I104" s="368"/>
      <c r="J104" s="43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36"/>
    </row>
    <row r="105" spans="1:22" s="44" customFormat="1" x14ac:dyDescent="0.2">
      <c r="A105" s="30"/>
      <c r="B105" s="30"/>
      <c r="C105" s="30"/>
      <c r="D105" s="30"/>
      <c r="E105" s="252"/>
      <c r="F105" s="252"/>
      <c r="G105" s="252"/>
      <c r="H105" s="363"/>
      <c r="I105" s="368"/>
      <c r="J105" s="43"/>
      <c r="K105" s="30"/>
      <c r="L105" s="30"/>
      <c r="M105" s="30"/>
      <c r="N105" s="30"/>
      <c r="O105" s="30"/>
      <c r="P105" s="30"/>
      <c r="Q105" s="30"/>
      <c r="R105" s="43"/>
      <c r="S105" s="30"/>
      <c r="T105" s="30"/>
      <c r="U105" s="30"/>
      <c r="V105" s="336"/>
    </row>
    <row r="106" spans="1:22" s="44" customFormat="1" x14ac:dyDescent="0.2">
      <c r="A106" s="30"/>
      <c r="B106" s="30"/>
      <c r="C106" s="30"/>
      <c r="D106" s="30"/>
      <c r="E106" s="252"/>
      <c r="F106" s="252"/>
      <c r="G106" s="252"/>
      <c r="H106" s="363"/>
      <c r="I106" s="368"/>
      <c r="J106" s="43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36"/>
    </row>
    <row r="107" spans="1:22" s="44" customFormat="1" x14ac:dyDescent="0.2">
      <c r="A107" s="30"/>
      <c r="B107" s="30"/>
      <c r="C107" s="30"/>
      <c r="D107" s="30"/>
      <c r="E107" s="252"/>
      <c r="F107" s="252"/>
      <c r="G107" s="252"/>
      <c r="H107" s="363"/>
      <c r="I107" s="368"/>
      <c r="J107" s="43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36"/>
    </row>
    <row r="108" spans="1:22" s="44" customFormat="1" x14ac:dyDescent="0.2">
      <c r="A108" s="30"/>
      <c r="B108" s="30"/>
      <c r="C108" s="30"/>
      <c r="D108" s="30"/>
      <c r="E108" s="252"/>
      <c r="F108" s="252"/>
      <c r="G108" s="252"/>
      <c r="H108" s="363"/>
      <c r="I108" s="368"/>
      <c r="J108" s="43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36"/>
    </row>
    <row r="109" spans="1:22" s="44" customFormat="1" x14ac:dyDescent="0.2">
      <c r="A109" s="30"/>
      <c r="B109" s="30"/>
      <c r="C109" s="30"/>
      <c r="D109" s="30"/>
      <c r="E109" s="252"/>
      <c r="F109" s="252"/>
      <c r="G109" s="252"/>
      <c r="H109" s="363"/>
      <c r="I109" s="368"/>
      <c r="J109" s="43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36"/>
    </row>
    <row r="110" spans="1:22" s="44" customFormat="1" x14ac:dyDescent="0.2">
      <c r="A110" s="30"/>
      <c r="B110" s="30"/>
      <c r="C110" s="30"/>
      <c r="D110" s="30"/>
      <c r="E110" s="252"/>
      <c r="F110" s="252"/>
      <c r="G110" s="252"/>
      <c r="H110" s="363"/>
      <c r="I110" s="368"/>
      <c r="J110" s="43"/>
      <c r="K110" s="30"/>
      <c r="L110" s="30"/>
      <c r="M110" s="30"/>
      <c r="N110" s="30"/>
      <c r="O110" s="30"/>
      <c r="P110" s="30"/>
      <c r="Q110" s="30"/>
      <c r="R110" s="43"/>
      <c r="S110" s="30"/>
      <c r="T110" s="30"/>
      <c r="U110" s="30"/>
      <c r="V110" s="336"/>
    </row>
    <row r="111" spans="1:22" s="44" customFormat="1" x14ac:dyDescent="0.2">
      <c r="A111" s="30"/>
      <c r="B111" s="30"/>
      <c r="C111" s="30"/>
      <c r="D111" s="30"/>
      <c r="E111" s="252"/>
      <c r="F111" s="252"/>
      <c r="G111" s="252"/>
      <c r="H111" s="363"/>
      <c r="I111" s="368"/>
      <c r="J111" s="43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36"/>
    </row>
    <row r="112" spans="1:22" s="44" customFormat="1" x14ac:dyDescent="0.2">
      <c r="A112" s="30"/>
      <c r="B112" s="30"/>
      <c r="C112" s="30"/>
      <c r="D112" s="30"/>
      <c r="E112" s="252"/>
      <c r="F112" s="252"/>
      <c r="G112" s="252"/>
      <c r="H112" s="363"/>
      <c r="I112" s="368"/>
      <c r="J112" s="43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36"/>
    </row>
    <row r="113" spans="1:22" s="44" customFormat="1" x14ac:dyDescent="0.2">
      <c r="A113" s="30"/>
      <c r="B113" s="30"/>
      <c r="C113" s="30"/>
      <c r="D113" s="30"/>
      <c r="E113" s="252"/>
      <c r="F113" s="252"/>
      <c r="G113" s="252"/>
      <c r="H113" s="363"/>
      <c r="I113" s="368"/>
      <c r="J113" s="43"/>
      <c r="K113" s="30"/>
      <c r="L113" s="30"/>
      <c r="M113" s="30"/>
      <c r="N113" s="30"/>
      <c r="O113" s="30"/>
      <c r="P113" s="30"/>
      <c r="Q113" s="30"/>
      <c r="R113" s="43"/>
      <c r="S113" s="30"/>
      <c r="T113" s="30"/>
      <c r="U113" s="30"/>
      <c r="V113" s="336"/>
    </row>
    <row r="114" spans="1:22" s="44" customFormat="1" x14ac:dyDescent="0.2">
      <c r="A114" s="30"/>
      <c r="B114" s="30"/>
      <c r="C114" s="30"/>
      <c r="D114" s="30"/>
      <c r="E114" s="252"/>
      <c r="F114" s="252"/>
      <c r="G114" s="252"/>
      <c r="H114" s="363"/>
      <c r="I114" s="368"/>
      <c r="J114" s="43"/>
      <c r="K114" s="30"/>
      <c r="L114" s="30"/>
      <c r="M114" s="30"/>
      <c r="N114" s="30"/>
      <c r="O114" s="30"/>
      <c r="P114" s="30"/>
      <c r="Q114" s="30"/>
      <c r="R114" s="43"/>
      <c r="S114" s="30"/>
      <c r="T114" s="30"/>
      <c r="U114" s="30"/>
      <c r="V114" s="336"/>
    </row>
    <row r="115" spans="1:22" s="44" customFormat="1" x14ac:dyDescent="0.2">
      <c r="A115" s="30"/>
      <c r="B115" s="30"/>
      <c r="C115" s="30"/>
      <c r="D115" s="30"/>
      <c r="E115" s="252"/>
      <c r="F115" s="252"/>
      <c r="G115" s="252"/>
      <c r="H115" s="363"/>
      <c r="I115" s="368"/>
      <c r="J115" s="43"/>
      <c r="K115" s="30"/>
      <c r="L115" s="30"/>
      <c r="M115" s="30"/>
      <c r="N115" s="30"/>
      <c r="O115" s="30"/>
      <c r="P115" s="30"/>
      <c r="Q115" s="30"/>
      <c r="R115" s="43"/>
      <c r="S115" s="30"/>
      <c r="T115" s="30"/>
      <c r="U115" s="30"/>
      <c r="V115" s="336"/>
    </row>
    <row r="116" spans="1:22" s="44" customFormat="1" x14ac:dyDescent="0.2">
      <c r="A116" s="30"/>
      <c r="B116" s="30"/>
      <c r="C116" s="30"/>
      <c r="D116" s="30"/>
      <c r="E116" s="252"/>
      <c r="F116" s="252"/>
      <c r="G116" s="252"/>
      <c r="H116" s="363"/>
      <c r="I116" s="368"/>
      <c r="J116" s="43"/>
      <c r="K116" s="30"/>
      <c r="L116" s="30"/>
      <c r="M116" s="30"/>
      <c r="N116" s="30"/>
      <c r="O116" s="30"/>
      <c r="P116" s="30"/>
      <c r="Q116" s="30"/>
      <c r="R116" s="43"/>
      <c r="S116" s="30"/>
      <c r="T116" s="30"/>
      <c r="U116" s="30"/>
      <c r="V116" s="336"/>
    </row>
    <row r="117" spans="1:22" s="44" customFormat="1" x14ac:dyDescent="0.2">
      <c r="A117" s="30"/>
      <c r="B117" s="30"/>
      <c r="C117" s="30"/>
      <c r="D117" s="30"/>
      <c r="E117" s="252"/>
      <c r="F117" s="252"/>
      <c r="G117" s="252"/>
      <c r="H117" s="363"/>
      <c r="I117" s="368"/>
      <c r="J117" s="43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36"/>
    </row>
    <row r="118" spans="1:22" s="44" customFormat="1" x14ac:dyDescent="0.2">
      <c r="A118" s="30"/>
      <c r="B118" s="30"/>
      <c r="C118" s="30"/>
      <c r="D118" s="30"/>
      <c r="E118" s="252"/>
      <c r="F118" s="252"/>
      <c r="G118" s="252"/>
      <c r="H118" s="363"/>
      <c r="I118" s="368"/>
      <c r="J118" s="43"/>
      <c r="K118" s="30"/>
      <c r="L118" s="30"/>
      <c r="M118" s="30"/>
      <c r="N118" s="30"/>
      <c r="O118" s="30"/>
      <c r="P118" s="30"/>
      <c r="Q118" s="30"/>
      <c r="R118" s="43"/>
      <c r="S118" s="30"/>
      <c r="T118" s="30"/>
      <c r="U118" s="30"/>
      <c r="V118" s="336"/>
    </row>
    <row r="119" spans="1:22" s="44" customFormat="1" x14ac:dyDescent="0.2">
      <c r="A119" s="30"/>
      <c r="B119" s="30"/>
      <c r="C119" s="30"/>
      <c r="D119" s="30"/>
      <c r="E119" s="252"/>
      <c r="F119" s="252"/>
      <c r="G119" s="252"/>
      <c r="H119" s="363"/>
      <c r="I119" s="368"/>
      <c r="J119" s="43"/>
      <c r="K119" s="30"/>
      <c r="L119" s="30"/>
      <c r="M119" s="30"/>
      <c r="N119" s="30"/>
      <c r="O119" s="30"/>
      <c r="P119" s="30"/>
      <c r="Q119" s="30"/>
      <c r="R119" s="43"/>
      <c r="S119" s="30"/>
      <c r="T119" s="30"/>
      <c r="U119" s="30"/>
      <c r="V119" s="336"/>
    </row>
    <row r="120" spans="1:22" s="44" customFormat="1" x14ac:dyDescent="0.2">
      <c r="A120" s="30"/>
      <c r="B120" s="30"/>
      <c r="C120" s="30"/>
      <c r="D120" s="30"/>
      <c r="E120" s="252"/>
      <c r="F120" s="252"/>
      <c r="G120" s="252"/>
      <c r="H120" s="363"/>
      <c r="I120" s="368"/>
      <c r="J120" s="43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36"/>
    </row>
    <row r="121" spans="1:22" s="44" customFormat="1" x14ac:dyDescent="0.2">
      <c r="A121" s="30"/>
      <c r="B121" s="30"/>
      <c r="C121" s="30"/>
      <c r="D121" s="30"/>
      <c r="E121" s="252"/>
      <c r="F121" s="252"/>
      <c r="G121" s="252"/>
      <c r="H121" s="363"/>
      <c r="I121" s="368"/>
      <c r="J121" s="43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36"/>
    </row>
    <row r="122" spans="1:22" s="44" customFormat="1" x14ac:dyDescent="0.2">
      <c r="A122" s="30"/>
      <c r="B122" s="30"/>
      <c r="C122" s="30"/>
      <c r="D122" s="30"/>
      <c r="E122" s="252"/>
      <c r="F122" s="252"/>
      <c r="G122" s="252"/>
      <c r="H122" s="363"/>
      <c r="I122" s="368"/>
      <c r="J122" s="43"/>
      <c r="K122" s="30"/>
      <c r="L122" s="30"/>
      <c r="M122" s="30"/>
      <c r="N122" s="30"/>
      <c r="O122" s="30"/>
      <c r="P122" s="30"/>
      <c r="Q122" s="30"/>
      <c r="R122" s="43"/>
      <c r="S122" s="30"/>
      <c r="T122" s="30"/>
      <c r="U122" s="30"/>
      <c r="V122" s="336"/>
    </row>
    <row r="123" spans="1:22" s="44" customFormat="1" x14ac:dyDescent="0.2">
      <c r="A123" s="30"/>
      <c r="B123" s="30"/>
      <c r="C123" s="30"/>
      <c r="D123" s="30"/>
      <c r="E123" s="252"/>
      <c r="F123" s="252"/>
      <c r="G123" s="252"/>
      <c r="H123" s="363"/>
      <c r="I123" s="368"/>
      <c r="J123" s="43"/>
      <c r="K123" s="30"/>
      <c r="L123" s="30"/>
      <c r="M123" s="30"/>
      <c r="N123" s="30"/>
      <c r="O123" s="30"/>
      <c r="P123" s="30"/>
      <c r="Q123" s="30"/>
      <c r="R123" s="43"/>
      <c r="S123" s="30"/>
      <c r="T123" s="30"/>
      <c r="U123" s="30"/>
      <c r="V123" s="336"/>
    </row>
    <row r="124" spans="1:22" s="44" customFormat="1" x14ac:dyDescent="0.2">
      <c r="A124" s="30"/>
      <c r="B124" s="30"/>
      <c r="C124" s="30"/>
      <c r="D124" s="30"/>
      <c r="E124" s="252"/>
      <c r="F124" s="252"/>
      <c r="G124" s="252"/>
      <c r="H124" s="363"/>
      <c r="I124" s="368"/>
      <c r="J124" s="43"/>
      <c r="K124" s="30"/>
      <c r="L124" s="30"/>
      <c r="M124" s="30"/>
      <c r="N124" s="30"/>
      <c r="O124" s="30"/>
      <c r="P124" s="30"/>
      <c r="Q124" s="30"/>
      <c r="R124" s="43"/>
      <c r="S124" s="30"/>
      <c r="T124" s="30"/>
      <c r="U124" s="30"/>
      <c r="V124" s="336"/>
    </row>
    <row r="125" spans="1:22" s="44" customFormat="1" x14ac:dyDescent="0.2">
      <c r="A125" s="30"/>
      <c r="B125" s="30"/>
      <c r="C125" s="30"/>
      <c r="D125" s="30"/>
      <c r="E125" s="252"/>
      <c r="F125" s="252"/>
      <c r="G125" s="252"/>
      <c r="H125" s="363"/>
      <c r="I125" s="368"/>
      <c r="J125" s="43"/>
      <c r="K125" s="30"/>
      <c r="L125" s="30"/>
      <c r="M125" s="30"/>
      <c r="N125" s="30"/>
      <c r="O125" s="30"/>
      <c r="P125" s="30"/>
      <c r="Q125" s="30"/>
      <c r="R125" s="43"/>
      <c r="S125" s="43"/>
      <c r="T125" s="30"/>
      <c r="U125" s="30"/>
      <c r="V125" s="336"/>
    </row>
    <row r="126" spans="1:22" s="44" customFormat="1" x14ac:dyDescent="0.2">
      <c r="A126" s="30"/>
      <c r="B126" s="30"/>
      <c r="C126" s="30"/>
      <c r="D126" s="30"/>
      <c r="E126" s="252"/>
      <c r="F126" s="252"/>
      <c r="G126" s="252"/>
      <c r="H126" s="363"/>
      <c r="I126" s="368"/>
      <c r="J126" s="29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36"/>
    </row>
    <row r="127" spans="1:22" s="44" customFormat="1" x14ac:dyDescent="0.2">
      <c r="A127" s="30"/>
      <c r="B127" s="30"/>
      <c r="C127" s="30"/>
      <c r="D127" s="30"/>
      <c r="E127" s="252"/>
      <c r="F127" s="252"/>
      <c r="G127" s="252"/>
      <c r="H127" s="363"/>
      <c r="I127" s="368"/>
      <c r="J127" s="43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36"/>
    </row>
    <row r="128" spans="1:22" s="44" customFormat="1" x14ac:dyDescent="0.2">
      <c r="A128" s="30"/>
      <c r="B128" s="30"/>
      <c r="C128" s="30"/>
      <c r="D128" s="30"/>
      <c r="E128" s="252"/>
      <c r="F128" s="252"/>
      <c r="G128" s="252"/>
      <c r="H128" s="363"/>
      <c r="I128" s="368"/>
      <c r="J128" s="43"/>
      <c r="K128" s="30"/>
      <c r="L128" s="30"/>
      <c r="M128" s="300"/>
      <c r="N128" s="30"/>
      <c r="O128" s="30"/>
      <c r="P128" s="30"/>
      <c r="Q128" s="30"/>
      <c r="R128" s="30"/>
      <c r="S128" s="30"/>
      <c r="T128" s="30"/>
      <c r="U128" s="30"/>
      <c r="V128" s="336"/>
    </row>
    <row r="129" spans="1:22" s="44" customFormat="1" x14ac:dyDescent="0.2">
      <c r="A129" s="30"/>
      <c r="B129" s="30"/>
      <c r="C129" s="30"/>
      <c r="D129" s="30"/>
      <c r="E129" s="252"/>
      <c r="F129" s="252"/>
      <c r="G129" s="252"/>
      <c r="H129" s="363"/>
      <c r="I129" s="368"/>
      <c r="J129" s="43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36"/>
    </row>
    <row r="130" spans="1:22" s="44" customFormat="1" x14ac:dyDescent="0.2">
      <c r="A130" s="30"/>
      <c r="B130" s="30"/>
      <c r="C130" s="30"/>
      <c r="D130" s="30"/>
      <c r="E130" s="252"/>
      <c r="F130" s="252"/>
      <c r="G130" s="252"/>
      <c r="H130" s="363"/>
      <c r="I130" s="368"/>
      <c r="J130" s="43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36"/>
    </row>
    <row r="131" spans="1:22" s="44" customFormat="1" x14ac:dyDescent="0.2">
      <c r="A131" s="30"/>
      <c r="B131" s="30"/>
      <c r="C131" s="30"/>
      <c r="D131" s="30"/>
      <c r="E131" s="252"/>
      <c r="F131" s="252"/>
      <c r="G131" s="252"/>
      <c r="H131" s="363"/>
      <c r="I131" s="368"/>
      <c r="J131" s="43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36"/>
    </row>
    <row r="132" spans="1:22" s="44" customFormat="1" x14ac:dyDescent="0.2">
      <c r="A132" s="30"/>
      <c r="B132" s="30"/>
      <c r="C132" s="30"/>
      <c r="D132" s="30"/>
      <c r="E132" s="252"/>
      <c r="F132" s="252"/>
      <c r="G132" s="252"/>
      <c r="H132" s="363"/>
      <c r="I132" s="368"/>
      <c r="J132" s="43"/>
      <c r="K132" s="43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36"/>
    </row>
    <row r="133" spans="1:22" s="44" customFormat="1" x14ac:dyDescent="0.2">
      <c r="A133" s="30"/>
      <c r="B133" s="30"/>
      <c r="C133" s="30"/>
      <c r="D133" s="30"/>
      <c r="E133" s="252"/>
      <c r="F133" s="252"/>
      <c r="G133" s="252"/>
      <c r="H133" s="363"/>
      <c r="I133" s="368"/>
      <c r="J133" s="43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36"/>
    </row>
    <row r="134" spans="1:22" s="44" customFormat="1" x14ac:dyDescent="0.2">
      <c r="A134" s="30"/>
      <c r="B134" s="30"/>
      <c r="C134" s="30"/>
      <c r="D134" s="30"/>
      <c r="E134" s="252"/>
      <c r="F134" s="252"/>
      <c r="G134" s="252"/>
      <c r="H134" s="363"/>
      <c r="I134" s="368"/>
      <c r="J134" s="43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36"/>
    </row>
    <row r="135" spans="1:22" s="44" customFormat="1" x14ac:dyDescent="0.2">
      <c r="A135" s="30"/>
      <c r="B135" s="30"/>
      <c r="C135" s="30"/>
      <c r="D135" s="30"/>
      <c r="E135" s="252"/>
      <c r="F135" s="252"/>
      <c r="G135" s="252"/>
      <c r="H135" s="363"/>
      <c r="I135" s="368"/>
      <c r="J135" s="43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36"/>
    </row>
    <row r="136" spans="1:22" s="44" customFormat="1" x14ac:dyDescent="0.2">
      <c r="A136" s="30"/>
      <c r="B136" s="30"/>
      <c r="C136" s="30"/>
      <c r="D136" s="30"/>
      <c r="E136" s="252"/>
      <c r="F136" s="252"/>
      <c r="G136" s="252"/>
      <c r="H136" s="363"/>
      <c r="I136" s="368"/>
      <c r="J136" s="43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36"/>
    </row>
    <row r="137" spans="1:22" s="44" customFormat="1" x14ac:dyDescent="0.2">
      <c r="A137" s="30"/>
      <c r="B137" s="30"/>
      <c r="C137" s="30"/>
      <c r="D137" s="30"/>
      <c r="E137" s="252"/>
      <c r="F137" s="252"/>
      <c r="G137" s="252"/>
      <c r="H137" s="363"/>
      <c r="I137" s="368"/>
      <c r="J137" s="43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36"/>
    </row>
    <row r="138" spans="1:22" s="44" customFormat="1" x14ac:dyDescent="0.2">
      <c r="A138" s="30"/>
      <c r="B138" s="30"/>
      <c r="C138" s="30"/>
      <c r="D138" s="30"/>
      <c r="E138" s="252"/>
      <c r="F138" s="252"/>
      <c r="G138" s="252"/>
      <c r="H138" s="363"/>
      <c r="I138" s="368"/>
      <c r="J138" s="43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36"/>
    </row>
    <row r="139" spans="1:22" s="44" customFormat="1" x14ac:dyDescent="0.2">
      <c r="A139" s="30"/>
      <c r="B139" s="30"/>
      <c r="C139" s="30"/>
      <c r="D139" s="30"/>
      <c r="E139" s="252"/>
      <c r="F139" s="252"/>
      <c r="G139" s="252"/>
      <c r="H139" s="363"/>
      <c r="I139" s="368"/>
      <c r="J139" s="43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36"/>
    </row>
    <row r="140" spans="1:22" s="44" customFormat="1" x14ac:dyDescent="0.2">
      <c r="A140" s="30"/>
      <c r="B140" s="30"/>
      <c r="C140" s="30"/>
      <c r="D140" s="30"/>
      <c r="E140" s="252"/>
      <c r="F140" s="252"/>
      <c r="G140" s="252"/>
      <c r="H140" s="363"/>
      <c r="I140" s="368"/>
      <c r="J140" s="43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36"/>
    </row>
    <row r="141" spans="1:22" s="44" customFormat="1" x14ac:dyDescent="0.2">
      <c r="A141" s="30"/>
      <c r="B141" s="30"/>
      <c r="C141" s="30"/>
      <c r="D141" s="30"/>
      <c r="E141" s="252"/>
      <c r="F141" s="252"/>
      <c r="G141" s="252"/>
      <c r="H141" s="363"/>
      <c r="I141" s="368"/>
      <c r="J141" s="43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36"/>
    </row>
    <row r="142" spans="1:22" s="44" customFormat="1" x14ac:dyDescent="0.2">
      <c r="A142" s="30"/>
      <c r="B142" s="30"/>
      <c r="C142" s="30"/>
      <c r="D142" s="30"/>
      <c r="E142" s="252"/>
      <c r="F142" s="252"/>
      <c r="G142" s="252"/>
      <c r="H142" s="363"/>
      <c r="I142" s="368"/>
      <c r="J142" s="43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36"/>
    </row>
    <row r="143" spans="1:22" s="44" customFormat="1" x14ac:dyDescent="0.2">
      <c r="A143" s="30"/>
      <c r="B143" s="30"/>
      <c r="C143" s="30"/>
      <c r="D143" s="30"/>
      <c r="E143" s="252"/>
      <c r="F143" s="252"/>
      <c r="G143" s="252"/>
      <c r="H143" s="363"/>
      <c r="I143" s="368"/>
      <c r="J143" s="43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36"/>
    </row>
    <row r="144" spans="1:22" s="44" customFormat="1" x14ac:dyDescent="0.2">
      <c r="A144" s="30"/>
      <c r="B144" s="30"/>
      <c r="C144" s="30"/>
      <c r="D144" s="30"/>
      <c r="E144" s="252"/>
      <c r="F144" s="252"/>
      <c r="G144" s="252"/>
      <c r="H144" s="363"/>
      <c r="I144" s="368"/>
      <c r="J144" s="43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36"/>
    </row>
    <row r="145" spans="1:22" s="44" customFormat="1" x14ac:dyDescent="0.2">
      <c r="A145" s="30"/>
      <c r="B145" s="30"/>
      <c r="C145" s="30"/>
      <c r="D145" s="30"/>
      <c r="E145" s="252"/>
      <c r="F145" s="252"/>
      <c r="G145" s="252"/>
      <c r="H145" s="363"/>
      <c r="I145" s="368"/>
      <c r="J145" s="43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36"/>
    </row>
    <row r="146" spans="1:22" s="44" customFormat="1" x14ac:dyDescent="0.2">
      <c r="A146" s="30"/>
      <c r="B146" s="30"/>
      <c r="C146" s="30"/>
      <c r="D146" s="30"/>
      <c r="E146" s="252"/>
      <c r="F146" s="252"/>
      <c r="G146" s="252"/>
      <c r="H146" s="363"/>
      <c r="I146" s="368"/>
      <c r="J146" s="43"/>
      <c r="K146" s="43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36"/>
    </row>
    <row r="147" spans="1:22" s="44" customFormat="1" x14ac:dyDescent="0.2">
      <c r="A147" s="30"/>
      <c r="B147" s="30"/>
      <c r="C147" s="30"/>
      <c r="D147" s="30"/>
      <c r="E147" s="252"/>
      <c r="F147" s="252"/>
      <c r="G147" s="252"/>
      <c r="H147" s="363"/>
      <c r="I147" s="368"/>
      <c r="J147" s="43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36"/>
    </row>
    <row r="148" spans="1:22" s="44" customFormat="1" x14ac:dyDescent="0.2">
      <c r="A148" s="30"/>
      <c r="B148" s="30"/>
      <c r="C148" s="30"/>
      <c r="D148" s="30"/>
      <c r="E148" s="252"/>
      <c r="F148" s="252"/>
      <c r="G148" s="252"/>
      <c r="H148" s="363"/>
      <c r="I148" s="368"/>
      <c r="J148" s="43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36"/>
    </row>
    <row r="149" spans="1:22" s="44" customFormat="1" x14ac:dyDescent="0.2">
      <c r="A149" s="30"/>
      <c r="B149" s="30"/>
      <c r="C149" s="30"/>
      <c r="D149" s="30"/>
      <c r="E149" s="252"/>
      <c r="F149" s="252"/>
      <c r="G149" s="252"/>
      <c r="H149" s="363"/>
      <c r="I149" s="368"/>
      <c r="J149" s="43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36"/>
    </row>
    <row r="150" spans="1:22" s="44" customFormat="1" x14ac:dyDescent="0.2">
      <c r="A150" s="30"/>
      <c r="B150" s="30"/>
      <c r="C150" s="30"/>
      <c r="D150" s="30"/>
      <c r="E150" s="252"/>
      <c r="F150" s="252"/>
      <c r="G150" s="252"/>
      <c r="H150" s="363"/>
      <c r="I150" s="368"/>
      <c r="J150" s="43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36"/>
    </row>
    <row r="151" spans="1:22" s="44" customFormat="1" x14ac:dyDescent="0.2">
      <c r="A151" s="30"/>
      <c r="B151" s="30"/>
      <c r="C151" s="30"/>
      <c r="D151" s="30"/>
      <c r="E151" s="252"/>
      <c r="F151" s="252"/>
      <c r="G151" s="252"/>
      <c r="H151" s="363"/>
      <c r="I151" s="368"/>
      <c r="J151" s="43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36"/>
    </row>
    <row r="152" spans="1:22" x14ac:dyDescent="0.2">
      <c r="A152" s="16">
        <v>151</v>
      </c>
      <c r="L152" s="16">
        <f t="shared" ref="L152:L161" si="1">M152+N152</f>
        <v>0</v>
      </c>
    </row>
    <row r="153" spans="1:22" x14ac:dyDescent="0.2">
      <c r="A153" s="16">
        <v>152</v>
      </c>
      <c r="L153" s="16">
        <f t="shared" si="1"/>
        <v>0</v>
      </c>
    </row>
    <row r="154" spans="1:22" x14ac:dyDescent="0.2">
      <c r="A154" s="16">
        <v>153</v>
      </c>
      <c r="L154" s="16">
        <f t="shared" si="1"/>
        <v>0</v>
      </c>
    </row>
    <row r="155" spans="1:22" x14ac:dyDescent="0.2">
      <c r="A155" s="16">
        <v>154</v>
      </c>
      <c r="L155" s="16">
        <f t="shared" si="1"/>
        <v>0</v>
      </c>
    </row>
    <row r="156" spans="1:22" x14ac:dyDescent="0.2">
      <c r="A156" s="16">
        <v>155</v>
      </c>
      <c r="L156" s="16">
        <f t="shared" si="1"/>
        <v>0</v>
      </c>
    </row>
    <row r="157" spans="1:22" x14ac:dyDescent="0.2">
      <c r="A157" s="16">
        <v>156</v>
      </c>
      <c r="L157" s="16">
        <f t="shared" si="1"/>
        <v>0</v>
      </c>
    </row>
    <row r="158" spans="1:22" x14ac:dyDescent="0.2">
      <c r="A158" s="16">
        <v>157</v>
      </c>
      <c r="L158" s="16">
        <f t="shared" si="1"/>
        <v>0</v>
      </c>
    </row>
    <row r="159" spans="1:22" x14ac:dyDescent="0.2">
      <c r="A159" s="16">
        <v>158</v>
      </c>
      <c r="L159" s="16">
        <f t="shared" si="1"/>
        <v>0</v>
      </c>
    </row>
    <row r="160" spans="1:22" x14ac:dyDescent="0.2">
      <c r="L160" s="16">
        <f t="shared" si="1"/>
        <v>0</v>
      </c>
    </row>
    <row r="161" spans="12:12" x14ac:dyDescent="0.2">
      <c r="L161" s="16">
        <f t="shared" si="1"/>
        <v>0</v>
      </c>
    </row>
  </sheetData>
  <sheetProtection selectLockedCells="1" selectUnlockedCells="1"/>
  <autoFilter ref="A1:U32" xr:uid="{00000000-0009-0000-0000-000002000000}">
    <sortState xmlns:xlrd2="http://schemas.microsoft.com/office/spreadsheetml/2017/richdata2" ref="A2:U32">
      <sortCondition ref="A1:A32"/>
    </sortState>
  </autoFilter>
  <dataValidations count="4">
    <dataValidation type="whole" allowBlank="1" showInputMessage="1" showErrorMessage="1" sqref="G1:G1048576" xr:uid="{00000000-0002-0000-0200-000000000000}">
      <formula1>1</formula1>
      <formula2>9999</formula2>
    </dataValidation>
    <dataValidation type="list" allowBlank="1" showInputMessage="1" showErrorMessage="1" sqref="F1:F34 F36:F65536" xr:uid="{00000000-0002-0000-0200-000001000000}">
      <formula1>Улица</formula1>
    </dataValidation>
    <dataValidation type="list" allowBlank="1" showInputMessage="1" showErrorMessage="1" sqref="F35 E1:E1048576" xr:uid="{00000000-0002-0000-0200-000002000000}">
      <formula1>Населенный_пункт</formula1>
    </dataValidation>
    <dataValidation type="list" allowBlank="1" showInputMessage="1" showErrorMessage="1" sqref="V1:V1048576" xr:uid="{B4CC09BF-2727-4EE2-9EFF-16F11D33F12E}">
      <formula1>Да_нет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V154"/>
  <sheetViews>
    <sheetView zoomScaleNormal="100" workbookViewId="0">
      <pane ySplit="1" topLeftCell="A2" activePane="bottomLeft" state="frozen"/>
      <selection activeCell="B1" sqref="B1"/>
      <selection pane="bottomLeft" activeCell="V1" sqref="V1:V1048576"/>
    </sheetView>
  </sheetViews>
  <sheetFormatPr defaultRowHeight="12.75" x14ac:dyDescent="0.2"/>
  <cols>
    <col min="1" max="1" width="4.5703125" style="16" customWidth="1"/>
    <col min="2" max="2" width="8.28515625" style="16" customWidth="1"/>
    <col min="3" max="3" width="28.5703125" style="16" customWidth="1"/>
    <col min="4" max="4" width="10" style="16" customWidth="1"/>
    <col min="5" max="6" width="13.7109375" style="251" customWidth="1"/>
    <col min="7" max="7" width="7.7109375" style="251" customWidth="1"/>
    <col min="8" max="8" width="7.7109375" style="374" customWidth="1"/>
    <col min="9" max="9" width="6.7109375" style="375" customWidth="1"/>
    <col min="10" max="10" width="12.7109375" style="16" customWidth="1"/>
    <col min="11" max="12" width="11.85546875" style="16" customWidth="1"/>
    <col min="13" max="13" width="13.5703125" style="16" customWidth="1"/>
    <col min="14" max="14" width="11.42578125" style="16" customWidth="1"/>
    <col min="15" max="15" width="11.7109375" style="16" customWidth="1"/>
    <col min="16" max="17" width="13.42578125" style="16" customWidth="1"/>
    <col min="18" max="18" width="11.85546875" style="16" customWidth="1"/>
    <col min="19" max="19" width="11.5703125" style="16" customWidth="1"/>
    <col min="20" max="20" width="16.42578125" style="16" customWidth="1"/>
    <col min="21" max="21" width="17.140625" style="16" customWidth="1"/>
    <col min="22" max="22" width="17.140625" style="343" customWidth="1"/>
    <col min="23" max="16384" width="9.140625" style="42"/>
  </cols>
  <sheetData>
    <row r="1" spans="1:22" ht="52.5" customHeight="1" x14ac:dyDescent="0.2">
      <c r="A1" s="39" t="s">
        <v>0</v>
      </c>
      <c r="B1" s="39" t="s">
        <v>55</v>
      </c>
      <c r="C1" s="39" t="s">
        <v>56</v>
      </c>
      <c r="D1" s="39" t="s">
        <v>293</v>
      </c>
      <c r="E1" s="39" t="s">
        <v>3330</v>
      </c>
      <c r="F1" s="39" t="s">
        <v>3328</v>
      </c>
      <c r="G1" s="39" t="s">
        <v>3329</v>
      </c>
      <c r="H1" s="39" t="s">
        <v>3890</v>
      </c>
      <c r="I1" s="39" t="s">
        <v>3891</v>
      </c>
      <c r="J1" s="40" t="s">
        <v>295</v>
      </c>
      <c r="K1" s="40" t="s">
        <v>57</v>
      </c>
      <c r="L1" s="40" t="s">
        <v>296</v>
      </c>
      <c r="M1" s="41" t="s">
        <v>297</v>
      </c>
      <c r="N1" s="41" t="s">
        <v>298</v>
      </c>
      <c r="O1" s="41" t="s">
        <v>299</v>
      </c>
      <c r="P1" s="41" t="s">
        <v>300</v>
      </c>
      <c r="Q1" s="39" t="s">
        <v>64</v>
      </c>
      <c r="R1" s="39" t="s">
        <v>301</v>
      </c>
      <c r="S1" s="39" t="s">
        <v>67</v>
      </c>
      <c r="T1" s="40" t="s">
        <v>70</v>
      </c>
      <c r="U1" s="39" t="s">
        <v>71</v>
      </c>
      <c r="V1" s="331" t="s">
        <v>3904</v>
      </c>
    </row>
    <row r="2" spans="1:22" ht="25.5" x14ac:dyDescent="0.2">
      <c r="A2" s="16">
        <v>1</v>
      </c>
      <c r="B2" s="16">
        <v>15598</v>
      </c>
      <c r="C2" s="16" t="s">
        <v>372</v>
      </c>
      <c r="E2" s="252" t="s">
        <v>3383</v>
      </c>
      <c r="F2" s="274" t="s">
        <v>3849</v>
      </c>
      <c r="G2" s="274">
        <v>13</v>
      </c>
      <c r="H2" s="362"/>
      <c r="I2" s="367"/>
      <c r="J2" s="295">
        <v>44217</v>
      </c>
      <c r="K2" s="16" t="s">
        <v>373</v>
      </c>
      <c r="M2" s="16">
        <v>6635.34</v>
      </c>
      <c r="N2" s="16">
        <v>166.57</v>
      </c>
      <c r="O2" s="16">
        <v>200</v>
      </c>
      <c r="Q2" s="16" t="s">
        <v>374</v>
      </c>
      <c r="R2" s="295">
        <v>44271</v>
      </c>
      <c r="U2" s="16" t="s">
        <v>307</v>
      </c>
      <c r="V2" s="332"/>
    </row>
    <row r="3" spans="1:22" ht="25.5" x14ac:dyDescent="0.2">
      <c r="A3" s="16">
        <v>2</v>
      </c>
      <c r="B3" s="16">
        <v>4634</v>
      </c>
      <c r="C3" s="16" t="s">
        <v>9</v>
      </c>
      <c r="E3" s="274" t="s">
        <v>3881</v>
      </c>
      <c r="F3" s="274" t="s">
        <v>3777</v>
      </c>
      <c r="G3" s="274">
        <v>25</v>
      </c>
      <c r="H3" s="362" t="s">
        <v>998</v>
      </c>
      <c r="I3" s="367">
        <v>9</v>
      </c>
      <c r="J3" s="295">
        <v>44217</v>
      </c>
      <c r="K3" s="16" t="s">
        <v>12</v>
      </c>
      <c r="M3" s="16">
        <v>72920.53</v>
      </c>
      <c r="N3" s="16">
        <v>4727.7</v>
      </c>
      <c r="O3" s="16">
        <v>1264.73</v>
      </c>
      <c r="Q3" s="16" t="s">
        <v>11</v>
      </c>
      <c r="R3" s="295">
        <v>44259</v>
      </c>
      <c r="U3" s="16" t="s">
        <v>307</v>
      </c>
      <c r="V3" s="332"/>
    </row>
    <row r="4" spans="1:22" ht="25.5" x14ac:dyDescent="0.2">
      <c r="A4" s="16">
        <v>3</v>
      </c>
      <c r="B4" s="16">
        <v>27481</v>
      </c>
      <c r="C4" s="16" t="s">
        <v>375</v>
      </c>
      <c r="E4" s="274" t="s">
        <v>3881</v>
      </c>
      <c r="F4" s="274" t="s">
        <v>3777</v>
      </c>
      <c r="G4" s="274">
        <v>2</v>
      </c>
      <c r="H4" s="362"/>
      <c r="I4" s="367">
        <v>9</v>
      </c>
      <c r="J4" s="295">
        <v>44217</v>
      </c>
      <c r="K4" s="16" t="s">
        <v>376</v>
      </c>
      <c r="M4" s="16">
        <v>46009.41</v>
      </c>
      <c r="N4" s="16">
        <v>12766.77</v>
      </c>
      <c r="O4" s="16">
        <v>981.65</v>
      </c>
      <c r="Q4" s="16" t="s">
        <v>377</v>
      </c>
      <c r="R4" s="295">
        <v>44259</v>
      </c>
      <c r="U4" s="16" t="s">
        <v>307</v>
      </c>
      <c r="V4" s="332"/>
    </row>
    <row r="5" spans="1:22" ht="25.5" x14ac:dyDescent="0.2">
      <c r="A5" s="16">
        <v>4</v>
      </c>
      <c r="B5" s="16">
        <v>27921</v>
      </c>
      <c r="C5" s="16" t="s">
        <v>378</v>
      </c>
      <c r="E5" s="274" t="s">
        <v>3881</v>
      </c>
      <c r="F5" s="274" t="s">
        <v>3777</v>
      </c>
      <c r="G5" s="274">
        <v>25</v>
      </c>
      <c r="H5" s="362"/>
      <c r="I5" s="367">
        <v>14</v>
      </c>
      <c r="J5" s="295">
        <v>44217</v>
      </c>
      <c r="K5" s="16" t="s">
        <v>379</v>
      </c>
      <c r="M5" s="16">
        <v>49147.02</v>
      </c>
      <c r="N5" s="16">
        <v>6714.53</v>
      </c>
      <c r="O5" s="16">
        <v>919.36</v>
      </c>
      <c r="Q5" s="16" t="s">
        <v>380</v>
      </c>
      <c r="R5" s="295">
        <v>44259</v>
      </c>
      <c r="U5" s="16" t="s">
        <v>307</v>
      </c>
      <c r="V5" s="332"/>
    </row>
    <row r="6" spans="1:22" ht="25.5" x14ac:dyDescent="0.2">
      <c r="A6" s="20">
        <v>5</v>
      </c>
      <c r="B6" s="20">
        <v>13322</v>
      </c>
      <c r="C6" s="20" t="s">
        <v>381</v>
      </c>
      <c r="D6" s="20"/>
      <c r="E6" s="274" t="s">
        <v>3381</v>
      </c>
      <c r="F6" s="274" t="s">
        <v>3846</v>
      </c>
      <c r="G6" s="274">
        <v>142</v>
      </c>
      <c r="H6" s="362"/>
      <c r="I6" s="367"/>
      <c r="J6" s="45">
        <v>44217</v>
      </c>
      <c r="K6" s="20" t="s">
        <v>382</v>
      </c>
      <c r="L6" s="20"/>
      <c r="M6" s="20">
        <v>10184.379999999999</v>
      </c>
      <c r="N6" s="20">
        <v>323.64999999999998</v>
      </c>
      <c r="O6" s="20">
        <v>210.16</v>
      </c>
      <c r="P6" s="20"/>
      <c r="Q6" s="20" t="s">
        <v>383</v>
      </c>
      <c r="R6" s="45">
        <v>44259</v>
      </c>
      <c r="S6" s="20"/>
      <c r="T6" s="20" t="s">
        <v>384</v>
      </c>
      <c r="U6" s="20" t="s">
        <v>307</v>
      </c>
      <c r="V6" s="332"/>
    </row>
    <row r="7" spans="1:22" ht="25.5" x14ac:dyDescent="0.2">
      <c r="A7" s="16">
        <v>6</v>
      </c>
      <c r="B7" s="16">
        <v>22099</v>
      </c>
      <c r="C7" s="16" t="s">
        <v>385</v>
      </c>
      <c r="E7" s="252" t="s">
        <v>3376</v>
      </c>
      <c r="F7" s="274" t="s">
        <v>3714</v>
      </c>
      <c r="G7" s="274">
        <v>42</v>
      </c>
      <c r="H7" s="362"/>
      <c r="I7" s="367"/>
      <c r="J7" s="295">
        <v>44217</v>
      </c>
      <c r="K7" s="16" t="s">
        <v>386</v>
      </c>
      <c r="M7" s="16">
        <v>7484.82</v>
      </c>
      <c r="N7" s="16">
        <v>500.68</v>
      </c>
      <c r="O7" s="16">
        <v>200</v>
      </c>
      <c r="Q7" s="16" t="s">
        <v>387</v>
      </c>
      <c r="R7" s="295">
        <v>44253</v>
      </c>
      <c r="U7" s="16" t="s">
        <v>307</v>
      </c>
      <c r="V7" s="332"/>
    </row>
    <row r="8" spans="1:22" ht="25.5" x14ac:dyDescent="0.2">
      <c r="A8" s="16">
        <v>7</v>
      </c>
      <c r="B8" s="16">
        <v>25592</v>
      </c>
      <c r="C8" s="16" t="s">
        <v>388</v>
      </c>
      <c r="E8" s="252" t="s">
        <v>3377</v>
      </c>
      <c r="F8" s="252" t="s">
        <v>3511</v>
      </c>
      <c r="G8" s="274">
        <v>37</v>
      </c>
      <c r="H8" s="362"/>
      <c r="I8" s="367"/>
      <c r="J8" s="295">
        <v>44217</v>
      </c>
      <c r="K8" s="16" t="s">
        <v>389</v>
      </c>
      <c r="M8" s="16">
        <v>56175.83</v>
      </c>
      <c r="N8" s="16">
        <v>10456.67</v>
      </c>
      <c r="O8" s="16">
        <v>1099.49</v>
      </c>
      <c r="Q8" s="16" t="s">
        <v>390</v>
      </c>
      <c r="R8" s="295">
        <v>44259</v>
      </c>
      <c r="U8" s="16" t="s">
        <v>307</v>
      </c>
      <c r="V8" s="332"/>
    </row>
    <row r="9" spans="1:22" ht="25.5" x14ac:dyDescent="0.2">
      <c r="A9" s="16">
        <v>8</v>
      </c>
      <c r="B9" s="16">
        <v>12222</v>
      </c>
      <c r="C9" s="16" t="s">
        <v>14</v>
      </c>
      <c r="E9" s="274" t="s">
        <v>3881</v>
      </c>
      <c r="F9" s="274" t="s">
        <v>3723</v>
      </c>
      <c r="G9" s="274">
        <v>4</v>
      </c>
      <c r="H9" s="362"/>
      <c r="I9" s="367"/>
      <c r="J9" s="295">
        <v>44225</v>
      </c>
      <c r="K9" s="16" t="s">
        <v>16</v>
      </c>
      <c r="M9" s="16">
        <v>5280.56</v>
      </c>
      <c r="N9" s="16">
        <v>158.38</v>
      </c>
      <c r="O9" s="16">
        <v>200</v>
      </c>
      <c r="Q9" s="16" t="s">
        <v>15</v>
      </c>
      <c r="R9" s="295">
        <v>44292</v>
      </c>
      <c r="U9" s="16" t="s">
        <v>391</v>
      </c>
      <c r="V9" s="332"/>
    </row>
    <row r="10" spans="1:22" ht="25.5" x14ac:dyDescent="0.2">
      <c r="A10" s="16">
        <v>9</v>
      </c>
      <c r="B10" s="16">
        <v>7417</v>
      </c>
      <c r="C10" s="16" t="s">
        <v>392</v>
      </c>
      <c r="E10" s="274" t="s">
        <v>3881</v>
      </c>
      <c r="F10" s="274" t="s">
        <v>3554</v>
      </c>
      <c r="G10" s="274">
        <v>50</v>
      </c>
      <c r="H10" s="362"/>
      <c r="I10" s="367">
        <v>38</v>
      </c>
      <c r="J10" s="295">
        <v>44225</v>
      </c>
      <c r="K10" s="16" t="s">
        <v>393</v>
      </c>
      <c r="M10" s="16">
        <v>44749.66</v>
      </c>
      <c r="N10" s="16">
        <v>20475.38</v>
      </c>
      <c r="O10" s="16">
        <v>1078.3699999999999</v>
      </c>
      <c r="Q10" s="16" t="s">
        <v>394</v>
      </c>
      <c r="R10" s="295">
        <v>44272</v>
      </c>
      <c r="U10" s="16" t="s">
        <v>391</v>
      </c>
      <c r="V10" s="332"/>
    </row>
    <row r="11" spans="1:22" ht="25.5" x14ac:dyDescent="0.2">
      <c r="A11" s="16">
        <v>10</v>
      </c>
      <c r="B11" s="16">
        <v>2825</v>
      </c>
      <c r="C11" s="16" t="s">
        <v>217</v>
      </c>
      <c r="E11" s="274" t="s">
        <v>3881</v>
      </c>
      <c r="F11" s="274" t="s">
        <v>3419</v>
      </c>
      <c r="G11" s="274">
        <v>1</v>
      </c>
      <c r="H11" s="362"/>
      <c r="I11" s="367"/>
      <c r="J11" s="295">
        <v>44225</v>
      </c>
      <c r="K11" s="16" t="s">
        <v>395</v>
      </c>
      <c r="M11" s="16">
        <v>10628.97</v>
      </c>
      <c r="N11" s="16">
        <v>0</v>
      </c>
      <c r="O11" s="16">
        <v>212.58</v>
      </c>
      <c r="Q11" s="16" t="s">
        <v>396</v>
      </c>
      <c r="R11" s="295">
        <v>44272</v>
      </c>
      <c r="T11" s="20" t="s">
        <v>397</v>
      </c>
      <c r="U11" s="16" t="s">
        <v>391</v>
      </c>
      <c r="V11" s="332"/>
    </row>
    <row r="12" spans="1:22" ht="25.5" x14ac:dyDescent="0.2">
      <c r="A12" s="16">
        <v>11</v>
      </c>
      <c r="B12" s="16">
        <v>24298</v>
      </c>
      <c r="C12" s="16" t="s">
        <v>398</v>
      </c>
      <c r="E12" s="274" t="s">
        <v>3376</v>
      </c>
      <c r="F12" s="274" t="s">
        <v>3475</v>
      </c>
      <c r="G12" s="274">
        <v>44</v>
      </c>
      <c r="H12" s="362"/>
      <c r="I12" s="367"/>
      <c r="J12" s="295">
        <v>44225</v>
      </c>
      <c r="K12" s="16" t="s">
        <v>399</v>
      </c>
      <c r="M12" s="16">
        <v>14859.62</v>
      </c>
      <c r="N12" s="16">
        <v>714.87</v>
      </c>
      <c r="O12" s="16">
        <v>311.49</v>
      </c>
      <c r="Q12" s="16" t="s">
        <v>400</v>
      </c>
      <c r="R12" s="295">
        <v>44272</v>
      </c>
      <c r="U12" s="16" t="s">
        <v>391</v>
      </c>
      <c r="V12" s="332"/>
    </row>
    <row r="13" spans="1:22" ht="25.5" x14ac:dyDescent="0.2">
      <c r="A13" s="16">
        <v>12</v>
      </c>
      <c r="B13" s="16">
        <v>4096</v>
      </c>
      <c r="C13" s="16" t="s">
        <v>401</v>
      </c>
      <c r="E13" s="274" t="s">
        <v>3881</v>
      </c>
      <c r="F13" s="252" t="s">
        <v>3732</v>
      </c>
      <c r="G13" s="274">
        <v>125</v>
      </c>
      <c r="H13" s="362"/>
      <c r="I13" s="367"/>
      <c r="J13" s="295">
        <v>44225</v>
      </c>
      <c r="K13" s="16" t="s">
        <v>402</v>
      </c>
      <c r="M13" s="16">
        <v>93943.86</v>
      </c>
      <c r="N13" s="16">
        <v>24756.55</v>
      </c>
      <c r="O13" s="16">
        <v>1787</v>
      </c>
      <c r="Q13" s="16" t="s">
        <v>403</v>
      </c>
      <c r="R13" s="295">
        <v>44272</v>
      </c>
      <c r="U13" s="16" t="s">
        <v>391</v>
      </c>
      <c r="V13" s="332"/>
    </row>
    <row r="14" spans="1:22" ht="51" x14ac:dyDescent="0.2">
      <c r="A14" s="16">
        <v>13</v>
      </c>
      <c r="B14" s="16">
        <v>13259</v>
      </c>
      <c r="C14" s="16" t="s">
        <v>404</v>
      </c>
      <c r="E14" s="252" t="s">
        <v>3373</v>
      </c>
      <c r="F14" s="274" t="s">
        <v>3664</v>
      </c>
      <c r="G14" s="274">
        <v>18</v>
      </c>
      <c r="H14" s="362"/>
      <c r="I14" s="367"/>
      <c r="J14" s="295">
        <v>44225</v>
      </c>
      <c r="K14" s="16" t="s">
        <v>405</v>
      </c>
      <c r="M14" s="16">
        <v>31681.96</v>
      </c>
      <c r="N14" s="16">
        <v>14341.6</v>
      </c>
      <c r="O14" s="16">
        <v>790.35</v>
      </c>
      <c r="Q14" s="16" t="s">
        <v>406</v>
      </c>
      <c r="R14" s="295">
        <v>44260</v>
      </c>
      <c r="S14" s="295" t="s">
        <v>407</v>
      </c>
      <c r="T14" s="16" t="s">
        <v>408</v>
      </c>
      <c r="U14" s="16" t="s">
        <v>391</v>
      </c>
      <c r="V14" s="332"/>
    </row>
    <row r="15" spans="1:22" ht="25.5" x14ac:dyDescent="0.2">
      <c r="A15" s="16">
        <v>14</v>
      </c>
      <c r="B15" s="16">
        <v>2801</v>
      </c>
      <c r="C15" s="16" t="s">
        <v>409</v>
      </c>
      <c r="E15" s="274" t="s">
        <v>3881</v>
      </c>
      <c r="F15" s="274" t="s">
        <v>3477</v>
      </c>
      <c r="G15" s="274">
        <v>12</v>
      </c>
      <c r="H15" s="362"/>
      <c r="I15" s="367"/>
      <c r="J15" s="295">
        <v>44225</v>
      </c>
      <c r="K15" s="16" t="s">
        <v>395</v>
      </c>
      <c r="M15" s="16">
        <v>18447.97</v>
      </c>
      <c r="N15" s="16">
        <v>0</v>
      </c>
      <c r="O15" s="16">
        <v>368.96</v>
      </c>
      <c r="Q15" s="16" t="s">
        <v>410</v>
      </c>
      <c r="R15" s="295">
        <v>44272</v>
      </c>
      <c r="T15" s="20" t="s">
        <v>411</v>
      </c>
      <c r="U15" s="16" t="s">
        <v>391</v>
      </c>
      <c r="V15" s="332"/>
    </row>
    <row r="16" spans="1:22" ht="63.75" x14ac:dyDescent="0.2">
      <c r="A16" s="16">
        <v>15</v>
      </c>
      <c r="B16" s="16">
        <v>4476</v>
      </c>
      <c r="C16" s="16" t="s">
        <v>412</v>
      </c>
      <c r="E16" s="274" t="s">
        <v>3881</v>
      </c>
      <c r="F16" s="274" t="s">
        <v>3714</v>
      </c>
      <c r="G16" s="274">
        <v>202</v>
      </c>
      <c r="H16" s="362"/>
      <c r="I16" s="367">
        <v>34</v>
      </c>
      <c r="J16" s="295">
        <v>44225</v>
      </c>
      <c r="K16" s="16" t="s">
        <v>413</v>
      </c>
      <c r="M16" s="16">
        <v>37326.230000000003</v>
      </c>
      <c r="N16" s="16">
        <v>6658.32</v>
      </c>
      <c r="O16" s="16">
        <v>759.77</v>
      </c>
      <c r="Q16" s="16" t="s">
        <v>414</v>
      </c>
      <c r="R16" s="295">
        <v>44272</v>
      </c>
      <c r="T16" s="16" t="s">
        <v>415</v>
      </c>
      <c r="U16" s="16" t="s">
        <v>391</v>
      </c>
      <c r="V16" s="332"/>
    </row>
    <row r="17" spans="1:22" ht="25.5" x14ac:dyDescent="0.2">
      <c r="A17" s="16">
        <v>16</v>
      </c>
      <c r="B17" s="16">
        <v>60333</v>
      </c>
      <c r="C17" s="16" t="s">
        <v>416</v>
      </c>
      <c r="E17" s="252" t="s">
        <v>3383</v>
      </c>
      <c r="F17" s="274" t="s">
        <v>3416</v>
      </c>
      <c r="G17" s="274">
        <v>5</v>
      </c>
      <c r="H17" s="362">
        <v>4</v>
      </c>
      <c r="I17" s="367">
        <v>10</v>
      </c>
      <c r="J17" s="295">
        <v>44216</v>
      </c>
      <c r="K17" s="16" t="s">
        <v>417</v>
      </c>
      <c r="M17" s="16">
        <v>46472.45</v>
      </c>
      <c r="N17" s="16">
        <v>17425.03</v>
      </c>
      <c r="O17" s="16">
        <v>1058.46</v>
      </c>
      <c r="Q17" s="16" t="s">
        <v>418</v>
      </c>
      <c r="R17" s="295">
        <v>44260</v>
      </c>
      <c r="U17" s="16" t="s">
        <v>391</v>
      </c>
      <c r="V17" s="332"/>
    </row>
    <row r="18" spans="1:22" ht="25.5" x14ac:dyDescent="0.2">
      <c r="A18" s="16">
        <v>17</v>
      </c>
      <c r="B18" s="16">
        <v>9732</v>
      </c>
      <c r="C18" s="16" t="s">
        <v>419</v>
      </c>
      <c r="E18" s="274" t="s">
        <v>3881</v>
      </c>
      <c r="F18" s="274" t="s">
        <v>3428</v>
      </c>
      <c r="G18" s="274">
        <v>19</v>
      </c>
      <c r="H18" s="362"/>
      <c r="I18" s="367"/>
      <c r="J18" s="295">
        <v>44216</v>
      </c>
      <c r="K18" s="16" t="s">
        <v>420</v>
      </c>
      <c r="M18" s="16">
        <v>58613.55</v>
      </c>
      <c r="N18" s="16">
        <v>36786.47</v>
      </c>
      <c r="O18" s="16">
        <v>1531</v>
      </c>
      <c r="Q18" s="16" t="s">
        <v>421</v>
      </c>
      <c r="R18" s="295">
        <v>44260</v>
      </c>
      <c r="U18" s="16" t="s">
        <v>391</v>
      </c>
      <c r="V18" s="332"/>
    </row>
    <row r="19" spans="1:22" ht="25.5" x14ac:dyDescent="0.2">
      <c r="A19" s="16">
        <v>18</v>
      </c>
      <c r="B19" s="16">
        <v>7814</v>
      </c>
      <c r="C19" s="16" t="s">
        <v>422</v>
      </c>
      <c r="E19" s="274" t="s">
        <v>3881</v>
      </c>
      <c r="F19" s="274" t="s">
        <v>3554</v>
      </c>
      <c r="G19" s="274">
        <v>78</v>
      </c>
      <c r="H19" s="362"/>
      <c r="I19" s="367">
        <v>10</v>
      </c>
      <c r="J19" s="295">
        <v>44216</v>
      </c>
      <c r="K19" s="16" t="s">
        <v>423</v>
      </c>
      <c r="M19" s="16">
        <v>12305.08</v>
      </c>
      <c r="N19" s="16">
        <v>0</v>
      </c>
      <c r="O19" s="16">
        <v>246.1</v>
      </c>
      <c r="Q19" s="16" t="s">
        <v>424</v>
      </c>
      <c r="R19" s="295">
        <v>44272</v>
      </c>
      <c r="U19" s="16" t="s">
        <v>391</v>
      </c>
      <c r="V19" s="332"/>
    </row>
    <row r="20" spans="1:22" ht="25.5" x14ac:dyDescent="0.2">
      <c r="A20" s="16">
        <v>19</v>
      </c>
      <c r="B20" s="16">
        <v>23343</v>
      </c>
      <c r="C20" s="16" t="s">
        <v>425</v>
      </c>
      <c r="E20" s="274" t="s">
        <v>3382</v>
      </c>
      <c r="F20" s="274" t="s">
        <v>3605</v>
      </c>
      <c r="G20" s="274">
        <v>52</v>
      </c>
      <c r="H20" s="362"/>
      <c r="I20" s="367">
        <v>52</v>
      </c>
      <c r="J20" s="295">
        <v>44229</v>
      </c>
      <c r="K20" s="16" t="s">
        <v>426</v>
      </c>
      <c r="M20" s="16">
        <v>5314.5</v>
      </c>
      <c r="N20" s="16">
        <v>4305.8</v>
      </c>
      <c r="O20" s="16">
        <v>200</v>
      </c>
      <c r="Q20" s="16" t="s">
        <v>427</v>
      </c>
      <c r="R20" s="295">
        <v>44300</v>
      </c>
      <c r="T20" s="20" t="s">
        <v>428</v>
      </c>
      <c r="U20" s="16" t="s">
        <v>391</v>
      </c>
      <c r="V20" s="332"/>
    </row>
    <row r="21" spans="1:22" ht="39.75" customHeight="1" x14ac:dyDescent="0.2">
      <c r="A21" s="16">
        <v>20</v>
      </c>
      <c r="B21" s="16">
        <v>1785</v>
      </c>
      <c r="C21" s="16" t="s">
        <v>429</v>
      </c>
      <c r="E21" s="274" t="s">
        <v>3881</v>
      </c>
      <c r="F21" s="274" t="s">
        <v>3613</v>
      </c>
      <c r="G21" s="274">
        <v>12</v>
      </c>
      <c r="H21" s="362"/>
      <c r="I21" s="367"/>
      <c r="J21" s="295">
        <v>44245</v>
      </c>
      <c r="K21" s="16" t="s">
        <v>430</v>
      </c>
      <c r="M21" s="16">
        <v>25681.17</v>
      </c>
      <c r="N21" s="16">
        <v>5899.75</v>
      </c>
      <c r="O21" s="16">
        <v>573.71</v>
      </c>
      <c r="Q21" s="16" t="s">
        <v>431</v>
      </c>
      <c r="R21" s="295">
        <v>44300</v>
      </c>
      <c r="U21" s="16" t="s">
        <v>391</v>
      </c>
      <c r="V21" s="332"/>
    </row>
    <row r="22" spans="1:22" ht="37.5" customHeight="1" x14ac:dyDescent="0.2">
      <c r="A22" s="16">
        <v>21</v>
      </c>
      <c r="B22" s="16">
        <v>1785</v>
      </c>
      <c r="C22" s="16" t="s">
        <v>432</v>
      </c>
      <c r="E22" s="274" t="s">
        <v>3881</v>
      </c>
      <c r="F22" s="274" t="s">
        <v>3613</v>
      </c>
      <c r="G22" s="274">
        <v>12</v>
      </c>
      <c r="H22" s="362"/>
      <c r="I22" s="367"/>
      <c r="J22" s="295">
        <v>44245</v>
      </c>
      <c r="K22" s="16" t="s">
        <v>430</v>
      </c>
      <c r="M22" s="16">
        <v>25681.17</v>
      </c>
      <c r="N22" s="16">
        <v>5899.75</v>
      </c>
      <c r="O22" s="16">
        <v>573.71</v>
      </c>
      <c r="Q22" s="16" t="s">
        <v>433</v>
      </c>
      <c r="R22" s="295">
        <v>44300</v>
      </c>
      <c r="U22" s="16" t="s">
        <v>391</v>
      </c>
      <c r="V22" s="332"/>
    </row>
    <row r="23" spans="1:22" ht="42.75" customHeight="1" x14ac:dyDescent="0.2">
      <c r="A23" s="16">
        <v>22</v>
      </c>
      <c r="B23" s="16">
        <v>8825</v>
      </c>
      <c r="C23" s="16" t="s">
        <v>434</v>
      </c>
      <c r="E23" s="274" t="s">
        <v>3881</v>
      </c>
      <c r="F23" s="274" t="s">
        <v>3444</v>
      </c>
      <c r="G23" s="274">
        <v>88</v>
      </c>
      <c r="H23" s="362"/>
      <c r="I23" s="367"/>
      <c r="J23" s="295">
        <v>44245</v>
      </c>
      <c r="K23" s="16" t="s">
        <v>435</v>
      </c>
      <c r="M23" s="16">
        <v>7363.72</v>
      </c>
      <c r="N23" s="16">
        <v>38.14</v>
      </c>
      <c r="O23" s="16">
        <v>200</v>
      </c>
      <c r="Q23" s="16" t="s">
        <v>436</v>
      </c>
      <c r="R23" s="295">
        <v>44300</v>
      </c>
      <c r="T23" s="20" t="s">
        <v>437</v>
      </c>
      <c r="U23" s="16" t="s">
        <v>391</v>
      </c>
      <c r="V23" s="332"/>
    </row>
    <row r="24" spans="1:22" ht="42.75" customHeight="1" x14ac:dyDescent="0.2">
      <c r="A24" s="16">
        <v>23</v>
      </c>
      <c r="B24" s="16">
        <v>13325</v>
      </c>
      <c r="C24" s="16" t="s">
        <v>438</v>
      </c>
      <c r="E24" s="274" t="s">
        <v>3381</v>
      </c>
      <c r="F24" s="274" t="s">
        <v>3846</v>
      </c>
      <c r="G24" s="274">
        <v>123</v>
      </c>
      <c r="H24" s="362"/>
      <c r="I24" s="367"/>
      <c r="J24" s="295">
        <v>44245</v>
      </c>
      <c r="K24" s="16" t="s">
        <v>439</v>
      </c>
      <c r="M24" s="16">
        <v>73352.73</v>
      </c>
      <c r="N24" s="16">
        <v>12899.27</v>
      </c>
      <c r="O24" s="16">
        <v>1393.78</v>
      </c>
      <c r="Q24" s="16" t="s">
        <v>440</v>
      </c>
      <c r="R24" s="295">
        <v>44300</v>
      </c>
      <c r="U24" s="16" t="s">
        <v>391</v>
      </c>
      <c r="V24" s="332"/>
    </row>
    <row r="25" spans="1:22" ht="39.75" customHeight="1" x14ac:dyDescent="0.2">
      <c r="A25" s="16">
        <v>24</v>
      </c>
      <c r="B25" s="16">
        <v>10359</v>
      </c>
      <c r="C25" s="16" t="s">
        <v>441</v>
      </c>
      <c r="E25" s="274" t="s">
        <v>3881</v>
      </c>
      <c r="F25" s="274" t="s">
        <v>3720</v>
      </c>
      <c r="G25" s="274">
        <v>60</v>
      </c>
      <c r="H25" s="362"/>
      <c r="I25" s="367">
        <v>26</v>
      </c>
      <c r="J25" s="295">
        <v>44245</v>
      </c>
      <c r="K25" s="16" t="s">
        <v>442</v>
      </c>
      <c r="M25" s="16">
        <v>7429.83</v>
      </c>
      <c r="N25" s="16">
        <f>-----O25203</f>
        <v>0</v>
      </c>
      <c r="O25" s="16">
        <v>200</v>
      </c>
      <c r="Q25" s="16" t="s">
        <v>443</v>
      </c>
      <c r="R25" s="295">
        <v>44300</v>
      </c>
      <c r="U25" s="16" t="s">
        <v>391</v>
      </c>
      <c r="V25" s="332"/>
    </row>
    <row r="26" spans="1:22" ht="39.75" customHeight="1" x14ac:dyDescent="0.2">
      <c r="A26" s="16">
        <v>25</v>
      </c>
      <c r="B26" s="16">
        <v>27441</v>
      </c>
      <c r="C26" s="16" t="s">
        <v>444</v>
      </c>
      <c r="E26" s="274" t="s">
        <v>3372</v>
      </c>
      <c r="F26" s="274" t="s">
        <v>3809</v>
      </c>
      <c r="G26" s="274">
        <v>12</v>
      </c>
      <c r="H26" s="362"/>
      <c r="I26" s="367">
        <v>8</v>
      </c>
      <c r="J26" s="295">
        <v>44245</v>
      </c>
      <c r="K26" s="16" t="s">
        <v>445</v>
      </c>
      <c r="M26" s="16">
        <v>81014.31</v>
      </c>
      <c r="N26" s="16">
        <v>13976.08</v>
      </c>
      <c r="O26" s="16">
        <v>1524.85</v>
      </c>
      <c r="Q26" s="16" t="s">
        <v>446</v>
      </c>
      <c r="R26" s="295">
        <v>44347</v>
      </c>
      <c r="T26" s="16" t="s">
        <v>3317</v>
      </c>
      <c r="U26" s="16" t="s">
        <v>391</v>
      </c>
      <c r="V26" s="332"/>
    </row>
    <row r="27" spans="1:22" ht="45" customHeight="1" x14ac:dyDescent="0.2">
      <c r="A27" s="16">
        <v>26</v>
      </c>
      <c r="B27" s="16">
        <v>26198</v>
      </c>
      <c r="C27" s="16" t="s">
        <v>447</v>
      </c>
      <c r="E27" s="274" t="s">
        <v>3882</v>
      </c>
      <c r="F27" s="274" t="s">
        <v>3548</v>
      </c>
      <c r="G27" s="274">
        <v>5</v>
      </c>
      <c r="H27" s="362"/>
      <c r="I27" s="367">
        <v>8</v>
      </c>
      <c r="J27" s="295">
        <v>44245</v>
      </c>
      <c r="K27" s="16" t="s">
        <v>448</v>
      </c>
      <c r="M27" s="16">
        <v>3480.76</v>
      </c>
      <c r="N27" s="16">
        <v>5.31</v>
      </c>
      <c r="O27" s="16">
        <v>200</v>
      </c>
      <c r="Q27" s="16" t="s">
        <v>449</v>
      </c>
      <c r="R27" s="295">
        <v>44347</v>
      </c>
      <c r="U27" s="16" t="s">
        <v>391</v>
      </c>
      <c r="V27" s="332"/>
    </row>
    <row r="28" spans="1:22" ht="42.75" customHeight="1" x14ac:dyDescent="0.2">
      <c r="A28" s="16">
        <v>27</v>
      </c>
      <c r="B28" s="16">
        <v>25858</v>
      </c>
      <c r="C28" s="16" t="s">
        <v>450</v>
      </c>
      <c r="E28" s="274" t="s">
        <v>3379</v>
      </c>
      <c r="F28" s="274" t="s">
        <v>3749</v>
      </c>
      <c r="G28" s="274">
        <v>14</v>
      </c>
      <c r="H28" s="362"/>
      <c r="I28" s="367"/>
      <c r="J28" s="295">
        <v>44245</v>
      </c>
      <c r="K28" s="16" t="s">
        <v>451</v>
      </c>
      <c r="M28" s="16">
        <v>13492.48</v>
      </c>
      <c r="N28" s="16">
        <v>313.69</v>
      </c>
      <c r="O28" s="16">
        <v>276.12</v>
      </c>
      <c r="Q28" s="16" t="s">
        <v>452</v>
      </c>
      <c r="R28" s="295">
        <v>44300</v>
      </c>
      <c r="U28" s="16" t="s">
        <v>391</v>
      </c>
      <c r="V28" s="332"/>
    </row>
    <row r="29" spans="1:22" ht="37.5" customHeight="1" x14ac:dyDescent="0.2">
      <c r="A29" s="16">
        <v>28</v>
      </c>
      <c r="B29" s="16">
        <v>27100</v>
      </c>
      <c r="C29" s="16" t="s">
        <v>453</v>
      </c>
      <c r="E29" s="252" t="s">
        <v>3384</v>
      </c>
      <c r="F29" s="274" t="s">
        <v>3725</v>
      </c>
      <c r="G29" s="274">
        <v>52</v>
      </c>
      <c r="H29" s="362"/>
      <c r="I29" s="367"/>
      <c r="J29" s="295">
        <v>44245</v>
      </c>
      <c r="K29" s="16" t="s">
        <v>454</v>
      </c>
      <c r="M29" s="16">
        <v>8937.44</v>
      </c>
      <c r="N29" s="16">
        <v>6.79</v>
      </c>
      <c r="O29" s="16">
        <v>200</v>
      </c>
      <c r="Q29" s="16" t="s">
        <v>455</v>
      </c>
      <c r="R29" s="295">
        <v>44292</v>
      </c>
      <c r="U29" s="16" t="s">
        <v>391</v>
      </c>
      <c r="V29" s="332"/>
    </row>
    <row r="30" spans="1:22" ht="30.75" customHeight="1" x14ac:dyDescent="0.2">
      <c r="A30" s="16">
        <v>29</v>
      </c>
      <c r="B30" s="16">
        <v>5305</v>
      </c>
      <c r="C30" s="16" t="s">
        <v>456</v>
      </c>
      <c r="E30" s="274" t="s">
        <v>3881</v>
      </c>
      <c r="F30" s="274" t="s">
        <v>3749</v>
      </c>
      <c r="G30" s="274">
        <v>59</v>
      </c>
      <c r="H30" s="362">
        <v>1</v>
      </c>
      <c r="I30" s="367"/>
      <c r="J30" s="295">
        <v>44245</v>
      </c>
      <c r="K30" s="16" t="s">
        <v>457</v>
      </c>
      <c r="M30" s="16">
        <v>20603.02</v>
      </c>
      <c r="N30" s="16">
        <v>920.43</v>
      </c>
      <c r="O30" s="16">
        <v>422.85</v>
      </c>
      <c r="Q30" s="16" t="s">
        <v>458</v>
      </c>
      <c r="R30" s="295">
        <v>44312</v>
      </c>
      <c r="U30" s="16" t="s">
        <v>391</v>
      </c>
      <c r="V30" s="332"/>
    </row>
    <row r="31" spans="1:22" ht="36.75" customHeight="1" x14ac:dyDescent="0.2">
      <c r="A31" s="301">
        <v>30</v>
      </c>
      <c r="B31" s="301">
        <v>221493</v>
      </c>
      <c r="C31" s="301" t="s">
        <v>459</v>
      </c>
      <c r="D31" s="301"/>
      <c r="E31" s="274" t="s">
        <v>3881</v>
      </c>
      <c r="F31" s="274" t="s">
        <v>3585</v>
      </c>
      <c r="G31" s="274">
        <v>15</v>
      </c>
      <c r="H31" s="362"/>
      <c r="I31" s="367"/>
      <c r="J31" s="302">
        <v>44245</v>
      </c>
      <c r="K31" s="301" t="s">
        <v>460</v>
      </c>
      <c r="L31" s="301"/>
      <c r="M31" s="301">
        <v>13291.71</v>
      </c>
      <c r="N31" s="301" t="s">
        <v>461</v>
      </c>
      <c r="O31" s="301" t="s">
        <v>462</v>
      </c>
      <c r="P31" s="301"/>
      <c r="Q31" s="301" t="s">
        <v>463</v>
      </c>
      <c r="R31" s="301"/>
      <c r="S31" s="301" t="s">
        <v>464</v>
      </c>
      <c r="T31" s="301" t="s">
        <v>465</v>
      </c>
      <c r="U31" s="301" t="s">
        <v>391</v>
      </c>
      <c r="V31" s="332"/>
    </row>
    <row r="32" spans="1:22" ht="42" customHeight="1" x14ac:dyDescent="0.2">
      <c r="A32" s="16">
        <v>31</v>
      </c>
      <c r="B32" s="16">
        <v>21689</v>
      </c>
      <c r="C32" s="16" t="s">
        <v>466</v>
      </c>
      <c r="E32" s="274" t="s">
        <v>3376</v>
      </c>
      <c r="F32" s="252" t="s">
        <v>3606</v>
      </c>
      <c r="G32" s="274">
        <v>61</v>
      </c>
      <c r="H32" s="362"/>
      <c r="I32" s="367"/>
      <c r="J32" s="295">
        <v>44251</v>
      </c>
      <c r="K32" s="16" t="s">
        <v>467</v>
      </c>
      <c r="M32" s="16">
        <v>16775.72</v>
      </c>
      <c r="N32" s="16">
        <v>5774.76</v>
      </c>
      <c r="O32" s="16">
        <v>438.25</v>
      </c>
      <c r="Q32" s="16" t="s">
        <v>468</v>
      </c>
      <c r="R32" s="16" t="s">
        <v>469</v>
      </c>
      <c r="U32" s="16" t="s">
        <v>391</v>
      </c>
      <c r="V32" s="332"/>
    </row>
    <row r="33" spans="1:22" ht="39.75" customHeight="1" x14ac:dyDescent="0.2">
      <c r="A33" s="16">
        <v>32</v>
      </c>
      <c r="B33" s="16">
        <v>25786</v>
      </c>
      <c r="C33" s="16" t="s">
        <v>470</v>
      </c>
      <c r="E33" s="252" t="s">
        <v>3377</v>
      </c>
      <c r="F33" s="274" t="s">
        <v>3842</v>
      </c>
      <c r="G33" s="274">
        <v>11</v>
      </c>
      <c r="H33" s="362"/>
      <c r="I33" s="367"/>
      <c r="J33" s="295">
        <v>44251</v>
      </c>
      <c r="K33" s="16" t="s">
        <v>471</v>
      </c>
      <c r="M33" s="16">
        <v>16575.03</v>
      </c>
      <c r="N33" s="16">
        <v>217.91</v>
      </c>
      <c r="O33" s="16">
        <v>335.86</v>
      </c>
      <c r="Q33" s="16" t="s">
        <v>472</v>
      </c>
      <c r="R33" s="295">
        <v>44292</v>
      </c>
      <c r="U33" s="16" t="s">
        <v>391</v>
      </c>
      <c r="V33" s="332"/>
    </row>
    <row r="34" spans="1:22" ht="42" customHeight="1" x14ac:dyDescent="0.2">
      <c r="A34" s="20">
        <v>33</v>
      </c>
      <c r="B34" s="20">
        <v>9819</v>
      </c>
      <c r="C34" s="20" t="s">
        <v>473</v>
      </c>
      <c r="D34" s="20"/>
      <c r="E34" s="274" t="s">
        <v>3881</v>
      </c>
      <c r="F34" s="252" t="s">
        <v>3559</v>
      </c>
      <c r="G34" s="274">
        <v>132</v>
      </c>
      <c r="H34" s="362"/>
      <c r="I34" s="367"/>
      <c r="J34" s="45">
        <v>44251</v>
      </c>
      <c r="K34" s="20" t="s">
        <v>474</v>
      </c>
      <c r="L34" s="20"/>
      <c r="M34" s="20">
        <v>17145.689999999999</v>
      </c>
      <c r="N34" s="20">
        <v>5038.41</v>
      </c>
      <c r="O34" s="20">
        <v>432.76</v>
      </c>
      <c r="P34" s="20"/>
      <c r="Q34" s="20" t="s">
        <v>475</v>
      </c>
      <c r="R34" s="45">
        <v>44300</v>
      </c>
      <c r="S34" s="20"/>
      <c r="T34" s="20" t="s">
        <v>384</v>
      </c>
      <c r="U34" s="20" t="s">
        <v>391</v>
      </c>
      <c r="V34" s="332"/>
    </row>
    <row r="35" spans="1:22" ht="43.5" customHeight="1" x14ac:dyDescent="0.2">
      <c r="A35" s="16">
        <v>34</v>
      </c>
      <c r="B35" s="16">
        <v>23506</v>
      </c>
      <c r="C35" s="16" t="s">
        <v>476</v>
      </c>
      <c r="E35" s="252" t="s">
        <v>3383</v>
      </c>
      <c r="F35" s="274" t="s">
        <v>3859</v>
      </c>
      <c r="G35" s="274">
        <v>30</v>
      </c>
      <c r="H35" s="362"/>
      <c r="I35" s="367"/>
      <c r="J35" s="295">
        <v>44251</v>
      </c>
      <c r="K35" s="16" t="s">
        <v>16</v>
      </c>
      <c r="M35" s="16">
        <v>4721.96</v>
      </c>
      <c r="N35" s="16">
        <v>385.14</v>
      </c>
      <c r="O35" s="16">
        <v>200</v>
      </c>
      <c r="Q35" s="16" t="s">
        <v>477</v>
      </c>
      <c r="R35" s="295">
        <v>44292</v>
      </c>
      <c r="U35" s="16" t="s">
        <v>391</v>
      </c>
      <c r="V35" s="332"/>
    </row>
    <row r="36" spans="1:22" ht="42" customHeight="1" x14ac:dyDescent="0.2">
      <c r="A36" s="16">
        <v>35</v>
      </c>
      <c r="B36" s="16">
        <v>27925</v>
      </c>
      <c r="C36" s="16" t="s">
        <v>478</v>
      </c>
      <c r="E36" s="274" t="s">
        <v>3881</v>
      </c>
      <c r="F36" s="252" t="s">
        <v>3777</v>
      </c>
      <c r="G36" s="274">
        <v>25</v>
      </c>
      <c r="H36" s="362"/>
      <c r="I36" s="367">
        <v>4</v>
      </c>
      <c r="J36" s="295">
        <v>44252</v>
      </c>
      <c r="K36" s="295" t="s">
        <v>479</v>
      </c>
      <c r="L36" s="295"/>
      <c r="M36" s="16">
        <v>7430.53</v>
      </c>
      <c r="N36" s="16">
        <v>334.15</v>
      </c>
      <c r="O36" s="16">
        <v>200</v>
      </c>
      <c r="Q36" s="16" t="s">
        <v>480</v>
      </c>
      <c r="R36" s="295">
        <v>44300</v>
      </c>
      <c r="U36" s="16" t="s">
        <v>391</v>
      </c>
      <c r="V36" s="332"/>
    </row>
    <row r="37" spans="1:22" ht="69.75" customHeight="1" x14ac:dyDescent="0.2">
      <c r="A37" s="16">
        <v>36</v>
      </c>
      <c r="B37" s="16">
        <v>3868</v>
      </c>
      <c r="C37" s="16" t="s">
        <v>481</v>
      </c>
      <c r="E37" s="274" t="s">
        <v>3881</v>
      </c>
      <c r="F37" s="274" t="s">
        <v>3554</v>
      </c>
      <c r="G37" s="274">
        <v>50</v>
      </c>
      <c r="H37" s="362"/>
      <c r="I37" s="367">
        <v>16</v>
      </c>
      <c r="J37" s="295">
        <v>44252</v>
      </c>
      <c r="K37" s="16" t="s">
        <v>482</v>
      </c>
      <c r="M37" s="16">
        <v>62126.239999999998</v>
      </c>
      <c r="N37" s="16">
        <v>1639.85</v>
      </c>
      <c r="O37" s="16">
        <v>1055.05</v>
      </c>
      <c r="Q37" s="16" t="s">
        <v>483</v>
      </c>
      <c r="R37" s="295">
        <v>44347</v>
      </c>
      <c r="T37" s="16" t="s">
        <v>484</v>
      </c>
      <c r="U37" s="16" t="s">
        <v>391</v>
      </c>
      <c r="V37" s="332"/>
    </row>
    <row r="38" spans="1:22" ht="42" customHeight="1" x14ac:dyDescent="0.2">
      <c r="A38" s="16">
        <v>37</v>
      </c>
      <c r="B38" s="16">
        <v>21286</v>
      </c>
      <c r="C38" s="16" t="s">
        <v>485</v>
      </c>
      <c r="E38" s="274" t="s">
        <v>3376</v>
      </c>
      <c r="F38" s="274" t="s">
        <v>3555</v>
      </c>
      <c r="G38" s="274">
        <v>14</v>
      </c>
      <c r="H38" s="362"/>
      <c r="I38" s="367">
        <v>3</v>
      </c>
      <c r="J38" s="295">
        <v>44253</v>
      </c>
      <c r="K38" s="16" t="s">
        <v>486</v>
      </c>
      <c r="M38" s="16" t="s">
        <v>487</v>
      </c>
      <c r="N38" s="16" t="s">
        <v>488</v>
      </c>
      <c r="O38" s="16" t="s">
        <v>489</v>
      </c>
      <c r="Q38" s="16" t="s">
        <v>490</v>
      </c>
      <c r="R38" s="295">
        <v>44300</v>
      </c>
      <c r="U38" s="16" t="s">
        <v>391</v>
      </c>
      <c r="V38" s="332"/>
    </row>
    <row r="39" spans="1:22" ht="25.5" x14ac:dyDescent="0.2">
      <c r="A39" s="16">
        <v>38</v>
      </c>
      <c r="B39" s="16">
        <v>21655</v>
      </c>
      <c r="C39" s="16" t="s">
        <v>491</v>
      </c>
      <c r="E39" s="274" t="s">
        <v>3376</v>
      </c>
      <c r="F39" s="274" t="s">
        <v>3696</v>
      </c>
      <c r="G39" s="274">
        <v>3</v>
      </c>
      <c r="H39" s="362"/>
      <c r="I39" s="367">
        <v>3</v>
      </c>
      <c r="J39" s="295">
        <v>44253</v>
      </c>
      <c r="K39" s="16" t="s">
        <v>492</v>
      </c>
      <c r="M39" s="16" t="s">
        <v>493</v>
      </c>
      <c r="N39" s="16" t="s">
        <v>494</v>
      </c>
      <c r="O39" s="16" t="s">
        <v>495</v>
      </c>
      <c r="Q39" s="16" t="s">
        <v>496</v>
      </c>
      <c r="R39" s="295">
        <v>44300</v>
      </c>
      <c r="U39" s="16" t="s">
        <v>391</v>
      </c>
      <c r="V39" s="332"/>
    </row>
    <row r="40" spans="1:22" ht="25.5" x14ac:dyDescent="0.2">
      <c r="A40" s="16">
        <v>39</v>
      </c>
      <c r="B40" s="16">
        <v>21057</v>
      </c>
      <c r="C40" s="16" t="s">
        <v>497</v>
      </c>
      <c r="E40" s="274" t="s">
        <v>3376</v>
      </c>
      <c r="F40" s="274" t="s">
        <v>3555</v>
      </c>
      <c r="G40" s="274">
        <v>11</v>
      </c>
      <c r="H40" s="362"/>
      <c r="I40" s="367">
        <v>4</v>
      </c>
      <c r="J40" s="295">
        <v>44253</v>
      </c>
      <c r="K40" s="16" t="s">
        <v>492</v>
      </c>
      <c r="M40" s="16" t="s">
        <v>498</v>
      </c>
      <c r="N40" s="16" t="s">
        <v>499</v>
      </c>
      <c r="O40" s="16" t="s">
        <v>500</v>
      </c>
      <c r="Q40" s="16" t="s">
        <v>501</v>
      </c>
      <c r="R40" s="295">
        <v>44300</v>
      </c>
      <c r="U40" s="16" t="s">
        <v>391</v>
      </c>
      <c r="V40" s="332"/>
    </row>
    <row r="41" spans="1:22" ht="25.5" x14ac:dyDescent="0.2">
      <c r="A41" s="20">
        <v>40</v>
      </c>
      <c r="B41" s="20">
        <v>26148</v>
      </c>
      <c r="C41" s="20" t="s">
        <v>502</v>
      </c>
      <c r="D41" s="20"/>
      <c r="E41" s="274" t="s">
        <v>3382</v>
      </c>
      <c r="F41" s="274" t="s">
        <v>3854</v>
      </c>
      <c r="G41" s="274">
        <v>115</v>
      </c>
      <c r="H41" s="362"/>
      <c r="I41" s="367"/>
      <c r="J41" s="45">
        <v>44253</v>
      </c>
      <c r="K41" s="20" t="s">
        <v>503</v>
      </c>
      <c r="L41" s="20"/>
      <c r="M41" s="20" t="s">
        <v>504</v>
      </c>
      <c r="N41" s="20" t="s">
        <v>505</v>
      </c>
      <c r="O41" s="20" t="s">
        <v>506</v>
      </c>
      <c r="P41" s="20"/>
      <c r="Q41" s="20" t="s">
        <v>507</v>
      </c>
      <c r="R41" s="20"/>
      <c r="S41" s="20"/>
      <c r="T41" s="20" t="s">
        <v>384</v>
      </c>
      <c r="U41" s="20" t="s">
        <v>391</v>
      </c>
      <c r="V41" s="332"/>
    </row>
    <row r="42" spans="1:22" ht="25.5" x14ac:dyDescent="0.2">
      <c r="A42" s="16">
        <v>41</v>
      </c>
      <c r="B42" s="16">
        <v>11121</v>
      </c>
      <c r="C42" s="16" t="s">
        <v>508</v>
      </c>
      <c r="E42" s="274" t="s">
        <v>3881</v>
      </c>
      <c r="F42" s="274" t="s">
        <v>3543</v>
      </c>
      <c r="G42" s="274">
        <v>4</v>
      </c>
      <c r="H42" s="362"/>
      <c r="I42" s="367"/>
      <c r="J42" s="295">
        <v>44253</v>
      </c>
      <c r="K42" s="16" t="s">
        <v>509</v>
      </c>
      <c r="M42" s="16" t="s">
        <v>510</v>
      </c>
      <c r="N42" s="16" t="s">
        <v>511</v>
      </c>
      <c r="O42" s="16">
        <v>200</v>
      </c>
      <c r="Q42" s="16" t="s">
        <v>512</v>
      </c>
      <c r="R42" s="295">
        <v>44300</v>
      </c>
      <c r="U42" s="16" t="s">
        <v>391</v>
      </c>
      <c r="V42" s="332"/>
    </row>
    <row r="43" spans="1:22" ht="25.5" x14ac:dyDescent="0.2">
      <c r="A43" s="16">
        <v>42</v>
      </c>
      <c r="B43" s="16">
        <v>28360</v>
      </c>
      <c r="C43" s="16" t="s">
        <v>513</v>
      </c>
      <c r="E43" s="274" t="s">
        <v>3381</v>
      </c>
      <c r="F43" s="274" t="s">
        <v>3846</v>
      </c>
      <c r="G43" s="274">
        <v>130</v>
      </c>
      <c r="H43" s="362" t="s">
        <v>998</v>
      </c>
      <c r="I43" s="367"/>
      <c r="J43" s="295">
        <v>44253</v>
      </c>
      <c r="K43" s="16" t="s">
        <v>514</v>
      </c>
      <c r="M43" s="16" t="s">
        <v>515</v>
      </c>
      <c r="N43" s="16" t="s">
        <v>516</v>
      </c>
      <c r="O43" s="16" t="s">
        <v>517</v>
      </c>
      <c r="Q43" s="16" t="s">
        <v>518</v>
      </c>
      <c r="R43" s="295">
        <v>44316</v>
      </c>
      <c r="U43" s="16" t="s">
        <v>391</v>
      </c>
      <c r="V43" s="332"/>
    </row>
    <row r="44" spans="1:22" ht="25.5" x14ac:dyDescent="0.2">
      <c r="A44" s="16">
        <v>43</v>
      </c>
      <c r="B44" s="16">
        <v>28360</v>
      </c>
      <c r="C44" s="16" t="s">
        <v>519</v>
      </c>
      <c r="E44" s="274" t="s">
        <v>3381</v>
      </c>
      <c r="F44" s="274" t="s">
        <v>3846</v>
      </c>
      <c r="G44" s="274">
        <v>130</v>
      </c>
      <c r="H44" s="362" t="s">
        <v>998</v>
      </c>
      <c r="I44" s="367"/>
      <c r="J44" s="295">
        <v>44253</v>
      </c>
      <c r="K44" s="16" t="s">
        <v>514</v>
      </c>
      <c r="M44" s="16" t="s">
        <v>515</v>
      </c>
      <c r="N44" s="16" t="s">
        <v>516</v>
      </c>
      <c r="O44" s="16" t="s">
        <v>517</v>
      </c>
      <c r="Q44" s="16" t="s">
        <v>520</v>
      </c>
      <c r="R44" s="295">
        <v>44300</v>
      </c>
      <c r="U44" s="16" t="s">
        <v>391</v>
      </c>
      <c r="V44" s="332"/>
    </row>
    <row r="45" spans="1:22" ht="25.5" x14ac:dyDescent="0.2">
      <c r="A45" s="16">
        <v>44</v>
      </c>
      <c r="B45" s="16">
        <v>28360</v>
      </c>
      <c r="C45" s="16" t="s">
        <v>521</v>
      </c>
      <c r="E45" s="274" t="s">
        <v>3381</v>
      </c>
      <c r="F45" s="274" t="s">
        <v>3846</v>
      </c>
      <c r="G45" s="274">
        <v>130</v>
      </c>
      <c r="H45" s="362" t="s">
        <v>998</v>
      </c>
      <c r="I45" s="367"/>
      <c r="J45" s="295">
        <v>44253</v>
      </c>
      <c r="K45" s="16" t="s">
        <v>514</v>
      </c>
      <c r="M45" s="16" t="s">
        <v>515</v>
      </c>
      <c r="N45" s="16" t="s">
        <v>516</v>
      </c>
      <c r="O45" s="16" t="s">
        <v>517</v>
      </c>
      <c r="Q45" s="16" t="s">
        <v>522</v>
      </c>
      <c r="R45" s="295">
        <v>44316</v>
      </c>
      <c r="U45" s="16" t="s">
        <v>391</v>
      </c>
      <c r="V45" s="332"/>
    </row>
    <row r="46" spans="1:22" ht="25.5" x14ac:dyDescent="0.2">
      <c r="A46" s="16">
        <v>45</v>
      </c>
      <c r="B46" s="16">
        <v>28360</v>
      </c>
      <c r="C46" s="16" t="s">
        <v>523</v>
      </c>
      <c r="E46" s="274" t="s">
        <v>3381</v>
      </c>
      <c r="F46" s="274" t="s">
        <v>3846</v>
      </c>
      <c r="G46" s="274">
        <v>130</v>
      </c>
      <c r="H46" s="362" t="s">
        <v>998</v>
      </c>
      <c r="I46" s="367"/>
      <c r="J46" s="295">
        <v>44253</v>
      </c>
      <c r="K46" s="16" t="s">
        <v>514</v>
      </c>
      <c r="M46" s="16" t="s">
        <v>515</v>
      </c>
      <c r="N46" s="16" t="s">
        <v>516</v>
      </c>
      <c r="O46" s="16" t="s">
        <v>517</v>
      </c>
      <c r="Q46" s="16" t="s">
        <v>524</v>
      </c>
      <c r="R46" s="295">
        <v>44316</v>
      </c>
      <c r="U46" s="16" t="s">
        <v>391</v>
      </c>
      <c r="V46" s="332"/>
    </row>
    <row r="47" spans="1:22" ht="25.5" x14ac:dyDescent="0.2">
      <c r="A47" s="16">
        <v>46</v>
      </c>
      <c r="B47" s="16">
        <v>14203</v>
      </c>
      <c r="C47" s="16" t="s">
        <v>525</v>
      </c>
      <c r="E47" s="252" t="s">
        <v>3383</v>
      </c>
      <c r="F47" s="274" t="s">
        <v>3745</v>
      </c>
      <c r="G47" s="274">
        <v>32</v>
      </c>
      <c r="H47" s="362"/>
      <c r="I47" s="367">
        <v>12</v>
      </c>
      <c r="J47" s="295">
        <v>44253</v>
      </c>
      <c r="K47" s="16" t="s">
        <v>526</v>
      </c>
      <c r="M47" s="16" t="s">
        <v>527</v>
      </c>
      <c r="N47" s="16" t="s">
        <v>528</v>
      </c>
      <c r="O47" s="16" t="s">
        <v>529</v>
      </c>
      <c r="Q47" s="16" t="s">
        <v>530</v>
      </c>
      <c r="R47" s="295">
        <v>44292</v>
      </c>
      <c r="U47" s="16" t="s">
        <v>391</v>
      </c>
      <c r="V47" s="332"/>
    </row>
    <row r="48" spans="1:22" ht="25.5" x14ac:dyDescent="0.2">
      <c r="A48" s="16">
        <v>47</v>
      </c>
      <c r="B48" s="16">
        <v>12665</v>
      </c>
      <c r="C48" s="16" t="s">
        <v>114</v>
      </c>
      <c r="D48" s="16">
        <v>252</v>
      </c>
      <c r="E48" s="274" t="s">
        <v>3881</v>
      </c>
      <c r="F48" s="274" t="s">
        <v>3861</v>
      </c>
      <c r="G48" s="274">
        <v>16</v>
      </c>
      <c r="H48" s="362"/>
      <c r="I48" s="367"/>
      <c r="J48" s="295">
        <v>44259</v>
      </c>
      <c r="K48" s="16" t="s">
        <v>531</v>
      </c>
      <c r="M48" s="16">
        <v>24597.119999999999</v>
      </c>
      <c r="N48" s="16">
        <v>6826.19</v>
      </c>
      <c r="O48" s="16">
        <v>571.35</v>
      </c>
      <c r="Q48" s="16" t="s">
        <v>115</v>
      </c>
      <c r="U48" s="16" t="s">
        <v>307</v>
      </c>
      <c r="V48" s="332"/>
    </row>
    <row r="49" spans="1:22" ht="25.5" x14ac:dyDescent="0.2">
      <c r="A49" s="16">
        <v>48</v>
      </c>
      <c r="B49" s="16">
        <v>24934</v>
      </c>
      <c r="C49" s="16" t="s">
        <v>532</v>
      </c>
      <c r="D49" s="16">
        <v>122</v>
      </c>
      <c r="E49" s="274" t="s">
        <v>3376</v>
      </c>
      <c r="F49" s="274" t="s">
        <v>3857</v>
      </c>
      <c r="G49" s="274">
        <v>2</v>
      </c>
      <c r="H49" s="362"/>
      <c r="I49" s="367"/>
      <c r="J49" s="295">
        <v>44259</v>
      </c>
      <c r="K49" s="16" t="s">
        <v>442</v>
      </c>
      <c r="M49" s="16">
        <v>6497.38</v>
      </c>
      <c r="N49" s="16">
        <v>0</v>
      </c>
      <c r="O49" s="16">
        <v>200</v>
      </c>
      <c r="Q49" s="16" t="s">
        <v>533</v>
      </c>
      <c r="R49" s="295">
        <v>44300</v>
      </c>
      <c r="T49" s="20" t="s">
        <v>534</v>
      </c>
      <c r="U49" s="16" t="s">
        <v>307</v>
      </c>
      <c r="V49" s="332"/>
    </row>
    <row r="50" spans="1:22" ht="37.5" customHeight="1" x14ac:dyDescent="0.2">
      <c r="A50" s="16">
        <v>49</v>
      </c>
      <c r="B50" s="16">
        <v>65889</v>
      </c>
      <c r="C50" s="16" t="s">
        <v>535</v>
      </c>
      <c r="E50" s="274" t="s">
        <v>3881</v>
      </c>
      <c r="F50" s="274" t="s">
        <v>3778</v>
      </c>
      <c r="G50" s="274">
        <v>128</v>
      </c>
      <c r="H50" s="362"/>
      <c r="I50" s="367"/>
      <c r="J50" s="295">
        <v>44259</v>
      </c>
      <c r="K50" s="16" t="s">
        <v>454</v>
      </c>
      <c r="M50" s="16" t="s">
        <v>536</v>
      </c>
      <c r="N50" s="16" t="s">
        <v>537</v>
      </c>
      <c r="O50" s="16">
        <v>200</v>
      </c>
      <c r="Q50" s="16" t="s">
        <v>538</v>
      </c>
      <c r="R50" s="295">
        <v>44300</v>
      </c>
      <c r="U50" s="16" t="s">
        <v>391</v>
      </c>
      <c r="V50" s="332"/>
    </row>
    <row r="51" spans="1:22" ht="25.5" x14ac:dyDescent="0.2">
      <c r="A51" s="16">
        <v>50</v>
      </c>
      <c r="B51" s="16">
        <v>13273</v>
      </c>
      <c r="C51" s="16" t="s">
        <v>539</v>
      </c>
      <c r="E51" s="252" t="s">
        <v>3373</v>
      </c>
      <c r="F51" s="252" t="s">
        <v>3580</v>
      </c>
      <c r="G51" s="274">
        <v>20</v>
      </c>
      <c r="H51" s="362"/>
      <c r="I51" s="367"/>
      <c r="J51" s="295">
        <v>44264</v>
      </c>
      <c r="K51" s="16" t="s">
        <v>445</v>
      </c>
      <c r="M51" s="16" t="s">
        <v>540</v>
      </c>
      <c r="N51" s="16" t="s">
        <v>541</v>
      </c>
      <c r="O51" s="16" t="s">
        <v>542</v>
      </c>
      <c r="Q51" s="16" t="s">
        <v>543</v>
      </c>
      <c r="R51" s="295">
        <v>44300</v>
      </c>
      <c r="U51" s="16" t="s">
        <v>391</v>
      </c>
      <c r="V51" s="332"/>
    </row>
    <row r="52" spans="1:22" ht="45" customHeight="1" x14ac:dyDescent="0.2">
      <c r="A52" s="301">
        <v>51</v>
      </c>
      <c r="B52" s="301">
        <v>15434</v>
      </c>
      <c r="C52" s="301" t="s">
        <v>22</v>
      </c>
      <c r="D52" s="301"/>
      <c r="E52" s="252" t="s">
        <v>3383</v>
      </c>
      <c r="F52" s="274" t="s">
        <v>3492</v>
      </c>
      <c r="G52" s="274">
        <v>1</v>
      </c>
      <c r="H52" s="362"/>
      <c r="I52" s="367"/>
      <c r="J52" s="302">
        <v>44267</v>
      </c>
      <c r="K52" s="301" t="s">
        <v>544</v>
      </c>
      <c r="L52" s="301"/>
      <c r="M52" s="301" t="s">
        <v>545</v>
      </c>
      <c r="N52" s="301" t="s">
        <v>546</v>
      </c>
      <c r="O52" s="301" t="s">
        <v>547</v>
      </c>
      <c r="P52" s="301"/>
      <c r="Q52" s="301" t="s">
        <v>548</v>
      </c>
      <c r="R52" s="301"/>
      <c r="S52" s="301" t="s">
        <v>464</v>
      </c>
      <c r="T52" s="301" t="s">
        <v>549</v>
      </c>
      <c r="U52" s="301" t="s">
        <v>391</v>
      </c>
      <c r="V52" s="332"/>
    </row>
    <row r="53" spans="1:22" ht="30.75" customHeight="1" x14ac:dyDescent="0.2">
      <c r="A53" s="16">
        <v>52</v>
      </c>
      <c r="B53" s="16">
        <v>25247</v>
      </c>
      <c r="C53" s="16" t="s">
        <v>550</v>
      </c>
      <c r="E53" s="274" t="s">
        <v>3380</v>
      </c>
      <c r="F53" s="274" t="s">
        <v>3709</v>
      </c>
      <c r="G53" s="274">
        <v>2</v>
      </c>
      <c r="H53" s="362"/>
      <c r="I53" s="367"/>
      <c r="J53" s="295">
        <v>44271</v>
      </c>
      <c r="K53" s="16" t="s">
        <v>551</v>
      </c>
      <c r="M53" s="16" t="s">
        <v>552</v>
      </c>
      <c r="N53" s="16" t="s">
        <v>553</v>
      </c>
      <c r="O53" s="16">
        <v>200</v>
      </c>
      <c r="Q53" s="16" t="s">
        <v>554</v>
      </c>
      <c r="R53" s="295">
        <v>44312</v>
      </c>
      <c r="U53" s="16" t="s">
        <v>391</v>
      </c>
      <c r="V53" s="332"/>
    </row>
    <row r="54" spans="1:22" ht="40.5" customHeight="1" x14ac:dyDescent="0.2">
      <c r="A54" s="16">
        <v>53</v>
      </c>
      <c r="B54" s="16">
        <v>24473</v>
      </c>
      <c r="C54" s="16" t="s">
        <v>555</v>
      </c>
      <c r="E54" s="274" t="s">
        <v>3376</v>
      </c>
      <c r="F54" s="274" t="s">
        <v>3606</v>
      </c>
      <c r="G54" s="274">
        <v>32</v>
      </c>
      <c r="H54" s="362"/>
      <c r="I54" s="367"/>
      <c r="J54" s="295">
        <v>44274</v>
      </c>
      <c r="K54" s="16" t="s">
        <v>556</v>
      </c>
      <c r="M54" s="16" t="s">
        <v>557</v>
      </c>
      <c r="N54" s="16" t="s">
        <v>558</v>
      </c>
      <c r="O54" s="16" t="s">
        <v>559</v>
      </c>
      <c r="Q54" s="16" t="s">
        <v>560</v>
      </c>
      <c r="R54" s="295">
        <v>44312</v>
      </c>
      <c r="U54" s="16" t="s">
        <v>391</v>
      </c>
      <c r="V54" s="332"/>
    </row>
    <row r="55" spans="1:22" ht="38.25" customHeight="1" x14ac:dyDescent="0.2">
      <c r="A55" s="301">
        <v>54</v>
      </c>
      <c r="B55" s="301">
        <v>23548</v>
      </c>
      <c r="C55" s="301" t="s">
        <v>561</v>
      </c>
      <c r="D55" s="301"/>
      <c r="E55" s="252" t="s">
        <v>3377</v>
      </c>
      <c r="F55" s="252" t="s">
        <v>3723</v>
      </c>
      <c r="G55" s="274">
        <v>8</v>
      </c>
      <c r="H55" s="362"/>
      <c r="I55" s="367"/>
      <c r="J55" s="302">
        <v>44274</v>
      </c>
      <c r="K55" s="301" t="s">
        <v>562</v>
      </c>
      <c r="L55" s="301"/>
      <c r="M55" s="301" t="s">
        <v>563</v>
      </c>
      <c r="N55" s="301" t="s">
        <v>564</v>
      </c>
      <c r="O55" s="301">
        <v>200</v>
      </c>
      <c r="P55" s="301"/>
      <c r="Q55" s="301" t="s">
        <v>565</v>
      </c>
      <c r="R55" s="301"/>
      <c r="S55" s="301" t="s">
        <v>464</v>
      </c>
      <c r="T55" s="301" t="s">
        <v>566</v>
      </c>
      <c r="U55" s="301" t="s">
        <v>391</v>
      </c>
      <c r="V55" s="332"/>
    </row>
    <row r="56" spans="1:22" ht="36.75" customHeight="1" x14ac:dyDescent="0.2">
      <c r="A56" s="16">
        <v>55</v>
      </c>
      <c r="B56" s="16">
        <v>9114</v>
      </c>
      <c r="C56" s="16" t="s">
        <v>567</v>
      </c>
      <c r="E56" s="274" t="s">
        <v>3881</v>
      </c>
      <c r="F56" s="274" t="s">
        <v>3714</v>
      </c>
      <c r="G56" s="274">
        <v>190</v>
      </c>
      <c r="H56" s="362"/>
      <c r="I56" s="367">
        <v>45</v>
      </c>
      <c r="J56" s="295">
        <v>44274</v>
      </c>
      <c r="K56" s="16" t="s">
        <v>568</v>
      </c>
      <c r="M56" s="16" t="s">
        <v>569</v>
      </c>
      <c r="N56" s="16" t="s">
        <v>570</v>
      </c>
      <c r="O56" s="16" t="s">
        <v>571</v>
      </c>
      <c r="Q56" s="16" t="s">
        <v>572</v>
      </c>
      <c r="R56" s="295">
        <v>44312</v>
      </c>
      <c r="T56" s="20" t="s">
        <v>428</v>
      </c>
      <c r="U56" s="16" t="s">
        <v>391</v>
      </c>
      <c r="V56" s="332"/>
    </row>
    <row r="57" spans="1:22" ht="39" customHeight="1" x14ac:dyDescent="0.2">
      <c r="A57" s="20">
        <v>56</v>
      </c>
      <c r="B57" s="20">
        <v>8987</v>
      </c>
      <c r="C57" s="20" t="s">
        <v>573</v>
      </c>
      <c r="D57" s="20"/>
      <c r="E57" s="274" t="s">
        <v>3881</v>
      </c>
      <c r="F57" s="274" t="s">
        <v>3781</v>
      </c>
      <c r="G57" s="274">
        <v>17</v>
      </c>
      <c r="H57" s="362"/>
      <c r="I57" s="367"/>
      <c r="J57" s="45">
        <v>44274</v>
      </c>
      <c r="K57" s="20" t="s">
        <v>574</v>
      </c>
      <c r="L57" s="20"/>
      <c r="M57" s="20" t="s">
        <v>575</v>
      </c>
      <c r="N57" s="20" t="s">
        <v>576</v>
      </c>
      <c r="O57" s="20" t="s">
        <v>577</v>
      </c>
      <c r="P57" s="20"/>
      <c r="Q57" s="20" t="s">
        <v>578</v>
      </c>
      <c r="R57" s="45">
        <v>44312</v>
      </c>
      <c r="S57" s="20"/>
      <c r="T57" s="20" t="s">
        <v>384</v>
      </c>
      <c r="U57" s="20" t="s">
        <v>391</v>
      </c>
      <c r="V57" s="332"/>
    </row>
    <row r="58" spans="1:22" ht="25.5" customHeight="1" x14ac:dyDescent="0.2">
      <c r="A58" s="20">
        <v>57</v>
      </c>
      <c r="B58" s="20">
        <v>8987</v>
      </c>
      <c r="C58" s="20" t="s">
        <v>579</v>
      </c>
      <c r="D58" s="20"/>
      <c r="E58" s="274" t="s">
        <v>3881</v>
      </c>
      <c r="F58" s="274" t="s">
        <v>3781</v>
      </c>
      <c r="G58" s="274">
        <v>17</v>
      </c>
      <c r="H58" s="362"/>
      <c r="I58" s="367"/>
      <c r="J58" s="45">
        <v>44274</v>
      </c>
      <c r="K58" s="20" t="s">
        <v>574</v>
      </c>
      <c r="L58" s="20"/>
      <c r="M58" s="20" t="s">
        <v>575</v>
      </c>
      <c r="N58" s="20" t="s">
        <v>576</v>
      </c>
      <c r="O58" s="20" t="s">
        <v>577</v>
      </c>
      <c r="P58" s="20"/>
      <c r="Q58" s="20" t="s">
        <v>580</v>
      </c>
      <c r="R58" s="45">
        <v>44312</v>
      </c>
      <c r="S58" s="20"/>
      <c r="T58" s="20" t="s">
        <v>384</v>
      </c>
      <c r="U58" s="20" t="s">
        <v>391</v>
      </c>
      <c r="V58" s="332"/>
    </row>
    <row r="59" spans="1:22" ht="38.25" customHeight="1" x14ac:dyDescent="0.2">
      <c r="A59" s="16">
        <v>58</v>
      </c>
      <c r="B59" s="16">
        <v>73774</v>
      </c>
      <c r="C59" s="16" t="s">
        <v>581</v>
      </c>
      <c r="E59" s="252" t="s">
        <v>3383</v>
      </c>
      <c r="F59" s="274" t="s">
        <v>3745</v>
      </c>
      <c r="G59" s="274">
        <v>24</v>
      </c>
      <c r="H59" s="362"/>
      <c r="I59" s="367">
        <v>51</v>
      </c>
      <c r="J59" s="295">
        <v>44274</v>
      </c>
      <c r="K59" s="16" t="s">
        <v>582</v>
      </c>
      <c r="M59" s="16" t="s">
        <v>583</v>
      </c>
      <c r="N59" s="16" t="s">
        <v>584</v>
      </c>
      <c r="O59" s="16">
        <v>200</v>
      </c>
      <c r="Q59" s="16" t="s">
        <v>585</v>
      </c>
      <c r="R59" s="295">
        <v>44312</v>
      </c>
      <c r="U59" s="16" t="s">
        <v>391</v>
      </c>
      <c r="V59" s="332"/>
    </row>
    <row r="60" spans="1:22" ht="37.5" customHeight="1" x14ac:dyDescent="0.2">
      <c r="A60" s="16">
        <v>59</v>
      </c>
      <c r="B60" s="16">
        <v>21454</v>
      </c>
      <c r="C60" s="16" t="s">
        <v>586</v>
      </c>
      <c r="E60" s="274" t="s">
        <v>3379</v>
      </c>
      <c r="F60" s="274" t="s">
        <v>3619</v>
      </c>
      <c r="G60" s="274">
        <v>21</v>
      </c>
      <c r="H60" s="362"/>
      <c r="I60" s="367"/>
      <c r="J60" s="295">
        <v>44274</v>
      </c>
      <c r="K60" s="16" t="s">
        <v>587</v>
      </c>
      <c r="M60" s="16" t="s">
        <v>588</v>
      </c>
      <c r="N60" s="16" t="s">
        <v>589</v>
      </c>
      <c r="O60" s="16" t="s">
        <v>590</v>
      </c>
      <c r="Q60" s="16" t="s">
        <v>591</v>
      </c>
      <c r="R60" s="295">
        <v>44312</v>
      </c>
      <c r="U60" s="16" t="s">
        <v>391</v>
      </c>
      <c r="V60" s="332"/>
    </row>
    <row r="61" spans="1:22" ht="33" customHeight="1" x14ac:dyDescent="0.2">
      <c r="A61" s="16">
        <v>60</v>
      </c>
      <c r="B61" s="16">
        <v>68547</v>
      </c>
      <c r="C61" s="16" t="s">
        <v>592</v>
      </c>
      <c r="E61" s="274" t="s">
        <v>3881</v>
      </c>
      <c r="F61" s="274" t="s">
        <v>3604</v>
      </c>
      <c r="G61" s="274">
        <v>214</v>
      </c>
      <c r="H61" s="362"/>
      <c r="I61" s="367">
        <v>7</v>
      </c>
      <c r="J61" s="295">
        <v>44274</v>
      </c>
      <c r="K61" s="16" t="s">
        <v>593</v>
      </c>
      <c r="M61" s="16" t="s">
        <v>594</v>
      </c>
      <c r="N61" s="16" t="s">
        <v>595</v>
      </c>
      <c r="O61" s="16">
        <v>200</v>
      </c>
      <c r="Q61" s="16" t="s">
        <v>596</v>
      </c>
      <c r="R61" s="295">
        <v>44312</v>
      </c>
      <c r="U61" s="16" t="s">
        <v>391</v>
      </c>
      <c r="V61" s="332"/>
    </row>
    <row r="62" spans="1:22" ht="25.5" x14ac:dyDescent="0.2">
      <c r="A62" s="16">
        <v>61</v>
      </c>
      <c r="B62" s="16">
        <v>5964</v>
      </c>
      <c r="C62" s="16" t="s">
        <v>597</v>
      </c>
      <c r="E62" s="274" t="s">
        <v>3881</v>
      </c>
      <c r="F62" s="274" t="s">
        <v>3538</v>
      </c>
      <c r="G62" s="274">
        <v>20</v>
      </c>
      <c r="H62" s="362"/>
      <c r="I62" s="367"/>
      <c r="J62" s="295">
        <v>44277</v>
      </c>
      <c r="K62" s="16" t="s">
        <v>598</v>
      </c>
      <c r="L62" s="16" t="e">
        <f>M62+N62</f>
        <v>#VALUE!</v>
      </c>
      <c r="M62" s="16" t="s">
        <v>599</v>
      </c>
      <c r="N62" s="16" t="s">
        <v>600</v>
      </c>
      <c r="O62" s="16" t="s">
        <v>601</v>
      </c>
      <c r="Q62" s="16" t="s">
        <v>602</v>
      </c>
      <c r="R62" s="295">
        <v>44347</v>
      </c>
      <c r="U62" s="16" t="s">
        <v>391</v>
      </c>
      <c r="V62" s="332"/>
    </row>
    <row r="63" spans="1:22" ht="25.5" x14ac:dyDescent="0.2">
      <c r="A63" s="16">
        <v>62</v>
      </c>
      <c r="B63" s="16">
        <v>8894</v>
      </c>
      <c r="C63" s="16" t="s">
        <v>603</v>
      </c>
      <c r="E63" s="274" t="s">
        <v>3381</v>
      </c>
      <c r="F63" s="274" t="s">
        <v>3846</v>
      </c>
      <c r="G63" s="274">
        <v>1</v>
      </c>
      <c r="H63" s="362" t="s">
        <v>998</v>
      </c>
      <c r="I63" s="367"/>
      <c r="J63" s="295">
        <v>44286</v>
      </c>
      <c r="K63" s="16" t="s">
        <v>604</v>
      </c>
      <c r="M63" s="16" t="s">
        <v>605</v>
      </c>
      <c r="N63" s="16" t="s">
        <v>606</v>
      </c>
      <c r="O63" s="16" t="s">
        <v>607</v>
      </c>
      <c r="Q63" s="16" t="s">
        <v>608</v>
      </c>
      <c r="R63" s="295">
        <v>44312</v>
      </c>
      <c r="U63" s="16" t="s">
        <v>391</v>
      </c>
      <c r="V63" s="332"/>
    </row>
    <row r="64" spans="1:22" ht="25.5" x14ac:dyDescent="0.2">
      <c r="A64" s="20">
        <v>63</v>
      </c>
      <c r="B64" s="20">
        <v>18551</v>
      </c>
      <c r="C64" s="20" t="s">
        <v>609</v>
      </c>
      <c r="D64" s="20"/>
      <c r="E64" s="252" t="s">
        <v>3383</v>
      </c>
      <c r="F64" s="274" t="s">
        <v>3745</v>
      </c>
      <c r="G64" s="274">
        <v>32</v>
      </c>
      <c r="H64" s="362"/>
      <c r="I64" s="367">
        <v>24</v>
      </c>
      <c r="J64" s="45">
        <v>44286</v>
      </c>
      <c r="K64" s="20" t="s">
        <v>610</v>
      </c>
      <c r="L64" s="20"/>
      <c r="M64" s="20" t="s">
        <v>611</v>
      </c>
      <c r="N64" s="20" t="s">
        <v>612</v>
      </c>
      <c r="O64" s="20" t="s">
        <v>613</v>
      </c>
      <c r="P64" s="20"/>
      <c r="Q64" s="20" t="s">
        <v>614</v>
      </c>
      <c r="R64" s="45">
        <v>44377</v>
      </c>
      <c r="S64" s="20"/>
      <c r="T64" s="20" t="s">
        <v>384</v>
      </c>
      <c r="U64" s="20" t="s">
        <v>391</v>
      </c>
      <c r="V64" s="332"/>
    </row>
    <row r="65" spans="1:22" ht="25.5" x14ac:dyDescent="0.2">
      <c r="A65" s="303">
        <v>64</v>
      </c>
      <c r="B65" s="303">
        <v>13118</v>
      </c>
      <c r="C65" s="303" t="s">
        <v>615</v>
      </c>
      <c r="D65" s="303"/>
      <c r="E65" s="274" t="s">
        <v>3373</v>
      </c>
      <c r="F65" s="274" t="s">
        <v>3580</v>
      </c>
      <c r="G65" s="274">
        <v>184</v>
      </c>
      <c r="H65" s="362" t="s">
        <v>3901</v>
      </c>
      <c r="I65" s="367"/>
      <c r="J65" s="304">
        <v>44286</v>
      </c>
      <c r="K65" s="303" t="s">
        <v>616</v>
      </c>
      <c r="L65" s="303"/>
      <c r="M65" s="303" t="s">
        <v>617</v>
      </c>
      <c r="N65" s="303" t="s">
        <v>618</v>
      </c>
      <c r="O65" s="303" t="s">
        <v>619</v>
      </c>
      <c r="P65" s="303"/>
      <c r="Q65" s="303" t="s">
        <v>620</v>
      </c>
      <c r="R65" s="303"/>
      <c r="S65" s="303"/>
      <c r="T65" s="303" t="s">
        <v>621</v>
      </c>
      <c r="U65" s="303" t="s">
        <v>391</v>
      </c>
      <c r="V65" s="332"/>
    </row>
    <row r="66" spans="1:22" ht="25.5" x14ac:dyDescent="0.2">
      <c r="A66" s="16">
        <v>65</v>
      </c>
      <c r="B66" s="16">
        <v>13161</v>
      </c>
      <c r="C66" s="16" t="s">
        <v>622</v>
      </c>
      <c r="E66" s="252" t="s">
        <v>3373</v>
      </c>
      <c r="F66" s="252" t="s">
        <v>3580</v>
      </c>
      <c r="G66" s="274">
        <v>12</v>
      </c>
      <c r="H66" s="362"/>
      <c r="I66" s="367"/>
      <c r="J66" s="295">
        <v>44286</v>
      </c>
      <c r="K66" s="16" t="s">
        <v>623</v>
      </c>
      <c r="M66" s="16" t="s">
        <v>624</v>
      </c>
      <c r="N66" s="16" t="s">
        <v>625</v>
      </c>
      <c r="O66" s="16" t="s">
        <v>626</v>
      </c>
      <c r="Q66" s="16" t="s">
        <v>627</v>
      </c>
      <c r="R66" s="295">
        <v>44377</v>
      </c>
      <c r="T66" s="20" t="s">
        <v>428</v>
      </c>
      <c r="U66" s="16" t="s">
        <v>391</v>
      </c>
      <c r="V66" s="332"/>
    </row>
    <row r="67" spans="1:22" ht="25.5" x14ac:dyDescent="0.2">
      <c r="A67" s="16">
        <v>66</v>
      </c>
      <c r="B67" s="16">
        <v>22524</v>
      </c>
      <c r="C67" s="16" t="s">
        <v>628</v>
      </c>
      <c r="E67" s="274" t="s">
        <v>3881</v>
      </c>
      <c r="F67" s="274" t="s">
        <v>3604</v>
      </c>
      <c r="G67" s="274">
        <v>245</v>
      </c>
      <c r="H67" s="362"/>
      <c r="I67" s="367">
        <v>14</v>
      </c>
      <c r="J67" s="295">
        <v>44286</v>
      </c>
      <c r="K67" s="16" t="s">
        <v>629</v>
      </c>
      <c r="M67" s="16" t="s">
        <v>630</v>
      </c>
      <c r="N67" s="305">
        <v>46874</v>
      </c>
      <c r="O67" s="16" t="s">
        <v>631</v>
      </c>
      <c r="Q67" s="16" t="s">
        <v>632</v>
      </c>
      <c r="R67" s="295">
        <v>44347</v>
      </c>
      <c r="T67" s="20" t="s">
        <v>428</v>
      </c>
      <c r="U67" s="16" t="s">
        <v>391</v>
      </c>
      <c r="V67" s="332"/>
    </row>
    <row r="68" spans="1:22" ht="25.5" x14ac:dyDescent="0.2">
      <c r="A68" s="16">
        <v>67</v>
      </c>
      <c r="B68" s="16">
        <v>22061</v>
      </c>
      <c r="C68" s="16" t="s">
        <v>633</v>
      </c>
      <c r="E68" s="274" t="s">
        <v>3881</v>
      </c>
      <c r="F68" s="274" t="s">
        <v>3604</v>
      </c>
      <c r="G68" s="274">
        <v>245</v>
      </c>
      <c r="H68" s="362"/>
      <c r="I68" s="367">
        <v>9</v>
      </c>
      <c r="J68" s="295">
        <v>44286</v>
      </c>
      <c r="K68" s="16" t="s">
        <v>634</v>
      </c>
      <c r="M68" s="16" t="s">
        <v>635</v>
      </c>
      <c r="N68" s="16">
        <v>0</v>
      </c>
      <c r="O68" s="16">
        <v>200</v>
      </c>
      <c r="Q68" s="16" t="s">
        <v>636</v>
      </c>
      <c r="R68" s="295">
        <v>44392</v>
      </c>
      <c r="U68" s="16" t="s">
        <v>391</v>
      </c>
      <c r="V68" s="332"/>
    </row>
    <row r="69" spans="1:22" ht="25.5" x14ac:dyDescent="0.2">
      <c r="A69" s="16">
        <v>68</v>
      </c>
      <c r="B69" s="16">
        <v>28253</v>
      </c>
      <c r="C69" s="16" t="s">
        <v>637</v>
      </c>
      <c r="E69" s="274" t="s">
        <v>3881</v>
      </c>
      <c r="F69" s="274" t="s">
        <v>3711</v>
      </c>
      <c r="G69" s="274">
        <v>6</v>
      </c>
      <c r="H69" s="362"/>
      <c r="I69" s="367"/>
      <c r="J69" s="295">
        <v>44288</v>
      </c>
      <c r="K69" s="16" t="s">
        <v>638</v>
      </c>
      <c r="M69" s="16" t="s">
        <v>639</v>
      </c>
      <c r="N69" s="16" t="s">
        <v>640</v>
      </c>
      <c r="O69" s="16" t="s">
        <v>641</v>
      </c>
      <c r="Q69" s="16" t="s">
        <v>642</v>
      </c>
      <c r="R69" s="295">
        <v>44347</v>
      </c>
      <c r="U69" s="16" t="s">
        <v>391</v>
      </c>
      <c r="V69" s="332"/>
    </row>
    <row r="70" spans="1:22" ht="25.5" x14ac:dyDescent="0.2">
      <c r="A70" s="16">
        <v>69</v>
      </c>
      <c r="B70" s="16">
        <v>2872</v>
      </c>
      <c r="C70" s="16" t="s">
        <v>107</v>
      </c>
      <c r="E70" s="274" t="s">
        <v>3881</v>
      </c>
      <c r="F70" s="274" t="s">
        <v>3869</v>
      </c>
      <c r="G70" s="274">
        <v>12</v>
      </c>
      <c r="H70" s="362"/>
      <c r="I70" s="367"/>
      <c r="J70" s="295">
        <v>44288</v>
      </c>
      <c r="K70" s="16" t="s">
        <v>643</v>
      </c>
      <c r="M70" s="16" t="s">
        <v>644</v>
      </c>
      <c r="N70" s="16" t="s">
        <v>645</v>
      </c>
      <c r="O70" s="16" t="s">
        <v>646</v>
      </c>
      <c r="Q70" s="16" t="s">
        <v>647</v>
      </c>
      <c r="R70" s="295">
        <v>44347</v>
      </c>
      <c r="U70" s="16" t="s">
        <v>391</v>
      </c>
      <c r="V70" s="332"/>
    </row>
    <row r="71" spans="1:22" ht="38.25" x14ac:dyDescent="0.2">
      <c r="A71" s="301">
        <v>70</v>
      </c>
      <c r="B71" s="301">
        <v>27711</v>
      </c>
      <c r="C71" s="301" t="s">
        <v>648</v>
      </c>
      <c r="D71" s="301"/>
      <c r="E71" s="274" t="s">
        <v>3881</v>
      </c>
      <c r="F71" s="274" t="s">
        <v>3559</v>
      </c>
      <c r="G71" s="274">
        <v>140</v>
      </c>
      <c r="H71" s="362" t="s">
        <v>3887</v>
      </c>
      <c r="I71" s="367">
        <v>23</v>
      </c>
      <c r="J71" s="302">
        <v>44291</v>
      </c>
      <c r="K71" s="301" t="s">
        <v>649</v>
      </c>
      <c r="L71" s="301"/>
      <c r="M71" s="301" t="s">
        <v>650</v>
      </c>
      <c r="N71" s="301" t="s">
        <v>651</v>
      </c>
      <c r="O71" s="301" t="s">
        <v>652</v>
      </c>
      <c r="P71" s="301"/>
      <c r="Q71" s="301" t="s">
        <v>653</v>
      </c>
      <c r="R71" s="301"/>
      <c r="S71" s="301" t="s">
        <v>464</v>
      </c>
      <c r="T71" s="301" t="s">
        <v>549</v>
      </c>
      <c r="U71" s="301" t="s">
        <v>391</v>
      </c>
      <c r="V71" s="332"/>
    </row>
    <row r="72" spans="1:22" ht="25.5" x14ac:dyDescent="0.2">
      <c r="A72" s="16">
        <v>71</v>
      </c>
      <c r="B72" s="16">
        <v>7210</v>
      </c>
      <c r="C72" s="16" t="s">
        <v>654</v>
      </c>
      <c r="E72" s="274" t="s">
        <v>3881</v>
      </c>
      <c r="F72" s="274" t="s">
        <v>3554</v>
      </c>
      <c r="G72" s="278">
        <v>105</v>
      </c>
      <c r="H72" s="362"/>
      <c r="I72" s="367">
        <v>63</v>
      </c>
      <c r="J72" s="295">
        <v>44292</v>
      </c>
      <c r="K72" s="16" t="s">
        <v>655</v>
      </c>
      <c r="M72" s="16" t="s">
        <v>656</v>
      </c>
      <c r="N72" s="16" t="s">
        <v>657</v>
      </c>
      <c r="O72" s="16" t="s">
        <v>658</v>
      </c>
      <c r="Q72" s="16" t="s">
        <v>659</v>
      </c>
      <c r="R72" s="295">
        <v>44347</v>
      </c>
      <c r="U72" s="16" t="s">
        <v>391</v>
      </c>
      <c r="V72" s="332"/>
    </row>
    <row r="73" spans="1:22" ht="25.5" x14ac:dyDescent="0.2">
      <c r="A73" s="16">
        <v>72</v>
      </c>
      <c r="B73" s="16">
        <v>7587</v>
      </c>
      <c r="C73" s="16" t="s">
        <v>660</v>
      </c>
      <c r="E73" s="274" t="s">
        <v>3881</v>
      </c>
      <c r="F73" s="278" t="s">
        <v>3708</v>
      </c>
      <c r="G73" s="278">
        <v>73</v>
      </c>
      <c r="H73" s="362"/>
      <c r="I73" s="367"/>
      <c r="J73" s="295">
        <v>44292</v>
      </c>
      <c r="K73" s="16" t="s">
        <v>661</v>
      </c>
      <c r="M73" s="16">
        <v>26192.81</v>
      </c>
      <c r="N73" s="16">
        <v>10790.65</v>
      </c>
      <c r="O73" s="16">
        <v>654.5</v>
      </c>
      <c r="Q73" s="16" t="s">
        <v>662</v>
      </c>
      <c r="R73" s="295">
        <v>44348</v>
      </c>
      <c r="U73" s="16" t="s">
        <v>307</v>
      </c>
      <c r="V73" s="332"/>
    </row>
    <row r="74" spans="1:22" ht="25.5" x14ac:dyDescent="0.2">
      <c r="A74" s="16">
        <v>73</v>
      </c>
      <c r="B74" s="16">
        <v>11990</v>
      </c>
      <c r="C74" s="16" t="s">
        <v>663</v>
      </c>
      <c r="E74" s="274" t="s">
        <v>3881</v>
      </c>
      <c r="F74" s="274" t="s">
        <v>3556</v>
      </c>
      <c r="G74" s="278">
        <v>19</v>
      </c>
      <c r="H74" s="362"/>
      <c r="I74" s="367"/>
      <c r="J74" s="295">
        <v>44292</v>
      </c>
      <c r="K74" s="16" t="s">
        <v>664</v>
      </c>
      <c r="M74" s="16">
        <v>63188.76</v>
      </c>
      <c r="N74" s="16">
        <v>33486.76</v>
      </c>
      <c r="O74" s="16">
        <v>1550.13</v>
      </c>
      <c r="Q74" s="16" t="s">
        <v>665</v>
      </c>
      <c r="R74" s="295">
        <v>44348</v>
      </c>
      <c r="U74" s="16" t="s">
        <v>307</v>
      </c>
      <c r="V74" s="332"/>
    </row>
    <row r="75" spans="1:22" ht="25.5" x14ac:dyDescent="0.2">
      <c r="A75" s="16">
        <v>74</v>
      </c>
      <c r="B75" s="16">
        <v>1816</v>
      </c>
      <c r="C75" s="16" t="s">
        <v>666</v>
      </c>
      <c r="E75" s="274" t="s">
        <v>3881</v>
      </c>
      <c r="F75" s="252" t="s">
        <v>3809</v>
      </c>
      <c r="G75" s="252">
        <v>140</v>
      </c>
      <c r="H75" s="363"/>
      <c r="I75" s="368">
        <v>3</v>
      </c>
      <c r="J75" s="295">
        <v>44287</v>
      </c>
      <c r="K75" s="16" t="s">
        <v>667</v>
      </c>
      <c r="M75" s="16" t="s">
        <v>668</v>
      </c>
      <c r="N75" s="16" t="s">
        <v>669</v>
      </c>
      <c r="O75" s="16" t="s">
        <v>670</v>
      </c>
      <c r="Q75" s="16" t="s">
        <v>671</v>
      </c>
      <c r="R75" s="295">
        <v>44347</v>
      </c>
      <c r="U75" s="16" t="s">
        <v>391</v>
      </c>
      <c r="V75" s="336"/>
    </row>
    <row r="76" spans="1:22" ht="25.5" x14ac:dyDescent="0.2">
      <c r="A76" s="16">
        <v>75</v>
      </c>
      <c r="B76" s="16">
        <v>21977</v>
      </c>
      <c r="C76" s="16" t="s">
        <v>209</v>
      </c>
      <c r="E76" s="274" t="s">
        <v>3382</v>
      </c>
      <c r="F76" s="252" t="s">
        <v>3535</v>
      </c>
      <c r="G76" s="252">
        <v>9</v>
      </c>
      <c r="H76" s="363"/>
      <c r="I76" s="368">
        <v>6</v>
      </c>
      <c r="J76" s="295">
        <v>44287</v>
      </c>
      <c r="K76" s="295">
        <v>44292</v>
      </c>
      <c r="M76" s="16" t="s">
        <v>672</v>
      </c>
      <c r="N76" s="16" t="s">
        <v>673</v>
      </c>
      <c r="O76" s="16" t="s">
        <v>674</v>
      </c>
      <c r="Q76" s="16" t="s">
        <v>675</v>
      </c>
      <c r="R76" s="295">
        <v>44347</v>
      </c>
      <c r="U76" s="16" t="s">
        <v>391</v>
      </c>
      <c r="V76" s="336"/>
    </row>
    <row r="77" spans="1:22" ht="25.5" x14ac:dyDescent="0.2">
      <c r="A77" s="16">
        <v>76</v>
      </c>
      <c r="B77" s="16">
        <v>6133</v>
      </c>
      <c r="C77" s="16" t="s">
        <v>676</v>
      </c>
      <c r="E77" s="274" t="s">
        <v>3881</v>
      </c>
      <c r="F77" s="274" t="s">
        <v>3554</v>
      </c>
      <c r="G77" s="252">
        <v>78</v>
      </c>
      <c r="H77" s="363"/>
      <c r="I77" s="368">
        <v>128</v>
      </c>
      <c r="J77" s="295">
        <v>44312</v>
      </c>
      <c r="K77" s="16" t="s">
        <v>677</v>
      </c>
      <c r="M77" s="16" t="s">
        <v>678</v>
      </c>
      <c r="N77" s="16" t="s">
        <v>679</v>
      </c>
      <c r="O77" s="16" t="s">
        <v>680</v>
      </c>
      <c r="Q77" s="16" t="s">
        <v>681</v>
      </c>
      <c r="R77" s="295">
        <v>44377</v>
      </c>
      <c r="U77" s="16" t="s">
        <v>391</v>
      </c>
      <c r="V77" s="336"/>
    </row>
    <row r="78" spans="1:22" ht="25.5" x14ac:dyDescent="0.2">
      <c r="A78" s="16">
        <v>77</v>
      </c>
      <c r="B78" s="16">
        <v>9077</v>
      </c>
      <c r="C78" s="16" t="s">
        <v>682</v>
      </c>
      <c r="E78" s="274" t="s">
        <v>3881</v>
      </c>
      <c r="F78" s="252" t="s">
        <v>3548</v>
      </c>
      <c r="G78" s="252">
        <v>16</v>
      </c>
      <c r="H78" s="363"/>
      <c r="I78" s="368">
        <v>6</v>
      </c>
      <c r="J78" s="295">
        <v>44312</v>
      </c>
      <c r="K78" s="16" t="s">
        <v>683</v>
      </c>
      <c r="M78" s="16" t="s">
        <v>684</v>
      </c>
      <c r="N78" s="16" t="s">
        <v>685</v>
      </c>
      <c r="O78" s="16" t="s">
        <v>686</v>
      </c>
      <c r="Q78" s="16" t="s">
        <v>687</v>
      </c>
      <c r="R78" s="295">
        <v>44392</v>
      </c>
      <c r="T78" s="20" t="s">
        <v>688</v>
      </c>
      <c r="U78" s="16" t="s">
        <v>391</v>
      </c>
      <c r="V78" s="336"/>
    </row>
    <row r="79" spans="1:22" ht="25.5" x14ac:dyDescent="0.2">
      <c r="A79" s="16">
        <v>78</v>
      </c>
      <c r="B79" s="16">
        <v>26843</v>
      </c>
      <c r="C79" s="16" t="s">
        <v>51</v>
      </c>
      <c r="E79" s="252" t="s">
        <v>3384</v>
      </c>
      <c r="F79" s="252" t="s">
        <v>3459</v>
      </c>
      <c r="G79" s="252">
        <v>28</v>
      </c>
      <c r="H79" s="363"/>
      <c r="I79" s="368"/>
      <c r="J79" s="295">
        <v>44312</v>
      </c>
      <c r="K79" s="16" t="s">
        <v>54</v>
      </c>
      <c r="M79" s="16" t="s">
        <v>689</v>
      </c>
      <c r="N79" s="16" t="s">
        <v>690</v>
      </c>
      <c r="O79" s="16" t="s">
        <v>691</v>
      </c>
      <c r="Q79" s="16" t="s">
        <v>53</v>
      </c>
      <c r="R79" s="295">
        <v>44377</v>
      </c>
      <c r="U79" s="16" t="s">
        <v>391</v>
      </c>
      <c r="V79" s="336"/>
    </row>
    <row r="80" spans="1:22" ht="25.5" x14ac:dyDescent="0.2">
      <c r="A80" s="16">
        <v>79</v>
      </c>
      <c r="B80" s="16">
        <v>11027</v>
      </c>
      <c r="C80" s="16" t="s">
        <v>692</v>
      </c>
      <c r="E80" s="274" t="s">
        <v>3881</v>
      </c>
      <c r="F80" s="252" t="s">
        <v>3722</v>
      </c>
      <c r="G80" s="252">
        <v>32</v>
      </c>
      <c r="H80" s="363"/>
      <c r="I80" s="368"/>
      <c r="J80" s="295">
        <v>44312</v>
      </c>
      <c r="K80" s="16" t="s">
        <v>693</v>
      </c>
      <c r="M80" s="16" t="s">
        <v>694</v>
      </c>
      <c r="N80" s="16" t="s">
        <v>695</v>
      </c>
      <c r="O80" s="16" t="s">
        <v>696</v>
      </c>
      <c r="Q80" s="16" t="s">
        <v>697</v>
      </c>
      <c r="R80" s="295">
        <v>44377</v>
      </c>
      <c r="U80" s="16" t="s">
        <v>391</v>
      </c>
      <c r="V80" s="336"/>
    </row>
    <row r="81" spans="1:22" ht="25.5" x14ac:dyDescent="0.2">
      <c r="A81" s="16">
        <v>80</v>
      </c>
      <c r="B81" s="16">
        <v>6544587</v>
      </c>
      <c r="C81" s="16" t="s">
        <v>698</v>
      </c>
      <c r="E81" s="274" t="s">
        <v>3881</v>
      </c>
      <c r="F81" s="252" t="s">
        <v>3777</v>
      </c>
      <c r="G81" s="252">
        <v>18</v>
      </c>
      <c r="H81" s="363"/>
      <c r="I81" s="368">
        <v>14</v>
      </c>
      <c r="J81" s="295">
        <v>44312</v>
      </c>
      <c r="K81" s="16" t="s">
        <v>699</v>
      </c>
      <c r="M81" s="16" t="s">
        <v>700</v>
      </c>
      <c r="N81" s="16" t="s">
        <v>701</v>
      </c>
      <c r="O81" s="16" t="s">
        <v>702</v>
      </c>
      <c r="Q81" s="16" t="s">
        <v>703</v>
      </c>
      <c r="R81" s="295">
        <v>44377</v>
      </c>
      <c r="U81" s="16" t="s">
        <v>391</v>
      </c>
      <c r="V81" s="336"/>
    </row>
    <row r="82" spans="1:22" ht="25.5" x14ac:dyDescent="0.2">
      <c r="A82" s="16">
        <v>81</v>
      </c>
      <c r="B82" s="16">
        <v>26098</v>
      </c>
      <c r="C82" s="16" t="s">
        <v>704</v>
      </c>
      <c r="E82" s="274" t="s">
        <v>3881</v>
      </c>
      <c r="F82" s="274" t="s">
        <v>3604</v>
      </c>
      <c r="G82" s="252">
        <v>245</v>
      </c>
      <c r="H82" s="363"/>
      <c r="I82" s="368">
        <v>18</v>
      </c>
      <c r="J82" s="295">
        <v>44312</v>
      </c>
      <c r="K82" s="16" t="s">
        <v>705</v>
      </c>
      <c r="M82" s="16" t="s">
        <v>706</v>
      </c>
      <c r="N82" s="16">
        <v>0</v>
      </c>
      <c r="O82" s="16" t="s">
        <v>707</v>
      </c>
      <c r="Q82" s="16" t="s">
        <v>708</v>
      </c>
      <c r="R82" s="295">
        <v>44392</v>
      </c>
      <c r="U82" s="16" t="s">
        <v>391</v>
      </c>
      <c r="V82" s="336"/>
    </row>
    <row r="83" spans="1:22" ht="25.5" x14ac:dyDescent="0.2">
      <c r="A83" s="16">
        <v>82</v>
      </c>
      <c r="B83" s="16">
        <v>5821</v>
      </c>
      <c r="C83" s="16" t="s">
        <v>26</v>
      </c>
      <c r="E83" s="274" t="s">
        <v>3881</v>
      </c>
      <c r="F83" s="252" t="s">
        <v>3559</v>
      </c>
      <c r="G83" s="252">
        <v>139</v>
      </c>
      <c r="H83" s="363"/>
      <c r="I83" s="368">
        <v>5</v>
      </c>
      <c r="J83" s="295">
        <v>44312</v>
      </c>
      <c r="K83" s="16" t="s">
        <v>29</v>
      </c>
      <c r="M83" s="16" t="s">
        <v>709</v>
      </c>
      <c r="N83" s="16" t="s">
        <v>710</v>
      </c>
      <c r="O83" s="16" t="s">
        <v>711</v>
      </c>
      <c r="Q83" s="16" t="s">
        <v>28</v>
      </c>
      <c r="R83" s="295">
        <v>44377</v>
      </c>
      <c r="U83" s="16" t="s">
        <v>391</v>
      </c>
      <c r="V83" s="336"/>
    </row>
    <row r="84" spans="1:22" ht="25.5" x14ac:dyDescent="0.2">
      <c r="A84" s="16">
        <v>83</v>
      </c>
      <c r="B84" s="16">
        <v>6249</v>
      </c>
      <c r="C84" s="16" t="s">
        <v>31</v>
      </c>
      <c r="E84" s="274" t="s">
        <v>3881</v>
      </c>
      <c r="F84" s="274" t="s">
        <v>3554</v>
      </c>
      <c r="G84" s="252">
        <v>50</v>
      </c>
      <c r="H84" s="363"/>
      <c r="I84" s="368">
        <v>33</v>
      </c>
      <c r="J84" s="295">
        <v>44312</v>
      </c>
      <c r="K84" s="16" t="s">
        <v>34</v>
      </c>
      <c r="M84" s="16" t="s">
        <v>712</v>
      </c>
      <c r="N84" s="16" t="s">
        <v>713</v>
      </c>
      <c r="O84" s="16" t="s">
        <v>714</v>
      </c>
      <c r="Q84" s="16" t="s">
        <v>33</v>
      </c>
      <c r="R84" s="295">
        <v>44377</v>
      </c>
      <c r="U84" s="16" t="s">
        <v>391</v>
      </c>
      <c r="V84" s="336"/>
    </row>
    <row r="85" spans="1:22" ht="38.25" x14ac:dyDescent="0.2">
      <c r="A85" s="301">
        <v>84</v>
      </c>
      <c r="B85" s="301">
        <v>22769</v>
      </c>
      <c r="C85" s="301" t="s">
        <v>715</v>
      </c>
      <c r="D85" s="301"/>
      <c r="E85" s="252" t="s">
        <v>3376</v>
      </c>
      <c r="F85" s="252" t="s">
        <v>3696</v>
      </c>
      <c r="G85" s="252">
        <v>66</v>
      </c>
      <c r="H85" s="363"/>
      <c r="I85" s="368"/>
      <c r="J85" s="302">
        <v>44308</v>
      </c>
      <c r="K85" s="301" t="s">
        <v>716</v>
      </c>
      <c r="M85" s="301">
        <v>9632.92</v>
      </c>
      <c r="N85" s="301">
        <v>1251.94</v>
      </c>
      <c r="O85" s="301">
        <v>217.7</v>
      </c>
      <c r="P85" s="301"/>
      <c r="Q85" s="301" t="s">
        <v>717</v>
      </c>
      <c r="R85" s="301"/>
      <c r="S85" s="301"/>
      <c r="T85" s="301" t="s">
        <v>718</v>
      </c>
      <c r="U85" s="301" t="s">
        <v>307</v>
      </c>
      <c r="V85" s="336"/>
    </row>
    <row r="86" spans="1:22" ht="25.5" x14ac:dyDescent="0.2">
      <c r="A86" s="20">
        <v>85</v>
      </c>
      <c r="B86" s="20">
        <v>25551</v>
      </c>
      <c r="C86" s="20" t="s">
        <v>719</v>
      </c>
      <c r="D86" s="20"/>
      <c r="E86" s="252" t="s">
        <v>3385</v>
      </c>
      <c r="F86" s="252" t="s">
        <v>3548</v>
      </c>
      <c r="G86" s="252">
        <v>13</v>
      </c>
      <c r="H86" s="363"/>
      <c r="I86" s="368"/>
      <c r="J86" s="45">
        <v>44308</v>
      </c>
      <c r="K86" s="20" t="s">
        <v>720</v>
      </c>
      <c r="M86" s="20">
        <v>29581.66</v>
      </c>
      <c r="N86" s="20">
        <v>0</v>
      </c>
      <c r="O86" s="20">
        <v>543.73</v>
      </c>
      <c r="P86" s="20"/>
      <c r="Q86" s="20"/>
      <c r="R86" s="20"/>
      <c r="S86" s="20"/>
      <c r="T86" s="20" t="s">
        <v>384</v>
      </c>
      <c r="U86" s="20" t="s">
        <v>307</v>
      </c>
      <c r="V86" s="336"/>
    </row>
    <row r="87" spans="1:22" ht="25.5" x14ac:dyDescent="0.2">
      <c r="A87" s="16">
        <v>86</v>
      </c>
      <c r="B87" s="16">
        <v>628</v>
      </c>
      <c r="C87" s="16" t="s">
        <v>721</v>
      </c>
      <c r="E87" s="274" t="s">
        <v>3881</v>
      </c>
      <c r="F87" s="252" t="s">
        <v>3749</v>
      </c>
      <c r="G87" s="252">
        <v>54</v>
      </c>
      <c r="H87" s="363"/>
      <c r="I87" s="368">
        <v>3</v>
      </c>
      <c r="J87" s="295">
        <v>44308</v>
      </c>
      <c r="K87" s="16" t="s">
        <v>722</v>
      </c>
      <c r="M87" s="16">
        <v>16871.97</v>
      </c>
      <c r="N87" s="16">
        <v>4860.38</v>
      </c>
      <c r="O87" s="16">
        <v>426</v>
      </c>
      <c r="Q87" s="16" t="s">
        <v>723</v>
      </c>
      <c r="R87" s="295">
        <v>44368</v>
      </c>
      <c r="U87" s="16" t="s">
        <v>307</v>
      </c>
      <c r="V87" s="336"/>
    </row>
    <row r="88" spans="1:22" ht="25.5" x14ac:dyDescent="0.2">
      <c r="A88" s="16">
        <v>87</v>
      </c>
      <c r="B88" s="16">
        <v>26658</v>
      </c>
      <c r="C88" s="16" t="s">
        <v>724</v>
      </c>
      <c r="E88" s="274" t="s">
        <v>3382</v>
      </c>
      <c r="F88" s="252" t="s">
        <v>3577</v>
      </c>
      <c r="G88" s="252">
        <v>41</v>
      </c>
      <c r="H88" s="363" t="s">
        <v>998</v>
      </c>
      <c r="I88" s="368"/>
      <c r="J88" s="295">
        <v>44348</v>
      </c>
      <c r="K88" s="16" t="s">
        <v>725</v>
      </c>
      <c r="M88" s="16">
        <v>52784.480000000003</v>
      </c>
      <c r="N88" s="16">
        <v>15023.47</v>
      </c>
      <c r="O88" s="16">
        <v>1117.1199999999999</v>
      </c>
      <c r="Q88" s="16" t="s">
        <v>726</v>
      </c>
      <c r="R88" s="295">
        <v>44425</v>
      </c>
      <c r="U88" s="16" t="s">
        <v>391</v>
      </c>
      <c r="V88" s="336"/>
    </row>
    <row r="89" spans="1:22" ht="25.5" x14ac:dyDescent="0.2">
      <c r="A89" s="16">
        <v>88</v>
      </c>
      <c r="B89" s="16">
        <v>6153</v>
      </c>
      <c r="C89" s="16" t="s">
        <v>727</v>
      </c>
      <c r="E89" s="274" t="s">
        <v>3881</v>
      </c>
      <c r="F89" s="252" t="s">
        <v>3788</v>
      </c>
      <c r="G89" s="252">
        <v>13</v>
      </c>
      <c r="H89" s="363"/>
      <c r="I89" s="368">
        <v>3</v>
      </c>
      <c r="J89" s="295">
        <v>44348</v>
      </c>
      <c r="K89" s="16" t="s">
        <v>728</v>
      </c>
      <c r="M89" s="16">
        <v>24959.77</v>
      </c>
      <c r="N89" s="16">
        <v>8415.6</v>
      </c>
      <c r="O89" s="16">
        <v>600.63</v>
      </c>
      <c r="Q89" s="16" t="s">
        <v>729</v>
      </c>
      <c r="R89" s="295">
        <v>44425</v>
      </c>
      <c r="U89" s="16" t="s">
        <v>391</v>
      </c>
      <c r="V89" s="336"/>
    </row>
    <row r="90" spans="1:22" ht="25.5" x14ac:dyDescent="0.2">
      <c r="A90" s="16">
        <v>89</v>
      </c>
      <c r="B90" s="16">
        <v>13370</v>
      </c>
      <c r="C90" s="16" t="s">
        <v>36</v>
      </c>
      <c r="E90" s="274" t="s">
        <v>3381</v>
      </c>
      <c r="F90" s="274" t="s">
        <v>3846</v>
      </c>
      <c r="G90" s="252">
        <v>54</v>
      </c>
      <c r="H90" s="363"/>
      <c r="I90" s="368"/>
      <c r="J90" s="295">
        <v>44348</v>
      </c>
      <c r="K90" s="16" t="s">
        <v>39</v>
      </c>
      <c r="M90" s="16">
        <v>7540.26</v>
      </c>
      <c r="N90" s="16">
        <v>149.69</v>
      </c>
      <c r="O90" s="16">
        <v>200</v>
      </c>
      <c r="Q90" s="16" t="s">
        <v>38</v>
      </c>
      <c r="R90" s="295">
        <v>44392</v>
      </c>
      <c r="U90" s="16" t="s">
        <v>391</v>
      </c>
      <c r="V90" s="336"/>
    </row>
    <row r="91" spans="1:22" ht="25.5" x14ac:dyDescent="0.2">
      <c r="A91" s="16">
        <v>90</v>
      </c>
      <c r="B91" s="16">
        <v>21485</v>
      </c>
      <c r="C91" s="16" t="s">
        <v>730</v>
      </c>
      <c r="E91" s="274" t="s">
        <v>3376</v>
      </c>
      <c r="F91" s="252" t="s">
        <v>3606</v>
      </c>
      <c r="G91" s="252">
        <v>22</v>
      </c>
      <c r="H91" s="363"/>
      <c r="I91" s="368"/>
      <c r="J91" s="295">
        <v>44348</v>
      </c>
      <c r="K91" s="16" t="s">
        <v>731</v>
      </c>
      <c r="M91" s="16">
        <v>12285.3</v>
      </c>
      <c r="N91" s="16">
        <v>581.05999999999995</v>
      </c>
      <c r="O91" s="16">
        <v>257.32</v>
      </c>
      <c r="Q91" s="16" t="s">
        <v>732</v>
      </c>
      <c r="R91" s="295">
        <v>44392</v>
      </c>
      <c r="U91" s="16" t="s">
        <v>391</v>
      </c>
      <c r="V91" s="336"/>
    </row>
    <row r="92" spans="1:22" ht="63.75" x14ac:dyDescent="0.2">
      <c r="A92" s="301">
        <v>91</v>
      </c>
      <c r="B92" s="301">
        <v>20156</v>
      </c>
      <c r="C92" s="301" t="s">
        <v>733</v>
      </c>
      <c r="D92" s="301"/>
      <c r="E92" s="252" t="s">
        <v>3383</v>
      </c>
      <c r="F92" s="252" t="s">
        <v>3604</v>
      </c>
      <c r="G92" s="252">
        <v>30</v>
      </c>
      <c r="H92" s="363"/>
      <c r="I92" s="368">
        <v>3</v>
      </c>
      <c r="J92" s="302">
        <v>44356</v>
      </c>
      <c r="K92" s="301" t="s">
        <v>734</v>
      </c>
      <c r="M92" s="301">
        <v>51610.26</v>
      </c>
      <c r="N92" s="301">
        <v>5970.03</v>
      </c>
      <c r="O92" s="301">
        <v>963.7</v>
      </c>
      <c r="P92" s="301"/>
      <c r="Q92" s="301" t="s">
        <v>735</v>
      </c>
      <c r="R92" s="301"/>
      <c r="S92" s="301"/>
      <c r="T92" s="301" t="s">
        <v>736</v>
      </c>
      <c r="U92" s="301" t="s">
        <v>307</v>
      </c>
      <c r="V92" s="338"/>
    </row>
    <row r="93" spans="1:22" ht="25.5" x14ac:dyDescent="0.2">
      <c r="A93" s="16">
        <v>92</v>
      </c>
      <c r="B93" s="16">
        <v>23867</v>
      </c>
      <c r="C93" s="16" t="s">
        <v>737</v>
      </c>
      <c r="E93" s="252" t="s">
        <v>3384</v>
      </c>
      <c r="F93" s="252" t="s">
        <v>3637</v>
      </c>
      <c r="G93" s="252">
        <v>56</v>
      </c>
      <c r="H93" s="363"/>
      <c r="I93" s="368"/>
      <c r="J93" s="295">
        <v>44364</v>
      </c>
      <c r="K93" s="16" t="s">
        <v>738</v>
      </c>
      <c r="M93" s="16">
        <v>58746.66</v>
      </c>
      <c r="N93" s="16">
        <v>7245.66</v>
      </c>
      <c r="O93" s="16">
        <v>1089.8900000000001</v>
      </c>
      <c r="Q93" s="16" t="s">
        <v>739</v>
      </c>
      <c r="U93" s="16" t="s">
        <v>307</v>
      </c>
      <c r="V93" s="336"/>
    </row>
    <row r="94" spans="1:22" ht="25.5" x14ac:dyDescent="0.2">
      <c r="A94" s="16">
        <v>93</v>
      </c>
      <c r="B94" s="16">
        <v>9793</v>
      </c>
      <c r="C94" s="16" t="s">
        <v>740</v>
      </c>
      <c r="E94" s="274" t="s">
        <v>3881</v>
      </c>
      <c r="F94" s="252" t="s">
        <v>3820</v>
      </c>
      <c r="G94" s="252">
        <v>20</v>
      </c>
      <c r="H94" s="363"/>
      <c r="I94" s="368">
        <v>1</v>
      </c>
      <c r="J94" s="295">
        <v>44371</v>
      </c>
      <c r="K94" s="16" t="s">
        <v>741</v>
      </c>
      <c r="M94" s="16">
        <v>55571.27</v>
      </c>
      <c r="N94" s="16">
        <v>26009.599999999999</v>
      </c>
      <c r="O94" s="16">
        <v>1323.72</v>
      </c>
      <c r="Q94" s="16" t="s">
        <v>742</v>
      </c>
      <c r="U94" s="16" t="s">
        <v>307</v>
      </c>
      <c r="V94" s="336"/>
    </row>
    <row r="95" spans="1:22" ht="25.5" x14ac:dyDescent="0.2">
      <c r="A95" s="16">
        <v>94</v>
      </c>
      <c r="B95" s="16">
        <v>65511</v>
      </c>
      <c r="C95" s="16" t="s">
        <v>743</v>
      </c>
      <c r="E95" s="252" t="s">
        <v>3372</v>
      </c>
      <c r="F95" s="252" t="s">
        <v>3820</v>
      </c>
      <c r="G95" s="252">
        <v>1</v>
      </c>
      <c r="H95" s="363"/>
      <c r="I95" s="368"/>
      <c r="J95" s="295">
        <v>44371</v>
      </c>
      <c r="K95" s="16" t="s">
        <v>744</v>
      </c>
      <c r="M95" s="16">
        <v>17630.14</v>
      </c>
      <c r="N95" s="16">
        <v>2951.45</v>
      </c>
      <c r="O95" s="16">
        <v>408.73</v>
      </c>
      <c r="Q95" s="16" t="s">
        <v>745</v>
      </c>
      <c r="U95" s="16" t="s">
        <v>307</v>
      </c>
      <c r="V95" s="336"/>
    </row>
    <row r="96" spans="1:22" ht="25.5" x14ac:dyDescent="0.2">
      <c r="A96" s="16">
        <v>95</v>
      </c>
      <c r="B96" s="16">
        <v>26951</v>
      </c>
      <c r="C96" s="16" t="s">
        <v>746</v>
      </c>
      <c r="E96" s="252" t="s">
        <v>3384</v>
      </c>
      <c r="F96" s="252" t="s">
        <v>3772</v>
      </c>
      <c r="G96" s="252">
        <v>25</v>
      </c>
      <c r="H96" s="363"/>
      <c r="I96" s="368"/>
      <c r="J96" s="295">
        <v>44371</v>
      </c>
      <c r="K96" s="16" t="s">
        <v>747</v>
      </c>
      <c r="M96" s="16">
        <v>22020.12</v>
      </c>
      <c r="N96" s="16">
        <v>0</v>
      </c>
      <c r="O96" s="16">
        <v>430.3</v>
      </c>
      <c r="Q96" s="16" t="s">
        <v>748</v>
      </c>
      <c r="R96" s="295">
        <v>44412</v>
      </c>
      <c r="U96" s="16" t="s">
        <v>307</v>
      </c>
      <c r="V96" s="336"/>
    </row>
    <row r="97" spans="1:22" ht="25.5" x14ac:dyDescent="0.2">
      <c r="A97" s="16">
        <v>96</v>
      </c>
      <c r="B97" s="16">
        <v>1796</v>
      </c>
      <c r="C97" s="16" t="s">
        <v>749</v>
      </c>
      <c r="E97" s="274" t="s">
        <v>3881</v>
      </c>
      <c r="F97" s="252" t="s">
        <v>3466</v>
      </c>
      <c r="G97" s="252">
        <v>46</v>
      </c>
      <c r="H97" s="363"/>
      <c r="I97" s="368"/>
      <c r="J97" s="295">
        <v>44375</v>
      </c>
      <c r="K97" s="16" t="s">
        <v>750</v>
      </c>
      <c r="M97" s="16">
        <v>47959.89</v>
      </c>
      <c r="N97" s="16">
        <v>1949.15</v>
      </c>
      <c r="O97" s="16" t="s">
        <v>751</v>
      </c>
      <c r="Q97" s="16" t="s">
        <v>752</v>
      </c>
      <c r="R97" s="295">
        <v>44425</v>
      </c>
      <c r="T97" s="20" t="s">
        <v>428</v>
      </c>
      <c r="U97" s="16" t="s">
        <v>391</v>
      </c>
      <c r="V97" s="336"/>
    </row>
    <row r="98" spans="1:22" ht="25.5" x14ac:dyDescent="0.2">
      <c r="A98" s="20">
        <v>97</v>
      </c>
      <c r="B98" s="20">
        <v>22672</v>
      </c>
      <c r="C98" s="20" t="s">
        <v>753</v>
      </c>
      <c r="D98" s="20"/>
      <c r="E98" s="274" t="s">
        <v>3376</v>
      </c>
      <c r="F98" s="252" t="s">
        <v>3770</v>
      </c>
      <c r="G98" s="252">
        <v>98</v>
      </c>
      <c r="H98" s="363"/>
      <c r="I98" s="368">
        <v>4</v>
      </c>
      <c r="J98" s="45">
        <v>44375</v>
      </c>
      <c r="K98" s="20" t="s">
        <v>754</v>
      </c>
      <c r="M98" s="20" t="s">
        <v>755</v>
      </c>
      <c r="N98" s="20" t="s">
        <v>756</v>
      </c>
      <c r="O98" s="20">
        <v>200</v>
      </c>
      <c r="P98" s="20"/>
      <c r="Q98" s="20" t="s">
        <v>757</v>
      </c>
      <c r="R98" s="20"/>
      <c r="S98" s="20"/>
      <c r="T98" s="20" t="s">
        <v>384</v>
      </c>
      <c r="U98" s="20" t="s">
        <v>391</v>
      </c>
      <c r="V98" s="336"/>
    </row>
    <row r="99" spans="1:22" ht="51" x14ac:dyDescent="0.2">
      <c r="A99" s="16">
        <v>98</v>
      </c>
      <c r="B99" s="16">
        <v>4742</v>
      </c>
      <c r="C99" s="16" t="s">
        <v>758</v>
      </c>
      <c r="E99" s="274" t="s">
        <v>3881</v>
      </c>
      <c r="F99" s="252" t="s">
        <v>3876</v>
      </c>
      <c r="G99" s="252">
        <v>14</v>
      </c>
      <c r="H99" s="363"/>
      <c r="I99" s="368"/>
      <c r="J99" s="295">
        <v>44375</v>
      </c>
      <c r="K99" s="16" t="s">
        <v>759</v>
      </c>
      <c r="M99" s="16" t="s">
        <v>760</v>
      </c>
      <c r="N99" s="16" t="s">
        <v>761</v>
      </c>
      <c r="O99" s="16">
        <v>200</v>
      </c>
      <c r="Q99" s="16" t="s">
        <v>762</v>
      </c>
      <c r="T99" s="16" t="s">
        <v>763</v>
      </c>
      <c r="U99" s="16" t="s">
        <v>391</v>
      </c>
      <c r="V99" s="336"/>
    </row>
    <row r="100" spans="1:22" ht="25.5" x14ac:dyDescent="0.2">
      <c r="A100" s="16">
        <v>99</v>
      </c>
      <c r="B100" s="16">
        <v>22748</v>
      </c>
      <c r="C100" s="16" t="s">
        <v>764</v>
      </c>
      <c r="E100" s="274" t="s">
        <v>3376</v>
      </c>
      <c r="F100" s="252" t="s">
        <v>3576</v>
      </c>
      <c r="G100" s="252">
        <v>85</v>
      </c>
      <c r="H100" s="363"/>
      <c r="I100" s="368"/>
      <c r="J100" s="295">
        <v>44375</v>
      </c>
      <c r="K100" s="16" t="s">
        <v>765</v>
      </c>
      <c r="M100" s="16" t="s">
        <v>766</v>
      </c>
      <c r="N100" s="16" t="s">
        <v>767</v>
      </c>
      <c r="O100" s="16" t="s">
        <v>768</v>
      </c>
      <c r="Q100" s="16" t="s">
        <v>769</v>
      </c>
      <c r="R100" s="295">
        <v>44425</v>
      </c>
      <c r="U100" s="16" t="s">
        <v>391</v>
      </c>
      <c r="V100" s="336"/>
    </row>
    <row r="101" spans="1:22" ht="25.5" x14ac:dyDescent="0.2">
      <c r="A101" s="306">
        <v>100</v>
      </c>
      <c r="B101" s="306">
        <v>175</v>
      </c>
      <c r="C101" s="306" t="s">
        <v>770</v>
      </c>
      <c r="D101" s="306"/>
      <c r="E101" s="274" t="s">
        <v>3881</v>
      </c>
      <c r="F101" s="252" t="s">
        <v>3571</v>
      </c>
      <c r="G101" s="252">
        <v>46</v>
      </c>
      <c r="H101" s="363"/>
      <c r="I101" s="368"/>
      <c r="J101" s="307">
        <v>44375</v>
      </c>
      <c r="K101" s="306" t="s">
        <v>771</v>
      </c>
      <c r="M101" s="306" t="s">
        <v>772</v>
      </c>
      <c r="N101" s="306" t="s">
        <v>773</v>
      </c>
      <c r="O101" s="306" t="s">
        <v>774</v>
      </c>
      <c r="P101" s="306"/>
      <c r="Q101" s="306" t="s">
        <v>775</v>
      </c>
      <c r="R101" s="306"/>
      <c r="S101" s="306"/>
      <c r="T101" s="306" t="s">
        <v>776</v>
      </c>
      <c r="U101" s="306" t="s">
        <v>391</v>
      </c>
      <c r="V101" s="336"/>
    </row>
    <row r="102" spans="1:22" ht="25.5" x14ac:dyDescent="0.2">
      <c r="A102" s="16">
        <v>101</v>
      </c>
      <c r="B102" s="16">
        <v>8067</v>
      </c>
      <c r="C102" s="16" t="s">
        <v>777</v>
      </c>
      <c r="E102" s="274" t="s">
        <v>3881</v>
      </c>
      <c r="F102" s="274" t="s">
        <v>3554</v>
      </c>
      <c r="G102" s="252">
        <v>50</v>
      </c>
      <c r="H102" s="363"/>
      <c r="I102" s="368">
        <v>44</v>
      </c>
      <c r="J102" s="295">
        <v>44375</v>
      </c>
      <c r="K102" s="16" t="s">
        <v>778</v>
      </c>
      <c r="M102" s="16" t="s">
        <v>779</v>
      </c>
      <c r="N102" s="16" t="s">
        <v>780</v>
      </c>
      <c r="O102" s="16" t="s">
        <v>781</v>
      </c>
      <c r="Q102" s="16" t="s">
        <v>782</v>
      </c>
      <c r="R102" s="295">
        <v>44425</v>
      </c>
      <c r="U102" s="16" t="s">
        <v>391</v>
      </c>
      <c r="V102" s="336"/>
    </row>
    <row r="103" spans="1:22" ht="25.5" x14ac:dyDescent="0.2">
      <c r="A103" s="16">
        <v>102</v>
      </c>
      <c r="B103" s="16">
        <v>25768</v>
      </c>
      <c r="C103" s="16" t="s">
        <v>783</v>
      </c>
      <c r="D103" s="16">
        <v>122</v>
      </c>
      <c r="E103" s="274" t="s">
        <v>3379</v>
      </c>
      <c r="F103" s="252" t="s">
        <v>3674</v>
      </c>
      <c r="G103" s="252">
        <v>16</v>
      </c>
      <c r="H103" s="363"/>
      <c r="I103" s="368"/>
      <c r="J103" s="295">
        <v>44375</v>
      </c>
      <c r="K103" s="16" t="s">
        <v>784</v>
      </c>
      <c r="M103" s="16" t="s">
        <v>785</v>
      </c>
      <c r="N103" s="16" t="s">
        <v>786</v>
      </c>
      <c r="O103" s="16" t="s">
        <v>787</v>
      </c>
      <c r="Q103" s="16" t="s">
        <v>788</v>
      </c>
      <c r="T103" s="20" t="s">
        <v>428</v>
      </c>
      <c r="U103" s="16" t="s">
        <v>391</v>
      </c>
      <c r="V103" s="336"/>
    </row>
    <row r="104" spans="1:22" ht="38.25" x14ac:dyDescent="0.2">
      <c r="A104" s="301">
        <v>103</v>
      </c>
      <c r="B104" s="301">
        <v>16976</v>
      </c>
      <c r="C104" s="301" t="s">
        <v>789</v>
      </c>
      <c r="D104" s="301"/>
      <c r="E104" s="252" t="s">
        <v>3383</v>
      </c>
      <c r="F104" s="252" t="s">
        <v>3408</v>
      </c>
      <c r="G104" s="252">
        <v>33</v>
      </c>
      <c r="H104" s="363"/>
      <c r="I104" s="368"/>
      <c r="J104" s="302">
        <v>44377</v>
      </c>
      <c r="K104" s="301" t="s">
        <v>790</v>
      </c>
      <c r="M104" s="301">
        <v>32824.660000000003</v>
      </c>
      <c r="N104" s="301">
        <v>7160.77</v>
      </c>
      <c r="O104" s="301">
        <v>699.78</v>
      </c>
      <c r="P104" s="301"/>
      <c r="Q104" s="301" t="s">
        <v>791</v>
      </c>
      <c r="R104" s="301"/>
      <c r="S104" s="301"/>
      <c r="T104" s="301" t="s">
        <v>736</v>
      </c>
      <c r="U104" s="301" t="s">
        <v>307</v>
      </c>
      <c r="V104" s="336"/>
    </row>
    <row r="105" spans="1:22" ht="25.5" x14ac:dyDescent="0.2">
      <c r="A105" s="16">
        <v>104</v>
      </c>
      <c r="B105" s="16">
        <v>15117</v>
      </c>
      <c r="C105" s="16" t="s">
        <v>792</v>
      </c>
      <c r="E105" s="252" t="s">
        <v>3383</v>
      </c>
      <c r="F105" s="252" t="s">
        <v>3644</v>
      </c>
      <c r="G105" s="252">
        <v>39</v>
      </c>
      <c r="H105" s="363"/>
      <c r="I105" s="368">
        <v>2</v>
      </c>
      <c r="J105" s="295">
        <v>44336</v>
      </c>
      <c r="K105" s="16" t="s">
        <v>793</v>
      </c>
      <c r="M105" s="16" t="s">
        <v>794</v>
      </c>
      <c r="N105" s="16" t="s">
        <v>795</v>
      </c>
      <c r="O105" s="16" t="s">
        <v>796</v>
      </c>
      <c r="Q105" s="16" t="s">
        <v>797</v>
      </c>
      <c r="R105" s="295">
        <v>44377</v>
      </c>
      <c r="U105" s="16" t="s">
        <v>391</v>
      </c>
      <c r="V105" s="336"/>
    </row>
    <row r="106" spans="1:22" ht="25.5" x14ac:dyDescent="0.2">
      <c r="A106" s="16">
        <v>105</v>
      </c>
      <c r="B106" s="16">
        <v>4151</v>
      </c>
      <c r="C106" s="16" t="s">
        <v>318</v>
      </c>
      <c r="E106" s="274" t="s">
        <v>3881</v>
      </c>
      <c r="F106" s="252" t="s">
        <v>3660</v>
      </c>
      <c r="G106" s="252">
        <v>35</v>
      </c>
      <c r="H106" s="363"/>
      <c r="I106" s="368"/>
      <c r="J106" s="295">
        <v>44377</v>
      </c>
      <c r="K106" s="16" t="s">
        <v>798</v>
      </c>
      <c r="M106" s="16">
        <v>12014.08</v>
      </c>
      <c r="N106" s="16">
        <v>606.37</v>
      </c>
      <c r="O106" s="16">
        <v>252.41</v>
      </c>
      <c r="Q106" s="16" t="s">
        <v>799</v>
      </c>
      <c r="U106" s="16" t="s">
        <v>391</v>
      </c>
      <c r="V106" s="336"/>
    </row>
    <row r="107" spans="1:22" ht="25.5" x14ac:dyDescent="0.2">
      <c r="A107" s="20">
        <v>106</v>
      </c>
      <c r="B107" s="20">
        <v>26305</v>
      </c>
      <c r="C107" s="20" t="s">
        <v>800</v>
      </c>
      <c r="D107" s="20"/>
      <c r="E107" s="252" t="s">
        <v>3377</v>
      </c>
      <c r="F107" s="252" t="s">
        <v>3559</v>
      </c>
      <c r="G107" s="252">
        <v>30</v>
      </c>
      <c r="H107" s="363"/>
      <c r="I107" s="368"/>
      <c r="J107" s="45">
        <v>44377</v>
      </c>
      <c r="K107" s="20" t="s">
        <v>801</v>
      </c>
      <c r="M107" s="20">
        <v>6774.37</v>
      </c>
      <c r="N107" s="20">
        <v>178.52</v>
      </c>
      <c r="O107" s="20">
        <v>200</v>
      </c>
      <c r="P107" s="20"/>
      <c r="Q107" s="20" t="s">
        <v>802</v>
      </c>
      <c r="R107" s="20"/>
      <c r="S107" s="20"/>
      <c r="T107" s="20" t="s">
        <v>384</v>
      </c>
      <c r="U107" s="20" t="s">
        <v>391</v>
      </c>
      <c r="V107" s="336"/>
    </row>
    <row r="108" spans="1:22" ht="38.25" x14ac:dyDescent="0.2">
      <c r="A108" s="306">
        <v>107</v>
      </c>
      <c r="B108" s="306">
        <v>4732</v>
      </c>
      <c r="C108" s="306" t="s">
        <v>803</v>
      </c>
      <c r="D108" s="306"/>
      <c r="E108" s="274" t="s">
        <v>3881</v>
      </c>
      <c r="F108" s="252" t="s">
        <v>3604</v>
      </c>
      <c r="G108" s="252">
        <v>113</v>
      </c>
      <c r="H108" s="363"/>
      <c r="I108" s="368">
        <v>14</v>
      </c>
      <c r="J108" s="307">
        <v>44377</v>
      </c>
      <c r="K108" s="306" t="s">
        <v>804</v>
      </c>
      <c r="M108" s="306" t="s">
        <v>805</v>
      </c>
      <c r="N108" s="306" t="s">
        <v>806</v>
      </c>
      <c r="O108" s="306" t="s">
        <v>807</v>
      </c>
      <c r="P108" s="306"/>
      <c r="Q108" s="306" t="s">
        <v>808</v>
      </c>
      <c r="R108" s="306"/>
      <c r="S108" s="306"/>
      <c r="T108" s="306" t="s">
        <v>809</v>
      </c>
      <c r="U108" s="306" t="s">
        <v>391</v>
      </c>
      <c r="V108" s="336"/>
    </row>
    <row r="109" spans="1:22" ht="25.5" x14ac:dyDescent="0.2">
      <c r="A109" s="306">
        <v>108</v>
      </c>
      <c r="B109" s="306">
        <v>4732</v>
      </c>
      <c r="C109" s="306" t="s">
        <v>810</v>
      </c>
      <c r="D109" s="306"/>
      <c r="E109" s="274" t="s">
        <v>3881</v>
      </c>
      <c r="F109" s="252" t="s">
        <v>3604</v>
      </c>
      <c r="G109" s="252">
        <v>113</v>
      </c>
      <c r="H109" s="363"/>
      <c r="I109" s="368">
        <v>14</v>
      </c>
      <c r="J109" s="307">
        <v>44377</v>
      </c>
      <c r="K109" s="306" t="s">
        <v>811</v>
      </c>
      <c r="M109" s="306" t="s">
        <v>805</v>
      </c>
      <c r="N109" s="306" t="s">
        <v>806</v>
      </c>
      <c r="O109" s="306" t="s">
        <v>807</v>
      </c>
      <c r="P109" s="306"/>
      <c r="Q109" s="306" t="s">
        <v>812</v>
      </c>
      <c r="R109" s="306"/>
      <c r="S109" s="306"/>
      <c r="T109" s="306" t="s">
        <v>813</v>
      </c>
      <c r="U109" s="306" t="s">
        <v>391</v>
      </c>
      <c r="V109" s="336"/>
    </row>
    <row r="110" spans="1:22" ht="25.5" x14ac:dyDescent="0.2">
      <c r="A110" s="16">
        <v>109</v>
      </c>
      <c r="B110" s="16">
        <v>26671</v>
      </c>
      <c r="C110" s="16" t="s">
        <v>243</v>
      </c>
      <c r="E110" s="274" t="s">
        <v>3382</v>
      </c>
      <c r="F110" s="252" t="s">
        <v>3604</v>
      </c>
      <c r="G110" s="252">
        <v>2</v>
      </c>
      <c r="H110" s="363"/>
      <c r="I110" s="368"/>
      <c r="J110" s="295">
        <v>44377</v>
      </c>
      <c r="K110" s="16" t="s">
        <v>814</v>
      </c>
      <c r="M110" s="16" t="s">
        <v>815</v>
      </c>
      <c r="N110" s="16" t="s">
        <v>816</v>
      </c>
      <c r="O110" s="16" t="s">
        <v>817</v>
      </c>
      <c r="Q110" s="16" t="s">
        <v>818</v>
      </c>
      <c r="R110" s="295">
        <v>44425</v>
      </c>
      <c r="U110" s="16" t="s">
        <v>391</v>
      </c>
      <c r="V110" s="336"/>
    </row>
    <row r="111" spans="1:22" ht="25.5" x14ac:dyDescent="0.2">
      <c r="A111" s="20">
        <v>110</v>
      </c>
      <c r="B111" s="20">
        <v>17831</v>
      </c>
      <c r="C111" s="20" t="s">
        <v>819</v>
      </c>
      <c r="D111" s="20"/>
      <c r="E111" s="252" t="s">
        <v>3383</v>
      </c>
      <c r="F111" s="252" t="s">
        <v>3416</v>
      </c>
      <c r="G111" s="252">
        <v>73</v>
      </c>
      <c r="H111" s="363"/>
      <c r="I111" s="368"/>
      <c r="J111" s="45">
        <v>44377</v>
      </c>
      <c r="K111" s="20" t="s">
        <v>820</v>
      </c>
      <c r="M111" s="20">
        <v>6117.06</v>
      </c>
      <c r="N111" s="20">
        <v>0</v>
      </c>
      <c r="O111" s="20">
        <v>200</v>
      </c>
      <c r="P111" s="20"/>
      <c r="Q111" s="20" t="s">
        <v>821</v>
      </c>
      <c r="R111" s="20"/>
      <c r="S111" s="20"/>
      <c r="T111" s="20" t="s">
        <v>384</v>
      </c>
      <c r="U111" s="20" t="s">
        <v>391</v>
      </c>
      <c r="V111" s="336"/>
    </row>
    <row r="112" spans="1:22" ht="25.5" x14ac:dyDescent="0.2">
      <c r="A112" s="16">
        <v>111</v>
      </c>
      <c r="B112" s="16">
        <v>8006</v>
      </c>
      <c r="C112" s="16" t="s">
        <v>822</v>
      </c>
      <c r="E112" s="274" t="s">
        <v>3881</v>
      </c>
      <c r="F112" s="252" t="s">
        <v>3809</v>
      </c>
      <c r="G112" s="252">
        <v>147</v>
      </c>
      <c r="H112" s="363"/>
      <c r="I112" s="368">
        <v>2</v>
      </c>
      <c r="J112" s="295">
        <v>44378</v>
      </c>
      <c r="K112" s="16" t="s">
        <v>823</v>
      </c>
      <c r="M112" s="16">
        <v>41502.21</v>
      </c>
      <c r="N112" s="16">
        <v>13044.29</v>
      </c>
      <c r="O112" s="16">
        <v>918.2</v>
      </c>
      <c r="Q112" s="16" t="s">
        <v>824</v>
      </c>
      <c r="U112" s="16" t="s">
        <v>307</v>
      </c>
      <c r="V112" s="336"/>
    </row>
    <row r="113" spans="1:22" ht="25.5" x14ac:dyDescent="0.2">
      <c r="A113" s="16">
        <v>112</v>
      </c>
      <c r="B113" s="16">
        <v>2729</v>
      </c>
      <c r="C113" s="16" t="s">
        <v>825</v>
      </c>
      <c r="E113" s="274" t="s">
        <v>3881</v>
      </c>
      <c r="F113" s="274" t="s">
        <v>3554</v>
      </c>
      <c r="G113" s="252">
        <v>78</v>
      </c>
      <c r="H113" s="363"/>
      <c r="I113" s="368">
        <v>88</v>
      </c>
      <c r="J113" s="295">
        <v>44384</v>
      </c>
      <c r="K113" s="16" t="s">
        <v>826</v>
      </c>
      <c r="M113" s="16" t="s">
        <v>827</v>
      </c>
      <c r="N113" s="16" t="s">
        <v>828</v>
      </c>
      <c r="O113" s="16" t="s">
        <v>829</v>
      </c>
      <c r="Q113" s="16" t="s">
        <v>830</v>
      </c>
      <c r="R113" s="295">
        <v>44470</v>
      </c>
      <c r="T113" s="20" t="s">
        <v>428</v>
      </c>
      <c r="U113" s="16" t="s">
        <v>391</v>
      </c>
      <c r="V113" s="336"/>
    </row>
    <row r="114" spans="1:22" ht="25.5" x14ac:dyDescent="0.2">
      <c r="A114" s="16">
        <v>113</v>
      </c>
      <c r="B114" s="16">
        <v>2729</v>
      </c>
      <c r="C114" s="16" t="s">
        <v>831</v>
      </c>
      <c r="E114" s="274" t="s">
        <v>3881</v>
      </c>
      <c r="F114" s="274" t="s">
        <v>3554</v>
      </c>
      <c r="G114" s="252">
        <v>78</v>
      </c>
      <c r="H114" s="363"/>
      <c r="I114" s="368">
        <v>88</v>
      </c>
      <c r="J114" s="295">
        <v>44384</v>
      </c>
      <c r="K114" s="16" t="s">
        <v>826</v>
      </c>
      <c r="M114" s="16" t="s">
        <v>827</v>
      </c>
      <c r="N114" s="16" t="s">
        <v>828</v>
      </c>
      <c r="O114" s="16" t="s">
        <v>829</v>
      </c>
      <c r="Q114" s="16" t="s">
        <v>832</v>
      </c>
      <c r="R114" s="295">
        <v>44470</v>
      </c>
      <c r="U114" s="16" t="s">
        <v>391</v>
      </c>
      <c r="V114" s="336"/>
    </row>
    <row r="115" spans="1:22" ht="25.5" x14ac:dyDescent="0.2">
      <c r="A115" s="16">
        <v>114</v>
      </c>
      <c r="B115" s="16">
        <v>2729</v>
      </c>
      <c r="C115" s="16" t="s">
        <v>833</v>
      </c>
      <c r="E115" s="274" t="s">
        <v>3881</v>
      </c>
      <c r="F115" s="274" t="s">
        <v>3554</v>
      </c>
      <c r="G115" s="252">
        <v>78</v>
      </c>
      <c r="H115" s="363"/>
      <c r="I115" s="368">
        <v>88</v>
      </c>
      <c r="J115" s="295">
        <v>44384</v>
      </c>
      <c r="K115" s="16" t="s">
        <v>826</v>
      </c>
      <c r="M115" s="16" t="s">
        <v>827</v>
      </c>
      <c r="N115" s="16" t="s">
        <v>828</v>
      </c>
      <c r="O115" s="16" t="s">
        <v>829</v>
      </c>
      <c r="Q115" s="16" t="s">
        <v>834</v>
      </c>
      <c r="R115" s="295">
        <v>44470</v>
      </c>
      <c r="U115" s="16" t="s">
        <v>391</v>
      </c>
      <c r="V115" s="336"/>
    </row>
    <row r="116" spans="1:22" ht="25.5" x14ac:dyDescent="0.2">
      <c r="A116" s="16">
        <v>115</v>
      </c>
      <c r="B116" s="16">
        <v>9669</v>
      </c>
      <c r="C116" s="16" t="s">
        <v>835</v>
      </c>
      <c r="E116" s="274" t="s">
        <v>3881</v>
      </c>
      <c r="F116" s="252" t="s">
        <v>3389</v>
      </c>
      <c r="G116" s="252">
        <v>22</v>
      </c>
      <c r="H116" s="363"/>
      <c r="I116" s="368">
        <v>21</v>
      </c>
      <c r="J116" s="295">
        <v>44384</v>
      </c>
      <c r="K116" s="16" t="s">
        <v>814</v>
      </c>
      <c r="M116" s="16" t="s">
        <v>836</v>
      </c>
      <c r="N116" s="16" t="s">
        <v>837</v>
      </c>
      <c r="O116" s="16" t="s">
        <v>838</v>
      </c>
      <c r="Q116" s="16" t="s">
        <v>839</v>
      </c>
      <c r="R116" s="295">
        <v>44470</v>
      </c>
      <c r="U116" s="16" t="s">
        <v>391</v>
      </c>
      <c r="V116" s="336"/>
    </row>
    <row r="117" spans="1:22" ht="63.75" x14ac:dyDescent="0.2">
      <c r="A117" s="301">
        <v>116</v>
      </c>
      <c r="B117" s="301">
        <v>24278</v>
      </c>
      <c r="C117" s="301" t="s">
        <v>840</v>
      </c>
      <c r="D117" s="301"/>
      <c r="E117" s="252" t="s">
        <v>3383</v>
      </c>
      <c r="F117" s="252" t="s">
        <v>3416</v>
      </c>
      <c r="G117" s="252">
        <v>3</v>
      </c>
      <c r="H117" s="363" t="s">
        <v>998</v>
      </c>
      <c r="I117" s="368">
        <v>1</v>
      </c>
      <c r="J117" s="302">
        <v>44385</v>
      </c>
      <c r="K117" s="301" t="s">
        <v>841</v>
      </c>
      <c r="L117" s="301"/>
      <c r="M117" s="301">
        <v>48980.94</v>
      </c>
      <c r="N117" s="301"/>
      <c r="O117" s="301">
        <v>834.72</v>
      </c>
      <c r="P117" s="301"/>
      <c r="Q117" s="301" t="s">
        <v>842</v>
      </c>
      <c r="R117" s="301"/>
      <c r="S117" s="301"/>
      <c r="T117" s="301" t="s">
        <v>843</v>
      </c>
      <c r="U117" s="301" t="s">
        <v>307</v>
      </c>
      <c r="V117" s="336"/>
    </row>
    <row r="118" spans="1:22" ht="25.5" x14ac:dyDescent="0.2">
      <c r="A118" s="16">
        <v>117</v>
      </c>
      <c r="B118" s="16">
        <v>21987</v>
      </c>
      <c r="C118" s="16" t="s">
        <v>844</v>
      </c>
      <c r="E118" s="274" t="s">
        <v>3382</v>
      </c>
      <c r="F118" s="252" t="s">
        <v>3447</v>
      </c>
      <c r="G118" s="252">
        <v>11</v>
      </c>
      <c r="H118" s="363"/>
      <c r="I118" s="368"/>
      <c r="J118" s="295">
        <v>44390</v>
      </c>
      <c r="K118" s="16" t="s">
        <v>845</v>
      </c>
      <c r="M118" s="16" t="s">
        <v>846</v>
      </c>
      <c r="N118" s="16" t="s">
        <v>847</v>
      </c>
      <c r="O118" s="16" t="s">
        <v>848</v>
      </c>
      <c r="Q118" s="16" t="s">
        <v>849</v>
      </c>
      <c r="R118" s="295">
        <v>44470</v>
      </c>
      <c r="U118" s="16" t="s">
        <v>391</v>
      </c>
      <c r="V118" s="336"/>
    </row>
    <row r="119" spans="1:22" ht="25.5" x14ac:dyDescent="0.2">
      <c r="A119" s="16">
        <v>118</v>
      </c>
      <c r="B119" s="16">
        <v>18791</v>
      </c>
      <c r="C119" s="16" t="s">
        <v>850</v>
      </c>
      <c r="E119" s="252" t="s">
        <v>3383</v>
      </c>
      <c r="F119" s="252" t="s">
        <v>3866</v>
      </c>
      <c r="G119" s="252">
        <v>24</v>
      </c>
      <c r="H119" s="363"/>
      <c r="I119" s="368"/>
      <c r="J119" s="295">
        <v>44390</v>
      </c>
      <c r="K119" s="16" t="s">
        <v>851</v>
      </c>
      <c r="M119" s="16" t="s">
        <v>852</v>
      </c>
      <c r="N119" s="16" t="s">
        <v>853</v>
      </c>
      <c r="O119" s="16" t="s">
        <v>854</v>
      </c>
      <c r="Q119" s="16" t="s">
        <v>855</v>
      </c>
      <c r="R119" s="295">
        <v>44435</v>
      </c>
      <c r="U119" s="16" t="s">
        <v>391</v>
      </c>
      <c r="V119" s="336"/>
    </row>
    <row r="120" spans="1:22" x14ac:dyDescent="0.2">
      <c r="A120" s="16">
        <v>119</v>
      </c>
      <c r="B120" s="16">
        <v>4630</v>
      </c>
      <c r="C120" s="16" t="s">
        <v>856</v>
      </c>
      <c r="D120" s="16">
        <v>252</v>
      </c>
      <c r="E120" s="274" t="s">
        <v>3881</v>
      </c>
      <c r="F120" s="252" t="s">
        <v>3778</v>
      </c>
      <c r="G120" s="252">
        <v>5</v>
      </c>
      <c r="H120" s="363"/>
      <c r="I120" s="368"/>
      <c r="J120" s="295">
        <v>44462</v>
      </c>
      <c r="K120" s="16" t="s">
        <v>857</v>
      </c>
      <c r="M120" s="16">
        <v>9864.57</v>
      </c>
      <c r="N120" s="16">
        <v>0</v>
      </c>
      <c r="O120" s="16">
        <v>200</v>
      </c>
      <c r="U120" s="16" t="s">
        <v>307</v>
      </c>
      <c r="V120" s="336"/>
    </row>
    <row r="121" spans="1:22" ht="38.25" x14ac:dyDescent="0.2">
      <c r="A121" s="16">
        <v>120</v>
      </c>
      <c r="C121" s="16" t="s">
        <v>858</v>
      </c>
      <c r="E121" s="252" t="s">
        <v>3377</v>
      </c>
      <c r="F121" s="252" t="s">
        <v>3511</v>
      </c>
      <c r="G121" s="252">
        <v>36</v>
      </c>
      <c r="H121" s="363"/>
      <c r="I121" s="368"/>
      <c r="J121" s="295">
        <v>44462</v>
      </c>
      <c r="K121" s="16" t="s">
        <v>366</v>
      </c>
      <c r="M121" s="16">
        <v>54499.8</v>
      </c>
      <c r="N121" s="16">
        <v>6729.23</v>
      </c>
      <c r="O121" s="16">
        <v>1018.44</v>
      </c>
      <c r="Q121" s="16" t="s">
        <v>859</v>
      </c>
      <c r="T121" s="16" t="s">
        <v>843</v>
      </c>
      <c r="U121" s="16" t="s">
        <v>307</v>
      </c>
      <c r="V121" s="336"/>
    </row>
    <row r="122" spans="1:22" ht="38.25" x14ac:dyDescent="0.2">
      <c r="A122" s="16">
        <v>121</v>
      </c>
      <c r="B122" s="16">
        <v>9548</v>
      </c>
      <c r="C122" s="16" t="s">
        <v>105</v>
      </c>
      <c r="E122" s="274" t="s">
        <v>3881</v>
      </c>
      <c r="F122" s="252" t="s">
        <v>3758</v>
      </c>
      <c r="G122" s="252">
        <v>71</v>
      </c>
      <c r="H122" s="363"/>
      <c r="I122" s="368"/>
      <c r="J122" s="295">
        <v>44495</v>
      </c>
      <c r="K122" s="16" t="s">
        <v>860</v>
      </c>
      <c r="M122" s="16">
        <v>24819.360000000001</v>
      </c>
      <c r="N122" s="16">
        <v>2736.19</v>
      </c>
      <c r="O122" s="16">
        <v>513.34</v>
      </c>
      <c r="Q122" s="16" t="s">
        <v>861</v>
      </c>
      <c r="R122" s="295">
        <v>44544</v>
      </c>
      <c r="U122" s="16" t="s">
        <v>862</v>
      </c>
      <c r="V122" s="336"/>
    </row>
    <row r="123" spans="1:22" ht="38.25" x14ac:dyDescent="0.2">
      <c r="A123" s="16">
        <v>122</v>
      </c>
      <c r="B123" s="16">
        <v>1928</v>
      </c>
      <c r="C123" s="16" t="s">
        <v>116</v>
      </c>
      <c r="D123" s="16">
        <v>120</v>
      </c>
      <c r="E123" s="274" t="s">
        <v>3881</v>
      </c>
      <c r="F123" s="252" t="s">
        <v>3453</v>
      </c>
      <c r="G123" s="252">
        <v>216</v>
      </c>
      <c r="H123" s="363"/>
      <c r="I123" s="368"/>
      <c r="J123" s="295">
        <v>44495</v>
      </c>
      <c r="K123" s="16" t="s">
        <v>117</v>
      </c>
      <c r="M123" s="16">
        <v>27596</v>
      </c>
      <c r="N123" s="16">
        <v>0</v>
      </c>
      <c r="O123" s="16">
        <v>513.94000000000005</v>
      </c>
      <c r="Q123" s="16" t="s">
        <v>118</v>
      </c>
      <c r="R123" s="295">
        <v>44558</v>
      </c>
      <c r="U123" s="16" t="s">
        <v>862</v>
      </c>
      <c r="V123" s="336"/>
    </row>
    <row r="124" spans="1:22" ht="51" x14ac:dyDescent="0.2">
      <c r="A124" s="16">
        <v>123</v>
      </c>
      <c r="B124" s="16">
        <v>65486</v>
      </c>
      <c r="C124" s="16" t="s">
        <v>101</v>
      </c>
      <c r="E124" s="252" t="s">
        <v>3383</v>
      </c>
      <c r="F124" s="252" t="s">
        <v>3696</v>
      </c>
      <c r="G124" s="252">
        <v>127</v>
      </c>
      <c r="H124" s="363"/>
      <c r="I124" s="368">
        <v>1</v>
      </c>
      <c r="J124" s="295">
        <v>44495</v>
      </c>
      <c r="K124" s="16" t="s">
        <v>366</v>
      </c>
      <c r="M124" s="16">
        <v>48980.94</v>
      </c>
      <c r="N124" s="16">
        <v>0</v>
      </c>
      <c r="O124" s="16">
        <v>834.72</v>
      </c>
      <c r="Q124" s="16" t="s">
        <v>863</v>
      </c>
      <c r="R124" s="295">
        <v>44544</v>
      </c>
      <c r="T124" s="16" t="s">
        <v>864</v>
      </c>
      <c r="U124" s="16" t="s">
        <v>307</v>
      </c>
      <c r="V124" s="336"/>
    </row>
    <row r="125" spans="1:22" ht="25.5" x14ac:dyDescent="0.2">
      <c r="A125" s="16">
        <v>124</v>
      </c>
      <c r="B125" s="16">
        <v>741</v>
      </c>
      <c r="C125" s="16" t="s">
        <v>865</v>
      </c>
      <c r="D125" s="16">
        <v>120</v>
      </c>
      <c r="E125" s="274" t="s">
        <v>3881</v>
      </c>
      <c r="F125" s="252" t="s">
        <v>3694</v>
      </c>
      <c r="G125" s="252">
        <v>27</v>
      </c>
      <c r="H125" s="363"/>
      <c r="I125" s="368">
        <v>4</v>
      </c>
      <c r="J125" s="295">
        <v>44509</v>
      </c>
      <c r="L125" s="16">
        <f t="shared" ref="L125:L154" si="0">M125+N125</f>
        <v>24126.42</v>
      </c>
      <c r="M125" s="16">
        <v>17541.3</v>
      </c>
      <c r="N125" s="16">
        <v>6585.12</v>
      </c>
      <c r="O125" s="16">
        <v>461.89</v>
      </c>
      <c r="Q125" s="16" t="s">
        <v>126</v>
      </c>
      <c r="R125" s="295">
        <v>44585</v>
      </c>
      <c r="V125" s="336"/>
    </row>
    <row r="126" spans="1:22" ht="25.5" x14ac:dyDescent="0.2">
      <c r="A126" s="16">
        <v>125</v>
      </c>
      <c r="B126" s="16">
        <v>13202</v>
      </c>
      <c r="C126" s="16" t="s">
        <v>109</v>
      </c>
      <c r="D126" s="16">
        <v>121</v>
      </c>
      <c r="E126" s="252" t="s">
        <v>3373</v>
      </c>
      <c r="F126" s="252" t="s">
        <v>3580</v>
      </c>
      <c r="G126" s="252">
        <v>43</v>
      </c>
      <c r="H126" s="363"/>
      <c r="I126" s="368"/>
      <c r="J126" s="295">
        <v>44510</v>
      </c>
      <c r="L126" s="16">
        <f t="shared" si="0"/>
        <v>18346.23</v>
      </c>
      <c r="M126" s="16">
        <v>13473.14</v>
      </c>
      <c r="N126" s="16">
        <v>4873.09</v>
      </c>
      <c r="O126" s="16">
        <v>366.92</v>
      </c>
      <c r="Q126" s="16" t="s">
        <v>866</v>
      </c>
      <c r="R126" s="295">
        <v>44551</v>
      </c>
      <c r="S126" s="295">
        <v>44551</v>
      </c>
      <c r="U126" s="16" t="s">
        <v>302</v>
      </c>
      <c r="V126" s="336"/>
    </row>
    <row r="127" spans="1:22" ht="25.5" x14ac:dyDescent="0.2">
      <c r="A127" s="16">
        <v>126</v>
      </c>
      <c r="B127" s="16">
        <v>25910</v>
      </c>
      <c r="C127" s="16" t="s">
        <v>867</v>
      </c>
      <c r="D127" s="16">
        <v>122</v>
      </c>
      <c r="E127" s="274" t="s">
        <v>3379</v>
      </c>
      <c r="F127" s="274" t="s">
        <v>3619</v>
      </c>
      <c r="G127" s="252">
        <v>21</v>
      </c>
      <c r="H127" s="363"/>
      <c r="I127" s="368"/>
      <c r="J127" s="295">
        <v>44536</v>
      </c>
      <c r="K127" s="16" t="s">
        <v>117</v>
      </c>
      <c r="L127" s="16">
        <f t="shared" si="0"/>
        <v>28189.4</v>
      </c>
      <c r="M127" s="16">
        <v>28189.4</v>
      </c>
      <c r="N127" s="16">
        <v>0</v>
      </c>
      <c r="O127" s="16">
        <v>523</v>
      </c>
      <c r="Q127" s="16" t="s">
        <v>868</v>
      </c>
      <c r="V127" s="336"/>
    </row>
    <row r="128" spans="1:22" ht="25.5" x14ac:dyDescent="0.2">
      <c r="A128" s="16">
        <v>127</v>
      </c>
      <c r="B128" s="16">
        <v>229</v>
      </c>
      <c r="C128" s="16" t="s">
        <v>119</v>
      </c>
      <c r="D128" s="16">
        <v>123</v>
      </c>
      <c r="E128" s="274" t="s">
        <v>3881</v>
      </c>
      <c r="F128" s="274" t="s">
        <v>3554</v>
      </c>
      <c r="G128" s="252">
        <v>78</v>
      </c>
      <c r="H128" s="363"/>
      <c r="I128" s="368">
        <v>13</v>
      </c>
      <c r="J128" s="295">
        <v>44544</v>
      </c>
      <c r="K128" s="16" t="s">
        <v>120</v>
      </c>
      <c r="L128" s="16">
        <f t="shared" si="0"/>
        <v>35434.82</v>
      </c>
      <c r="M128" s="16">
        <v>29760.14</v>
      </c>
      <c r="N128" s="16">
        <v>5674.68</v>
      </c>
      <c r="O128" s="16">
        <v>632</v>
      </c>
      <c r="Q128" s="16" t="s">
        <v>121</v>
      </c>
      <c r="R128" s="295">
        <v>44585</v>
      </c>
      <c r="S128" s="295"/>
      <c r="V128" s="336"/>
    </row>
    <row r="129" spans="1:22" ht="25.5" x14ac:dyDescent="0.2">
      <c r="A129" s="16">
        <v>128</v>
      </c>
      <c r="B129" s="16">
        <v>2320</v>
      </c>
      <c r="C129" s="16" t="s">
        <v>168</v>
      </c>
      <c r="D129" s="16">
        <v>252</v>
      </c>
      <c r="E129" s="274" t="s">
        <v>3881</v>
      </c>
      <c r="F129" s="252" t="s">
        <v>3662</v>
      </c>
      <c r="G129" s="252">
        <v>52</v>
      </c>
      <c r="H129" s="363"/>
      <c r="I129" s="368"/>
      <c r="J129" s="295">
        <v>44544</v>
      </c>
      <c r="K129" s="16" t="s">
        <v>169</v>
      </c>
      <c r="L129" s="16">
        <f t="shared" si="0"/>
        <v>11003.81</v>
      </c>
      <c r="M129" s="16">
        <v>9229.4599999999991</v>
      </c>
      <c r="N129" s="16">
        <v>1774.35</v>
      </c>
      <c r="O129" s="16">
        <v>220</v>
      </c>
      <c r="Q129" s="16" t="s">
        <v>170</v>
      </c>
      <c r="U129" s="16" t="s">
        <v>302</v>
      </c>
      <c r="V129" s="336"/>
    </row>
    <row r="130" spans="1:22" ht="25.5" x14ac:dyDescent="0.2">
      <c r="A130" s="16">
        <v>129</v>
      </c>
      <c r="B130" s="16">
        <v>4877</v>
      </c>
      <c r="C130" s="16" t="s">
        <v>197</v>
      </c>
      <c r="D130" s="16">
        <v>252</v>
      </c>
      <c r="E130" s="274" t="s">
        <v>3881</v>
      </c>
      <c r="F130" s="252" t="s">
        <v>3777</v>
      </c>
      <c r="G130" s="252">
        <v>25</v>
      </c>
      <c r="H130" s="363" t="s">
        <v>998</v>
      </c>
      <c r="I130" s="368">
        <v>17</v>
      </c>
      <c r="J130" s="295">
        <v>44544</v>
      </c>
      <c r="K130" s="16" t="s">
        <v>198</v>
      </c>
      <c r="L130" s="16">
        <f t="shared" si="0"/>
        <v>17527.27</v>
      </c>
      <c r="M130" s="308">
        <v>15537.83</v>
      </c>
      <c r="N130" s="16">
        <v>1989.44</v>
      </c>
      <c r="O130" s="16">
        <v>351</v>
      </c>
      <c r="Q130" s="16" t="s">
        <v>199</v>
      </c>
      <c r="U130" s="16" t="s">
        <v>302</v>
      </c>
      <c r="V130" s="336"/>
    </row>
    <row r="131" spans="1:22" ht="25.5" x14ac:dyDescent="0.2">
      <c r="A131" s="16">
        <v>130</v>
      </c>
      <c r="B131" s="16">
        <v>25673</v>
      </c>
      <c r="C131" s="16" t="s">
        <v>122</v>
      </c>
      <c r="D131" s="16">
        <v>123</v>
      </c>
      <c r="E131" s="274" t="s">
        <v>3881</v>
      </c>
      <c r="F131" s="252" t="s">
        <v>3710</v>
      </c>
      <c r="G131" s="252">
        <v>30</v>
      </c>
      <c r="H131" s="363"/>
      <c r="I131" s="368">
        <v>11</v>
      </c>
      <c r="J131" s="295">
        <v>44544</v>
      </c>
      <c r="K131" s="16" t="s">
        <v>869</v>
      </c>
      <c r="L131" s="16">
        <f t="shared" si="0"/>
        <v>77109.86</v>
      </c>
      <c r="M131" s="16">
        <v>47008.82</v>
      </c>
      <c r="N131" s="16">
        <v>30101.040000000001</v>
      </c>
      <c r="O131" s="16">
        <v>1167</v>
      </c>
      <c r="Q131" s="16" t="s">
        <v>123</v>
      </c>
      <c r="R131" s="295">
        <v>44585</v>
      </c>
      <c r="U131" s="16" t="s">
        <v>302</v>
      </c>
      <c r="V131" s="336"/>
    </row>
    <row r="132" spans="1:22" ht="51" x14ac:dyDescent="0.2">
      <c r="A132" s="16">
        <v>131</v>
      </c>
      <c r="B132" s="16">
        <v>10291</v>
      </c>
      <c r="C132" s="16" t="s">
        <v>364</v>
      </c>
      <c r="D132" s="16">
        <v>120</v>
      </c>
      <c r="E132" s="274" t="s">
        <v>3881</v>
      </c>
      <c r="F132" s="274" t="s">
        <v>3604</v>
      </c>
      <c r="G132" s="252">
        <v>33</v>
      </c>
      <c r="H132" s="363"/>
      <c r="I132" s="368">
        <v>36</v>
      </c>
      <c r="J132" s="295">
        <v>44544</v>
      </c>
      <c r="K132" s="16" t="s">
        <v>870</v>
      </c>
      <c r="L132" s="30">
        <f t="shared" si="0"/>
        <v>215850.37999999998</v>
      </c>
      <c r="M132" s="16">
        <v>155912.35999999999</v>
      </c>
      <c r="N132" s="16">
        <v>59938.02</v>
      </c>
      <c r="O132" s="16">
        <v>2679</v>
      </c>
      <c r="Q132" s="16" t="s">
        <v>871</v>
      </c>
      <c r="U132" s="16" t="s">
        <v>302</v>
      </c>
      <c r="V132" s="336"/>
    </row>
    <row r="133" spans="1:22" ht="63.75" x14ac:dyDescent="0.2">
      <c r="A133" s="16">
        <v>132</v>
      </c>
      <c r="B133" s="16">
        <v>1032</v>
      </c>
      <c r="C133" s="16" t="s">
        <v>872</v>
      </c>
      <c r="D133" s="16">
        <v>120</v>
      </c>
      <c r="E133" s="274" t="s">
        <v>3881</v>
      </c>
      <c r="F133" s="252" t="s">
        <v>3725</v>
      </c>
      <c r="G133" s="252">
        <v>31</v>
      </c>
      <c r="H133" s="363"/>
      <c r="I133" s="368">
        <v>22</v>
      </c>
      <c r="J133" s="295">
        <v>44544</v>
      </c>
      <c r="K133" s="16" t="s">
        <v>873</v>
      </c>
      <c r="L133" s="30">
        <f t="shared" si="0"/>
        <v>32526.07</v>
      </c>
      <c r="M133" s="16">
        <v>10150.299999999999</v>
      </c>
      <c r="N133" s="16">
        <v>22375.77</v>
      </c>
      <c r="O133" s="16">
        <v>588</v>
      </c>
      <c r="Q133" s="16" t="s">
        <v>874</v>
      </c>
      <c r="V133" s="336"/>
    </row>
    <row r="134" spans="1:22" ht="25.5" x14ac:dyDescent="0.2">
      <c r="A134" s="16">
        <v>133</v>
      </c>
      <c r="B134" s="16">
        <v>11819</v>
      </c>
      <c r="C134" s="16" t="s">
        <v>134</v>
      </c>
      <c r="D134" s="16">
        <v>252</v>
      </c>
      <c r="E134" s="274" t="s">
        <v>3881</v>
      </c>
      <c r="F134" s="274" t="s">
        <v>3604</v>
      </c>
      <c r="G134" s="252">
        <v>41</v>
      </c>
      <c r="H134" s="363"/>
      <c r="I134" s="368">
        <v>76</v>
      </c>
      <c r="J134" s="295">
        <v>44544</v>
      </c>
      <c r="K134" s="16" t="s">
        <v>875</v>
      </c>
      <c r="L134" s="16">
        <f t="shared" si="0"/>
        <v>114665.06</v>
      </c>
      <c r="M134" s="16">
        <v>78049.98</v>
      </c>
      <c r="N134" s="16">
        <v>36615.08</v>
      </c>
      <c r="O134" s="16">
        <v>1747</v>
      </c>
      <c r="Q134" s="16" t="s">
        <v>876</v>
      </c>
      <c r="U134" s="16" t="s">
        <v>302</v>
      </c>
      <c r="V134" s="336"/>
    </row>
    <row r="135" spans="1:22" ht="25.5" x14ac:dyDescent="0.2">
      <c r="A135" s="16">
        <v>134</v>
      </c>
      <c r="B135" s="16">
        <v>13163</v>
      </c>
      <c r="C135" s="16" t="s">
        <v>143</v>
      </c>
      <c r="D135" s="16">
        <v>121</v>
      </c>
      <c r="E135" s="252" t="s">
        <v>3373</v>
      </c>
      <c r="F135" s="252" t="s">
        <v>3580</v>
      </c>
      <c r="G135" s="252">
        <v>148</v>
      </c>
      <c r="H135" s="363"/>
      <c r="I135" s="368"/>
      <c r="J135" s="295" t="s">
        <v>877</v>
      </c>
      <c r="K135" s="295" t="s">
        <v>144</v>
      </c>
      <c r="L135" s="16">
        <f t="shared" si="0"/>
        <v>7042.09</v>
      </c>
      <c r="M135" s="16">
        <v>6689.47</v>
      </c>
      <c r="N135" s="16">
        <v>352.62</v>
      </c>
      <c r="O135" s="16">
        <v>200</v>
      </c>
      <c r="Q135" s="16" t="s">
        <v>228</v>
      </c>
      <c r="U135" s="16" t="s">
        <v>302</v>
      </c>
      <c r="V135" s="336"/>
    </row>
    <row r="136" spans="1:22" ht="25.5" x14ac:dyDescent="0.2">
      <c r="A136" s="16">
        <v>135</v>
      </c>
      <c r="B136" s="16">
        <v>11759</v>
      </c>
      <c r="C136" s="16" t="s">
        <v>171</v>
      </c>
      <c r="D136" s="16">
        <v>120</v>
      </c>
      <c r="E136" s="274" t="s">
        <v>3881</v>
      </c>
      <c r="F136" s="274" t="s">
        <v>3604</v>
      </c>
      <c r="G136" s="252">
        <v>41</v>
      </c>
      <c r="H136" s="363"/>
      <c r="I136" s="368">
        <v>68</v>
      </c>
      <c r="J136" s="295">
        <v>44544</v>
      </c>
      <c r="K136" s="16" t="s">
        <v>172</v>
      </c>
      <c r="L136" s="16">
        <f t="shared" si="0"/>
        <v>130777.25</v>
      </c>
      <c r="M136" s="16">
        <v>81250.97</v>
      </c>
      <c r="N136" s="16">
        <v>49526.28</v>
      </c>
      <c r="O136" s="16">
        <v>1908</v>
      </c>
      <c r="Q136" s="16" t="s">
        <v>173</v>
      </c>
      <c r="R136" s="295">
        <v>44624</v>
      </c>
      <c r="S136" s="295">
        <v>44624</v>
      </c>
      <c r="U136" s="16" t="s">
        <v>302</v>
      </c>
      <c r="V136" s="336"/>
    </row>
    <row r="137" spans="1:22" ht="25.5" x14ac:dyDescent="0.2">
      <c r="A137" s="16">
        <v>136</v>
      </c>
      <c r="B137" s="16">
        <v>3761</v>
      </c>
      <c r="C137" s="16" t="s">
        <v>194</v>
      </c>
      <c r="D137" s="16">
        <v>252</v>
      </c>
      <c r="E137" s="274" t="s">
        <v>3881</v>
      </c>
      <c r="F137" s="252" t="s">
        <v>3577</v>
      </c>
      <c r="G137" s="252">
        <v>63</v>
      </c>
      <c r="H137" s="363" t="s">
        <v>998</v>
      </c>
      <c r="I137" s="368">
        <v>2</v>
      </c>
      <c r="J137" s="295">
        <v>44547</v>
      </c>
      <c r="K137" s="16" t="s">
        <v>195</v>
      </c>
      <c r="L137" s="16">
        <f t="shared" si="0"/>
        <v>188452.38999999998</v>
      </c>
      <c r="M137" s="16">
        <v>126713.68</v>
      </c>
      <c r="N137" s="16">
        <v>61738.71</v>
      </c>
      <c r="O137" s="16">
        <v>2485</v>
      </c>
      <c r="Q137" s="16" t="s">
        <v>196</v>
      </c>
      <c r="R137" s="295">
        <v>44624</v>
      </c>
      <c r="S137" s="295">
        <v>44624</v>
      </c>
      <c r="U137" s="16" t="s">
        <v>302</v>
      </c>
      <c r="V137" s="336"/>
    </row>
    <row r="138" spans="1:22" ht="25.5" x14ac:dyDescent="0.2">
      <c r="A138" s="16">
        <v>137</v>
      </c>
      <c r="B138" s="16">
        <v>28326</v>
      </c>
      <c r="C138" s="16" t="s">
        <v>878</v>
      </c>
      <c r="D138" s="16">
        <v>252</v>
      </c>
      <c r="E138" s="274" t="s">
        <v>3881</v>
      </c>
      <c r="F138" s="252" t="s">
        <v>3610</v>
      </c>
      <c r="G138" s="252">
        <v>36</v>
      </c>
      <c r="H138" s="363"/>
      <c r="I138" s="368"/>
      <c r="J138" s="295">
        <v>44547</v>
      </c>
      <c r="K138" s="16" t="s">
        <v>879</v>
      </c>
      <c r="L138" s="16">
        <f t="shared" si="0"/>
        <v>18090.22</v>
      </c>
      <c r="M138" s="16">
        <v>15773.62</v>
      </c>
      <c r="N138" s="16">
        <v>2316.6</v>
      </c>
      <c r="O138" s="16">
        <v>362</v>
      </c>
      <c r="Q138" s="16" t="s">
        <v>880</v>
      </c>
      <c r="T138" s="16" t="s">
        <v>881</v>
      </c>
      <c r="U138" s="16" t="s">
        <v>302</v>
      </c>
      <c r="V138" s="336"/>
    </row>
    <row r="139" spans="1:22" ht="25.5" x14ac:dyDescent="0.2">
      <c r="A139" s="16">
        <v>138</v>
      </c>
      <c r="B139" s="16">
        <v>10206</v>
      </c>
      <c r="C139" s="16" t="s">
        <v>130</v>
      </c>
      <c r="D139" s="16">
        <v>252</v>
      </c>
      <c r="E139" s="274" t="s">
        <v>3881</v>
      </c>
      <c r="F139" s="252" t="s">
        <v>3607</v>
      </c>
      <c r="G139" s="252">
        <v>103</v>
      </c>
      <c r="H139" s="363"/>
      <c r="I139" s="368">
        <v>103</v>
      </c>
      <c r="J139" s="295">
        <v>44547</v>
      </c>
      <c r="K139" s="16" t="s">
        <v>882</v>
      </c>
      <c r="L139" s="16">
        <f t="shared" si="0"/>
        <v>60600.27</v>
      </c>
      <c r="M139" s="16">
        <v>25881.17</v>
      </c>
      <c r="N139" s="16">
        <v>34719.1</v>
      </c>
      <c r="O139" s="16">
        <v>1009</v>
      </c>
      <c r="Q139" s="16" t="s">
        <v>883</v>
      </c>
      <c r="U139" s="16" t="s">
        <v>302</v>
      </c>
      <c r="V139" s="336"/>
    </row>
    <row r="140" spans="1:22" ht="25.5" x14ac:dyDescent="0.2">
      <c r="A140" s="16">
        <v>139</v>
      </c>
      <c r="B140" s="16">
        <v>27594</v>
      </c>
      <c r="C140" s="16" t="s">
        <v>127</v>
      </c>
      <c r="D140" s="16">
        <v>252</v>
      </c>
      <c r="E140" s="274" t="s">
        <v>3881</v>
      </c>
      <c r="F140" s="252" t="s">
        <v>3559</v>
      </c>
      <c r="G140" s="252">
        <v>133</v>
      </c>
      <c r="H140" s="363"/>
      <c r="I140" s="368">
        <v>7</v>
      </c>
      <c r="J140" s="295">
        <v>44547</v>
      </c>
      <c r="K140" s="16" t="s">
        <v>181</v>
      </c>
      <c r="L140" s="16">
        <f t="shared" si="0"/>
        <v>50274.130000000005</v>
      </c>
      <c r="M140" s="16">
        <v>44407.360000000001</v>
      </c>
      <c r="N140" s="16">
        <v>5866.77</v>
      </c>
      <c r="O140" s="16">
        <v>882</v>
      </c>
      <c r="Q140" s="16" t="s">
        <v>229</v>
      </c>
      <c r="U140" s="16" t="s">
        <v>302</v>
      </c>
      <c r="V140" s="336"/>
    </row>
    <row r="141" spans="1:22" ht="25.5" x14ac:dyDescent="0.2">
      <c r="A141" s="16">
        <v>140</v>
      </c>
      <c r="B141" s="16">
        <v>1689</v>
      </c>
      <c r="C141" s="16" t="s">
        <v>174</v>
      </c>
      <c r="D141" s="16">
        <v>120</v>
      </c>
      <c r="E141" s="274" t="s">
        <v>3881</v>
      </c>
      <c r="F141" s="274" t="s">
        <v>3604</v>
      </c>
      <c r="G141" s="252">
        <v>41</v>
      </c>
      <c r="H141" s="363"/>
      <c r="I141" s="368">
        <v>52</v>
      </c>
      <c r="J141" s="295">
        <v>44547</v>
      </c>
      <c r="K141" s="16" t="s">
        <v>175</v>
      </c>
      <c r="L141" s="16">
        <f t="shared" si="0"/>
        <v>85610.2</v>
      </c>
      <c r="M141" s="16">
        <v>64750.49</v>
      </c>
      <c r="N141" s="16">
        <v>20859.71</v>
      </c>
      <c r="O141" s="16">
        <v>1384</v>
      </c>
      <c r="Q141" s="16" t="s">
        <v>176</v>
      </c>
      <c r="R141" s="295">
        <v>44624</v>
      </c>
      <c r="S141" s="295">
        <v>44624</v>
      </c>
      <c r="U141" s="16" t="s">
        <v>302</v>
      </c>
      <c r="V141" s="336"/>
    </row>
    <row r="142" spans="1:22" ht="25.5" x14ac:dyDescent="0.2">
      <c r="A142" s="16">
        <v>141</v>
      </c>
      <c r="B142" s="16">
        <v>11630</v>
      </c>
      <c r="C142" s="16" t="s">
        <v>164</v>
      </c>
      <c r="D142" s="16">
        <v>120</v>
      </c>
      <c r="E142" s="274" t="s">
        <v>3881</v>
      </c>
      <c r="F142" s="274" t="s">
        <v>3604</v>
      </c>
      <c r="G142" s="252">
        <v>4</v>
      </c>
      <c r="H142" s="363"/>
      <c r="I142" s="368">
        <v>109</v>
      </c>
      <c r="J142" s="295">
        <v>44547</v>
      </c>
      <c r="K142" s="16" t="s">
        <v>165</v>
      </c>
      <c r="L142" s="16">
        <f t="shared" si="0"/>
        <v>53438.61</v>
      </c>
      <c r="M142" s="16">
        <v>24914.95</v>
      </c>
      <c r="N142" s="16">
        <v>28523.66</v>
      </c>
      <c r="O142" s="16">
        <v>902</v>
      </c>
      <c r="Q142" s="16" t="s">
        <v>166</v>
      </c>
      <c r="U142" s="16" t="s">
        <v>302</v>
      </c>
      <c r="V142" s="336"/>
    </row>
    <row r="143" spans="1:22" ht="25.5" x14ac:dyDescent="0.2">
      <c r="A143" s="16">
        <v>142</v>
      </c>
      <c r="B143" s="16">
        <v>5042</v>
      </c>
      <c r="C143" s="16" t="s">
        <v>177</v>
      </c>
      <c r="D143" s="16">
        <v>120</v>
      </c>
      <c r="E143" s="274" t="s">
        <v>3881</v>
      </c>
      <c r="F143" s="274" t="s">
        <v>3604</v>
      </c>
      <c r="G143" s="252">
        <v>33</v>
      </c>
      <c r="H143" s="363"/>
      <c r="I143" s="368">
        <v>30</v>
      </c>
      <c r="J143" s="295">
        <v>44547</v>
      </c>
      <c r="K143" s="16" t="s">
        <v>178</v>
      </c>
      <c r="L143" s="16">
        <f t="shared" si="0"/>
        <v>14240.82</v>
      </c>
      <c r="M143" s="16">
        <v>13692.14</v>
      </c>
      <c r="N143" s="16">
        <v>548.67999999999995</v>
      </c>
      <c r="O143" s="16">
        <v>285</v>
      </c>
      <c r="Q143" s="16" t="s">
        <v>179</v>
      </c>
      <c r="R143" s="295">
        <v>44624</v>
      </c>
      <c r="S143" s="295">
        <v>44624</v>
      </c>
      <c r="U143" s="16" t="s">
        <v>302</v>
      </c>
      <c r="V143" s="336"/>
    </row>
    <row r="144" spans="1:22" ht="25.5" x14ac:dyDescent="0.2">
      <c r="A144" s="16">
        <v>143</v>
      </c>
      <c r="B144" s="16">
        <v>6813</v>
      </c>
      <c r="C144" s="16" t="s">
        <v>180</v>
      </c>
      <c r="D144" s="16">
        <v>120</v>
      </c>
      <c r="E144" s="274" t="s">
        <v>3881</v>
      </c>
      <c r="F144" s="252" t="s">
        <v>3509</v>
      </c>
      <c r="G144" s="252">
        <v>52</v>
      </c>
      <c r="H144" s="363"/>
      <c r="I144" s="368"/>
      <c r="J144" s="295">
        <v>44547</v>
      </c>
      <c r="K144" s="16" t="s">
        <v>181</v>
      </c>
      <c r="L144" s="16">
        <f t="shared" si="0"/>
        <v>15998.98</v>
      </c>
      <c r="M144" s="16">
        <v>14246.96</v>
      </c>
      <c r="N144" s="16">
        <v>1752.02</v>
      </c>
      <c r="O144" s="16">
        <v>320</v>
      </c>
      <c r="Q144" s="16" t="s">
        <v>182</v>
      </c>
      <c r="R144" s="295">
        <v>44624</v>
      </c>
      <c r="S144" s="295">
        <v>44624</v>
      </c>
      <c r="U144" s="16" t="s">
        <v>302</v>
      </c>
      <c r="V144" s="336"/>
    </row>
    <row r="145" spans="1:22" ht="102" x14ac:dyDescent="0.2">
      <c r="A145" s="16">
        <v>144</v>
      </c>
      <c r="B145" s="16">
        <v>3356</v>
      </c>
      <c r="C145" s="16" t="s">
        <v>183</v>
      </c>
      <c r="D145" s="16">
        <v>123</v>
      </c>
      <c r="E145" s="274" t="s">
        <v>3881</v>
      </c>
      <c r="F145" s="274" t="s">
        <v>3554</v>
      </c>
      <c r="G145" s="252">
        <v>78</v>
      </c>
      <c r="H145" s="363"/>
      <c r="I145" s="368">
        <v>131</v>
      </c>
      <c r="J145" s="295">
        <v>44547</v>
      </c>
      <c r="K145" s="16" t="s">
        <v>184</v>
      </c>
      <c r="L145" s="16">
        <f t="shared" si="0"/>
        <v>48824.979999999996</v>
      </c>
      <c r="M145" s="16">
        <v>3623.63</v>
      </c>
      <c r="N145" s="16">
        <v>45201.35</v>
      </c>
      <c r="O145" s="16">
        <v>832</v>
      </c>
      <c r="Q145" s="16" t="s">
        <v>185</v>
      </c>
      <c r="R145" s="295">
        <v>44624</v>
      </c>
      <c r="T145" s="16" t="s">
        <v>884</v>
      </c>
      <c r="U145" s="16" t="s">
        <v>302</v>
      </c>
      <c r="V145" s="336"/>
    </row>
    <row r="146" spans="1:22" ht="38.25" x14ac:dyDescent="0.2">
      <c r="A146" s="16">
        <v>145</v>
      </c>
      <c r="B146" s="16">
        <v>15486</v>
      </c>
      <c r="C146" s="16" t="s">
        <v>266</v>
      </c>
      <c r="D146" s="16">
        <v>121</v>
      </c>
      <c r="E146" s="252" t="s">
        <v>3383</v>
      </c>
      <c r="F146" s="252" t="s">
        <v>3553</v>
      </c>
      <c r="G146" s="252">
        <v>47</v>
      </c>
      <c r="H146" s="363"/>
      <c r="I146" s="368"/>
      <c r="J146" s="295" t="s">
        <v>877</v>
      </c>
      <c r="K146" s="16" t="s">
        <v>267</v>
      </c>
      <c r="L146" s="16">
        <f t="shared" si="0"/>
        <v>15303.560000000001</v>
      </c>
      <c r="M146" s="16">
        <v>12247.03</v>
      </c>
      <c r="N146" s="16">
        <v>3056.53</v>
      </c>
      <c r="O146" s="16">
        <v>306</v>
      </c>
      <c r="Q146" s="16" t="s">
        <v>885</v>
      </c>
      <c r="U146" s="16" t="s">
        <v>302</v>
      </c>
      <c r="V146" s="336"/>
    </row>
    <row r="147" spans="1:22" ht="25.5" x14ac:dyDescent="0.2">
      <c r="A147" s="16">
        <v>146</v>
      </c>
      <c r="B147" s="16">
        <v>60308</v>
      </c>
      <c r="C147" s="16" t="s">
        <v>147</v>
      </c>
      <c r="D147" s="16">
        <v>121</v>
      </c>
      <c r="E147" s="252" t="s">
        <v>3383</v>
      </c>
      <c r="F147" s="252" t="s">
        <v>3416</v>
      </c>
      <c r="G147" s="252">
        <v>5</v>
      </c>
      <c r="H147" s="363">
        <v>4</v>
      </c>
      <c r="I147" s="368">
        <v>21</v>
      </c>
      <c r="J147" s="295" t="s">
        <v>877</v>
      </c>
      <c r="K147" s="16" t="s">
        <v>148</v>
      </c>
      <c r="L147" s="16">
        <f t="shared" si="0"/>
        <v>11350.48</v>
      </c>
      <c r="M147" s="16">
        <v>9800.44</v>
      </c>
      <c r="N147" s="16">
        <v>1550.04</v>
      </c>
      <c r="O147" s="16">
        <v>227</v>
      </c>
      <c r="Q147" s="16" t="s">
        <v>149</v>
      </c>
      <c r="U147" s="16" t="s">
        <v>302</v>
      </c>
      <c r="V147" s="336"/>
    </row>
    <row r="148" spans="1:22" ht="25.5" x14ac:dyDescent="0.2">
      <c r="A148" s="16">
        <v>147</v>
      </c>
      <c r="B148" s="16">
        <v>3803</v>
      </c>
      <c r="C148" s="16" t="s">
        <v>150</v>
      </c>
      <c r="D148" s="16">
        <v>121</v>
      </c>
      <c r="E148" s="274" t="s">
        <v>3881</v>
      </c>
      <c r="F148" s="252" t="s">
        <v>3607</v>
      </c>
      <c r="G148" s="252">
        <v>203</v>
      </c>
      <c r="H148" s="363"/>
      <c r="I148" s="368">
        <v>203</v>
      </c>
      <c r="J148" s="295" t="s">
        <v>877</v>
      </c>
      <c r="K148" s="16" t="s">
        <v>151</v>
      </c>
      <c r="L148" s="16">
        <f t="shared" si="0"/>
        <v>20306.169999999998</v>
      </c>
      <c r="M148" s="16">
        <v>17998.55</v>
      </c>
      <c r="N148" s="16">
        <v>2307.62</v>
      </c>
      <c r="O148" s="16">
        <v>405</v>
      </c>
      <c r="Q148" s="16" t="s">
        <v>152</v>
      </c>
      <c r="U148" s="16" t="s">
        <v>302</v>
      </c>
      <c r="V148" s="336"/>
    </row>
    <row r="149" spans="1:22" ht="25.5" x14ac:dyDescent="0.2">
      <c r="A149" s="16">
        <v>148</v>
      </c>
      <c r="B149" s="16">
        <v>26614</v>
      </c>
      <c r="C149" s="16" t="s">
        <v>187</v>
      </c>
      <c r="D149" s="16">
        <v>123</v>
      </c>
      <c r="E149" s="274" t="s">
        <v>3382</v>
      </c>
      <c r="F149" s="252" t="s">
        <v>3535</v>
      </c>
      <c r="G149" s="252">
        <v>36</v>
      </c>
      <c r="H149" s="363"/>
      <c r="I149" s="368"/>
      <c r="J149" s="295">
        <v>44547</v>
      </c>
      <c r="K149" s="295" t="s">
        <v>188</v>
      </c>
      <c r="L149" s="16">
        <f t="shared" si="0"/>
        <v>76093.279999999999</v>
      </c>
      <c r="M149" s="16">
        <v>74760.600000000006</v>
      </c>
      <c r="N149" s="16">
        <v>1332.68</v>
      </c>
      <c r="O149" s="16">
        <v>1241</v>
      </c>
      <c r="Q149" s="16" t="s">
        <v>189</v>
      </c>
      <c r="R149" s="295">
        <v>44624</v>
      </c>
      <c r="S149" s="295">
        <v>44624</v>
      </c>
      <c r="U149" s="16" t="s">
        <v>302</v>
      </c>
      <c r="V149" s="336"/>
    </row>
    <row r="150" spans="1:22" ht="25.5" x14ac:dyDescent="0.2">
      <c r="A150" s="16">
        <v>149</v>
      </c>
      <c r="B150" s="16">
        <v>11003</v>
      </c>
      <c r="C150" s="16" t="s">
        <v>132</v>
      </c>
      <c r="D150" s="16">
        <v>252</v>
      </c>
      <c r="E150" s="274" t="s">
        <v>3881</v>
      </c>
      <c r="F150" s="252" t="s">
        <v>3610</v>
      </c>
      <c r="G150" s="252">
        <v>53</v>
      </c>
      <c r="H150" s="363"/>
      <c r="I150" s="368"/>
      <c r="J150" s="295">
        <v>44547</v>
      </c>
      <c r="K150" s="16" t="s">
        <v>886</v>
      </c>
      <c r="L150" s="16">
        <f t="shared" si="0"/>
        <v>187113.28999999998</v>
      </c>
      <c r="M150" s="16">
        <v>117574.39999999999</v>
      </c>
      <c r="N150" s="16">
        <v>69538.89</v>
      </c>
      <c r="O150" s="16">
        <v>2471</v>
      </c>
      <c r="Q150" s="16" t="s">
        <v>887</v>
      </c>
      <c r="U150" s="16" t="s">
        <v>302</v>
      </c>
      <c r="V150" s="336"/>
    </row>
    <row r="151" spans="1:22" ht="25.5" x14ac:dyDescent="0.2">
      <c r="A151" s="16">
        <v>150</v>
      </c>
      <c r="B151" s="16">
        <v>2595</v>
      </c>
      <c r="C151" s="16" t="s">
        <v>41</v>
      </c>
      <c r="D151" s="16">
        <v>120</v>
      </c>
      <c r="E151" s="274" t="s">
        <v>3881</v>
      </c>
      <c r="F151" s="274" t="s">
        <v>3604</v>
      </c>
      <c r="G151" s="252">
        <v>31</v>
      </c>
      <c r="H151" s="363"/>
      <c r="I151" s="368">
        <v>12</v>
      </c>
      <c r="J151" s="295">
        <v>44554</v>
      </c>
      <c r="K151" s="16" t="s">
        <v>44</v>
      </c>
      <c r="L151" s="16">
        <f t="shared" si="0"/>
        <v>137258.49</v>
      </c>
      <c r="M151" s="16">
        <v>93117.13</v>
      </c>
      <c r="N151" s="16">
        <v>44141.36</v>
      </c>
      <c r="O151" s="16">
        <v>1973</v>
      </c>
      <c r="Q151" s="16" t="s">
        <v>43</v>
      </c>
      <c r="R151" s="295">
        <v>44624</v>
      </c>
      <c r="S151" s="295">
        <v>44624</v>
      </c>
      <c r="U151" s="16" t="s">
        <v>302</v>
      </c>
      <c r="V151" s="336"/>
    </row>
    <row r="152" spans="1:22" ht="25.5" x14ac:dyDescent="0.2">
      <c r="A152" s="16">
        <v>151</v>
      </c>
      <c r="B152" s="16">
        <v>26671</v>
      </c>
      <c r="C152" s="16" t="s">
        <v>243</v>
      </c>
      <c r="D152" s="16">
        <v>123</v>
      </c>
      <c r="E152" s="274" t="s">
        <v>3382</v>
      </c>
      <c r="F152" s="251" t="s">
        <v>3604</v>
      </c>
      <c r="G152" s="251">
        <v>2</v>
      </c>
      <c r="J152" s="295">
        <v>44554</v>
      </c>
      <c r="K152" s="16" t="s">
        <v>244</v>
      </c>
      <c r="L152" s="16">
        <f t="shared" si="0"/>
        <v>10569.69</v>
      </c>
      <c r="M152" s="16">
        <v>10085.33</v>
      </c>
      <c r="N152" s="16">
        <v>484.36</v>
      </c>
      <c r="O152" s="16">
        <v>211</v>
      </c>
      <c r="Q152" s="16" t="s">
        <v>245</v>
      </c>
      <c r="R152" s="295">
        <v>44624</v>
      </c>
      <c r="S152" s="295">
        <v>44624</v>
      </c>
      <c r="U152" s="16" t="s">
        <v>302</v>
      </c>
    </row>
    <row r="153" spans="1:22" ht="25.5" x14ac:dyDescent="0.2">
      <c r="A153" s="16">
        <v>152</v>
      </c>
      <c r="B153" s="16">
        <v>25468</v>
      </c>
      <c r="C153" s="16" t="s">
        <v>136</v>
      </c>
      <c r="D153" s="16">
        <v>122</v>
      </c>
      <c r="E153" s="252" t="s">
        <v>3377</v>
      </c>
      <c r="F153" s="251" t="s">
        <v>3576</v>
      </c>
      <c r="G153" s="251">
        <v>6</v>
      </c>
      <c r="J153" s="295">
        <v>44554</v>
      </c>
      <c r="K153" s="16" t="s">
        <v>888</v>
      </c>
      <c r="L153" s="16">
        <f t="shared" si="0"/>
        <v>9463.9399999999987</v>
      </c>
      <c r="M153" s="16">
        <v>8894.9699999999993</v>
      </c>
      <c r="N153" s="16">
        <v>568.97</v>
      </c>
      <c r="O153" s="16">
        <v>200</v>
      </c>
      <c r="Q153" s="16" t="s">
        <v>137</v>
      </c>
      <c r="R153" s="295">
        <v>44595</v>
      </c>
      <c r="S153" s="295">
        <v>44595</v>
      </c>
      <c r="U153" s="16" t="s">
        <v>302</v>
      </c>
    </row>
    <row r="154" spans="1:22" ht="25.5" x14ac:dyDescent="0.2">
      <c r="A154" s="16">
        <v>153</v>
      </c>
      <c r="B154" s="16">
        <v>11395</v>
      </c>
      <c r="C154" s="16" t="s">
        <v>46</v>
      </c>
      <c r="D154" s="16">
        <v>252</v>
      </c>
      <c r="E154" s="274" t="s">
        <v>3881</v>
      </c>
      <c r="F154" s="251" t="s">
        <v>3714</v>
      </c>
      <c r="G154" s="251">
        <v>92</v>
      </c>
      <c r="J154" s="295">
        <v>44554</v>
      </c>
      <c r="K154" s="16" t="s">
        <v>49</v>
      </c>
      <c r="L154" s="16">
        <f t="shared" si="0"/>
        <v>148711.59</v>
      </c>
      <c r="M154" s="16">
        <v>105824.69</v>
      </c>
      <c r="N154" s="16">
        <v>42886.9</v>
      </c>
      <c r="O154" s="16">
        <v>2087</v>
      </c>
      <c r="Q154" s="16" t="s">
        <v>48</v>
      </c>
      <c r="R154" s="295">
        <v>44621</v>
      </c>
      <c r="S154" s="295">
        <v>44623</v>
      </c>
      <c r="U154" s="16" t="s">
        <v>302</v>
      </c>
    </row>
  </sheetData>
  <sheetProtection selectLockedCells="1" selectUnlockedCells="1"/>
  <autoFilter ref="A1:U1" xr:uid="{00000000-0009-0000-0000-000003000000}">
    <sortState xmlns:xlrd2="http://schemas.microsoft.com/office/spreadsheetml/2017/richdata2" ref="A2:U154">
      <sortCondition ref="A1"/>
    </sortState>
  </autoFilter>
  <dataValidations count="4">
    <dataValidation type="list" allowBlank="1" showInputMessage="1" showErrorMessage="1" sqref="F35:F36 F104 E1:E1048576" xr:uid="{00000000-0002-0000-0300-000000000000}">
      <formula1>Населенный_пункт</formula1>
    </dataValidation>
    <dataValidation type="list" allowBlank="1" showInputMessage="1" showErrorMessage="1" sqref="F1:F34 F37:F103 F105:F65536" xr:uid="{00000000-0002-0000-0300-000001000000}">
      <formula1>Улица</formula1>
    </dataValidation>
    <dataValidation type="whole" allowBlank="1" showInputMessage="1" showErrorMessage="1" sqref="G1:G1048576" xr:uid="{00000000-0002-0000-0300-000002000000}">
      <formula1>1</formula1>
      <formula2>9999</formula2>
    </dataValidation>
    <dataValidation type="list" allowBlank="1" showInputMessage="1" showErrorMessage="1" sqref="V1:V1048576" xr:uid="{12DBA053-59C8-445A-8276-C76E69D74D91}">
      <formula1>Да_нет</formula1>
    </dataValidation>
  </dataValidations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W151"/>
  <sheetViews>
    <sheetView workbookViewId="0">
      <pane ySplit="1" topLeftCell="A2" activePane="bottomLeft" state="frozen"/>
      <selection pane="bottomLeft" activeCell="W1" sqref="W1:W1048576"/>
    </sheetView>
  </sheetViews>
  <sheetFormatPr defaultRowHeight="12.75" x14ac:dyDescent="0.2"/>
  <cols>
    <col min="1" max="1" width="4.5703125" style="16" customWidth="1"/>
    <col min="2" max="2" width="8.28515625" style="16" customWidth="1"/>
    <col min="3" max="3" width="28.5703125" style="16" customWidth="1"/>
    <col min="4" max="4" width="10" style="16" customWidth="1"/>
    <col min="5" max="6" width="13.7109375" style="251" customWidth="1"/>
    <col min="7" max="7" width="7.7109375" style="251" customWidth="1"/>
    <col min="8" max="8" width="7.7109375" style="374" customWidth="1"/>
    <col min="9" max="9" width="6.7109375" style="375" customWidth="1"/>
    <col min="10" max="10" width="12.7109375" style="16" customWidth="1"/>
    <col min="11" max="12" width="11.85546875" style="16" customWidth="1"/>
    <col min="13" max="13" width="13.5703125" style="16" customWidth="1"/>
    <col min="14" max="14" width="11.42578125" style="16" customWidth="1"/>
    <col min="15" max="15" width="11.7109375" style="16" customWidth="1"/>
    <col min="16" max="17" width="13.42578125" style="16" customWidth="1"/>
    <col min="18" max="18" width="11.85546875" style="16" customWidth="1"/>
    <col min="19" max="19" width="11.5703125" style="16" customWidth="1"/>
    <col min="20" max="20" width="16.42578125" style="16" customWidth="1"/>
    <col min="21" max="21" width="17.140625" style="16" customWidth="1"/>
    <col min="22" max="22" width="11.7109375" style="16" customWidth="1"/>
    <col min="23" max="23" width="17.140625" style="343" customWidth="1"/>
    <col min="24" max="16384" width="9.140625" style="42"/>
  </cols>
  <sheetData>
    <row r="1" spans="1:23" s="294" customFormat="1" ht="52.5" customHeight="1" x14ac:dyDescent="0.2">
      <c r="A1" s="39" t="s">
        <v>3889</v>
      </c>
      <c r="B1" s="39" t="s">
        <v>55</v>
      </c>
      <c r="C1" s="39" t="s">
        <v>56</v>
      </c>
      <c r="D1" s="39" t="s">
        <v>293</v>
      </c>
      <c r="E1" s="39" t="s">
        <v>3330</v>
      </c>
      <c r="F1" s="39" t="s">
        <v>3328</v>
      </c>
      <c r="G1" s="39" t="s">
        <v>3329</v>
      </c>
      <c r="H1" s="39" t="s">
        <v>3890</v>
      </c>
      <c r="I1" s="39" t="s">
        <v>3891</v>
      </c>
      <c r="J1" s="40" t="s">
        <v>295</v>
      </c>
      <c r="K1" s="40" t="s">
        <v>890</v>
      </c>
      <c r="L1" s="40" t="s">
        <v>891</v>
      </c>
      <c r="M1" s="41" t="s">
        <v>297</v>
      </c>
      <c r="N1" s="41" t="s">
        <v>298</v>
      </c>
      <c r="O1" s="41" t="s">
        <v>299</v>
      </c>
      <c r="P1" s="41" t="s">
        <v>300</v>
      </c>
      <c r="Q1" s="39" t="s">
        <v>892</v>
      </c>
      <c r="R1" s="39" t="s">
        <v>893</v>
      </c>
      <c r="S1" s="39" t="s">
        <v>301</v>
      </c>
      <c r="T1" s="39" t="s">
        <v>67</v>
      </c>
      <c r="U1" s="39" t="s">
        <v>71</v>
      </c>
      <c r="V1" s="40" t="s">
        <v>70</v>
      </c>
      <c r="W1" s="331" t="s">
        <v>3904</v>
      </c>
    </row>
    <row r="2" spans="1:23" ht="38.25" x14ac:dyDescent="0.2">
      <c r="A2" s="16">
        <v>1</v>
      </c>
      <c r="B2" s="16">
        <v>1112</v>
      </c>
      <c r="C2" s="16" t="s">
        <v>894</v>
      </c>
      <c r="D2" s="16" t="s">
        <v>895</v>
      </c>
      <c r="E2" s="274" t="s">
        <v>3881</v>
      </c>
      <c r="F2" s="274" t="s">
        <v>3436</v>
      </c>
      <c r="G2" s="274">
        <v>5</v>
      </c>
      <c r="H2" s="362"/>
      <c r="I2" s="367">
        <v>24</v>
      </c>
      <c r="J2" s="295">
        <v>44229</v>
      </c>
      <c r="K2" s="16" t="s">
        <v>896</v>
      </c>
      <c r="L2" s="296">
        <v>0</v>
      </c>
      <c r="M2" s="296">
        <v>40131.879999999997</v>
      </c>
      <c r="N2" s="296">
        <v>5619.72</v>
      </c>
      <c r="O2" s="296">
        <v>1573</v>
      </c>
      <c r="Q2" s="16" t="s">
        <v>897</v>
      </c>
      <c r="R2" s="16" t="s">
        <v>898</v>
      </c>
      <c r="S2" s="295">
        <v>44348</v>
      </c>
      <c r="U2" s="16" t="s">
        <v>307</v>
      </c>
      <c r="W2" s="332"/>
    </row>
    <row r="3" spans="1:23" ht="38.25" x14ac:dyDescent="0.2">
      <c r="A3" s="16">
        <v>2</v>
      </c>
      <c r="B3" s="16">
        <v>3015</v>
      </c>
      <c r="C3" s="16" t="s">
        <v>899</v>
      </c>
      <c r="D3" s="16" t="s">
        <v>900</v>
      </c>
      <c r="E3" s="274" t="s">
        <v>3881</v>
      </c>
      <c r="F3" s="274" t="s">
        <v>3529</v>
      </c>
      <c r="G3" s="274">
        <v>42</v>
      </c>
      <c r="H3" s="362"/>
      <c r="I3" s="367"/>
      <c r="J3" s="295">
        <v>44229</v>
      </c>
      <c r="K3" s="16" t="s">
        <v>896</v>
      </c>
      <c r="L3" s="296">
        <v>0</v>
      </c>
      <c r="M3" s="296">
        <v>7286.5</v>
      </c>
      <c r="N3" s="296">
        <v>1116.6500000000001</v>
      </c>
      <c r="O3" s="296">
        <v>400</v>
      </c>
      <c r="Q3" s="16" t="s">
        <v>901</v>
      </c>
      <c r="R3" s="377" t="s">
        <v>902</v>
      </c>
      <c r="S3" s="295">
        <v>44341</v>
      </c>
      <c r="U3" s="16" t="s">
        <v>307</v>
      </c>
      <c r="W3" s="332"/>
    </row>
    <row r="4" spans="1:23" ht="38.25" x14ac:dyDescent="0.2">
      <c r="A4" s="16">
        <v>3</v>
      </c>
      <c r="B4" s="16">
        <v>7100</v>
      </c>
      <c r="C4" s="16" t="s">
        <v>903</v>
      </c>
      <c r="D4" s="16" t="s">
        <v>895</v>
      </c>
      <c r="E4" s="274" t="s">
        <v>3881</v>
      </c>
      <c r="F4" s="274" t="s">
        <v>3788</v>
      </c>
      <c r="G4" s="274">
        <v>3</v>
      </c>
      <c r="H4" s="362"/>
      <c r="I4" s="367">
        <v>8</v>
      </c>
      <c r="J4" s="295">
        <v>44238</v>
      </c>
      <c r="K4" s="16" t="s">
        <v>904</v>
      </c>
      <c r="L4" s="296">
        <v>6413.89</v>
      </c>
      <c r="M4" s="296">
        <v>2995.91</v>
      </c>
      <c r="N4" s="296">
        <v>959.34</v>
      </c>
      <c r="O4" s="296">
        <v>414.77</v>
      </c>
      <c r="Q4" s="16" t="s">
        <v>905</v>
      </c>
      <c r="R4" s="16" t="s">
        <v>906</v>
      </c>
      <c r="S4" s="295">
        <v>44348</v>
      </c>
      <c r="U4" s="16" t="s">
        <v>307</v>
      </c>
      <c r="W4" s="332"/>
    </row>
    <row r="5" spans="1:23" ht="38.25" x14ac:dyDescent="0.2">
      <c r="A5" s="16">
        <v>4</v>
      </c>
      <c r="B5" s="16">
        <v>3142</v>
      </c>
      <c r="C5" s="16" t="s">
        <v>141</v>
      </c>
      <c r="D5" s="16" t="s">
        <v>907</v>
      </c>
      <c r="E5" s="274" t="s">
        <v>3881</v>
      </c>
      <c r="F5" s="274" t="s">
        <v>3850</v>
      </c>
      <c r="G5" s="274">
        <v>22</v>
      </c>
      <c r="H5" s="362"/>
      <c r="I5" s="367"/>
      <c r="J5" s="295">
        <v>44238</v>
      </c>
      <c r="K5" s="16" t="s">
        <v>102</v>
      </c>
      <c r="L5" s="296">
        <v>51106.96</v>
      </c>
      <c r="M5" s="296">
        <v>0</v>
      </c>
      <c r="N5" s="296">
        <v>0</v>
      </c>
      <c r="O5" s="296">
        <v>1773.21</v>
      </c>
      <c r="P5" s="16">
        <v>5000</v>
      </c>
      <c r="Q5" s="16" t="s">
        <v>908</v>
      </c>
      <c r="R5" s="16" t="s">
        <v>142</v>
      </c>
      <c r="U5" s="16" t="s">
        <v>307</v>
      </c>
      <c r="V5" s="16" t="s">
        <v>909</v>
      </c>
      <c r="W5" s="332"/>
    </row>
    <row r="6" spans="1:23" ht="38.25" x14ac:dyDescent="0.2">
      <c r="A6" s="16">
        <v>5</v>
      </c>
      <c r="B6" s="16">
        <v>26519</v>
      </c>
      <c r="C6" s="16" t="s">
        <v>910</v>
      </c>
      <c r="D6" s="16" t="s">
        <v>911</v>
      </c>
      <c r="E6" s="274" t="s">
        <v>3372</v>
      </c>
      <c r="F6" s="274" t="s">
        <v>3825</v>
      </c>
      <c r="G6" s="274">
        <v>10</v>
      </c>
      <c r="H6" s="362"/>
      <c r="I6" s="367"/>
      <c r="J6" s="295">
        <v>44251</v>
      </c>
      <c r="K6" s="16" t="s">
        <v>904</v>
      </c>
      <c r="L6" s="296">
        <v>6895.67</v>
      </c>
      <c r="M6" s="296">
        <v>0</v>
      </c>
      <c r="N6" s="296">
        <v>0</v>
      </c>
      <c r="O6" s="296">
        <v>400</v>
      </c>
      <c r="Q6" s="16" t="s">
        <v>912</v>
      </c>
      <c r="R6" s="16" t="s">
        <v>913</v>
      </c>
      <c r="S6" s="295">
        <v>44368</v>
      </c>
      <c r="U6" s="16" t="s">
        <v>307</v>
      </c>
      <c r="W6" s="332"/>
    </row>
    <row r="7" spans="1:23" ht="38.25" x14ac:dyDescent="0.2">
      <c r="A7" s="16">
        <v>6</v>
      </c>
      <c r="B7" s="16">
        <v>24882</v>
      </c>
      <c r="C7" s="16" t="s">
        <v>914</v>
      </c>
      <c r="D7" s="16" t="s">
        <v>915</v>
      </c>
      <c r="E7" s="274" t="s">
        <v>3376</v>
      </c>
      <c r="F7" s="274" t="s">
        <v>3459</v>
      </c>
      <c r="G7" s="274">
        <v>3</v>
      </c>
      <c r="H7" s="362"/>
      <c r="I7" s="367"/>
      <c r="J7" s="295">
        <v>44259</v>
      </c>
      <c r="K7" s="16" t="s">
        <v>916</v>
      </c>
      <c r="L7" s="296">
        <v>3000</v>
      </c>
      <c r="M7" s="296">
        <v>6043.37</v>
      </c>
      <c r="N7" s="296">
        <v>0</v>
      </c>
      <c r="O7" s="296">
        <v>400</v>
      </c>
      <c r="Q7" s="16" t="s">
        <v>917</v>
      </c>
      <c r="R7" s="16" t="s">
        <v>918</v>
      </c>
      <c r="S7" s="295">
        <v>44348</v>
      </c>
      <c r="U7" s="16" t="s">
        <v>307</v>
      </c>
      <c r="W7" s="332"/>
    </row>
    <row r="8" spans="1:23" x14ac:dyDescent="0.2">
      <c r="A8" s="16">
        <v>7</v>
      </c>
      <c r="B8" s="16">
        <v>25187</v>
      </c>
      <c r="C8" s="16" t="s">
        <v>919</v>
      </c>
      <c r="D8" s="16" t="s">
        <v>907</v>
      </c>
      <c r="E8" s="274" t="s">
        <v>3385</v>
      </c>
      <c r="F8" s="274" t="s">
        <v>3870</v>
      </c>
      <c r="G8" s="274">
        <v>34</v>
      </c>
      <c r="H8" s="362"/>
      <c r="I8" s="367"/>
      <c r="J8" s="295">
        <v>44271</v>
      </c>
      <c r="K8" s="16" t="s">
        <v>102</v>
      </c>
      <c r="L8" s="16">
        <v>54256.26</v>
      </c>
      <c r="M8" s="16">
        <v>14852.77</v>
      </c>
      <c r="N8" s="16">
        <v>19613.150000000001</v>
      </c>
      <c r="O8" s="16">
        <v>2861.37</v>
      </c>
      <c r="P8" s="16">
        <v>10000</v>
      </c>
      <c r="U8" s="16" t="s">
        <v>307</v>
      </c>
      <c r="W8" s="332"/>
    </row>
    <row r="9" spans="1:23" ht="51" x14ac:dyDescent="0.2">
      <c r="A9" s="16">
        <v>8</v>
      </c>
      <c r="B9" s="16">
        <v>57533</v>
      </c>
      <c r="C9" s="16" t="s">
        <v>920</v>
      </c>
      <c r="D9" s="16" t="s">
        <v>915</v>
      </c>
      <c r="E9" s="274" t="s">
        <v>3385</v>
      </c>
      <c r="F9" s="274" t="s">
        <v>3809</v>
      </c>
      <c r="G9" s="274">
        <v>21</v>
      </c>
      <c r="H9" s="362"/>
      <c r="I9" s="367"/>
      <c r="J9" s="295">
        <v>44271</v>
      </c>
      <c r="K9" s="16" t="s">
        <v>921</v>
      </c>
      <c r="L9" s="16">
        <v>27713.86</v>
      </c>
      <c r="M9" s="16">
        <v>6019.68</v>
      </c>
      <c r="N9" s="16">
        <v>2637.74</v>
      </c>
      <c r="O9" s="16">
        <v>1291.1400000000001</v>
      </c>
      <c r="Q9" s="16" t="s">
        <v>922</v>
      </c>
      <c r="R9" s="16" t="s">
        <v>923</v>
      </c>
      <c r="S9" s="295">
        <v>44348</v>
      </c>
      <c r="U9" s="16" t="s">
        <v>307</v>
      </c>
      <c r="W9" s="332"/>
    </row>
    <row r="10" spans="1:23" ht="25.5" x14ac:dyDescent="0.2">
      <c r="A10" s="16">
        <v>9</v>
      </c>
      <c r="B10" s="16">
        <v>2083</v>
      </c>
      <c r="C10" s="16" t="s">
        <v>924</v>
      </c>
      <c r="D10" s="16" t="s">
        <v>907</v>
      </c>
      <c r="E10" s="274" t="s">
        <v>3881</v>
      </c>
      <c r="F10" s="274" t="s">
        <v>3820</v>
      </c>
      <c r="G10" s="274">
        <v>17</v>
      </c>
      <c r="H10" s="362"/>
      <c r="I10" s="367">
        <v>1</v>
      </c>
      <c r="J10" s="295">
        <v>44274</v>
      </c>
      <c r="K10" s="16" t="s">
        <v>102</v>
      </c>
      <c r="L10" s="16">
        <v>1450814.98</v>
      </c>
      <c r="O10" s="16">
        <v>15454.08</v>
      </c>
      <c r="P10" s="16">
        <v>10000</v>
      </c>
      <c r="Q10" s="16" t="s">
        <v>925</v>
      </c>
      <c r="R10" s="295">
        <v>44490</v>
      </c>
      <c r="U10" s="16" t="s">
        <v>307</v>
      </c>
      <c r="W10" s="332"/>
    </row>
    <row r="11" spans="1:23" ht="38.25" x14ac:dyDescent="0.2">
      <c r="A11" s="16">
        <v>10</v>
      </c>
      <c r="B11" s="16">
        <v>15434</v>
      </c>
      <c r="C11" s="16" t="s">
        <v>22</v>
      </c>
      <c r="D11" s="16" t="s">
        <v>926</v>
      </c>
      <c r="E11" s="274" t="s">
        <v>3383</v>
      </c>
      <c r="F11" s="274" t="s">
        <v>3492</v>
      </c>
      <c r="G11" s="274">
        <v>1</v>
      </c>
      <c r="H11" s="362"/>
      <c r="I11" s="367"/>
      <c r="J11" s="295">
        <v>44284</v>
      </c>
      <c r="K11" s="16" t="s">
        <v>896</v>
      </c>
      <c r="L11" s="16">
        <v>0</v>
      </c>
      <c r="M11" s="16">
        <v>10131.4</v>
      </c>
      <c r="N11" s="16">
        <v>1352.35</v>
      </c>
      <c r="O11" s="16">
        <v>459.35</v>
      </c>
      <c r="P11" s="16">
        <v>2000</v>
      </c>
      <c r="Q11" s="16" t="s">
        <v>24</v>
      </c>
      <c r="U11" s="16" t="s">
        <v>391</v>
      </c>
      <c r="W11" s="332"/>
    </row>
    <row r="12" spans="1:23" ht="51" x14ac:dyDescent="0.2">
      <c r="A12" s="16">
        <v>11</v>
      </c>
      <c r="B12" s="16">
        <v>13316</v>
      </c>
      <c r="C12" s="16" t="s">
        <v>927</v>
      </c>
      <c r="D12" s="16" t="s">
        <v>928</v>
      </c>
      <c r="E12" s="274" t="s">
        <v>3381</v>
      </c>
      <c r="F12" s="274" t="s">
        <v>3846</v>
      </c>
      <c r="G12" s="274">
        <v>132</v>
      </c>
      <c r="H12" s="362"/>
      <c r="I12" s="367"/>
      <c r="J12" s="295">
        <v>44284</v>
      </c>
      <c r="K12" s="16" t="s">
        <v>896</v>
      </c>
      <c r="L12" s="16">
        <v>0</v>
      </c>
      <c r="M12" s="16">
        <v>30552.6</v>
      </c>
      <c r="N12" s="16">
        <v>5749.01</v>
      </c>
      <c r="O12" s="16">
        <v>1289.05</v>
      </c>
      <c r="P12" s="16">
        <v>3000</v>
      </c>
      <c r="Q12" s="16" t="s">
        <v>929</v>
      </c>
      <c r="U12" s="16" t="s">
        <v>391</v>
      </c>
      <c r="W12" s="332"/>
    </row>
    <row r="13" spans="1:23" ht="38.25" x14ac:dyDescent="0.2">
      <c r="A13" s="16">
        <v>12</v>
      </c>
      <c r="B13" s="16">
        <v>221493</v>
      </c>
      <c r="C13" s="16" t="s">
        <v>459</v>
      </c>
      <c r="D13" s="16" t="s">
        <v>895</v>
      </c>
      <c r="E13" s="274" t="s">
        <v>3881</v>
      </c>
      <c r="F13" s="274" t="s">
        <v>3585</v>
      </c>
      <c r="G13" s="274">
        <v>15</v>
      </c>
      <c r="H13" s="362"/>
      <c r="I13" s="367"/>
      <c r="J13" s="295">
        <v>44288</v>
      </c>
      <c r="K13" s="16" t="s">
        <v>896</v>
      </c>
      <c r="L13" s="16">
        <v>0</v>
      </c>
      <c r="M13" s="16" t="s">
        <v>930</v>
      </c>
      <c r="N13" s="16" t="s">
        <v>461</v>
      </c>
      <c r="O13" s="16" t="s">
        <v>462</v>
      </c>
      <c r="P13" s="16">
        <v>2000</v>
      </c>
      <c r="U13" s="16" t="s">
        <v>391</v>
      </c>
      <c r="W13" s="332"/>
    </row>
    <row r="14" spans="1:23" ht="38.25" x14ac:dyDescent="0.2">
      <c r="A14" s="16">
        <v>13</v>
      </c>
      <c r="B14" s="16">
        <v>23548</v>
      </c>
      <c r="C14" s="16" t="s">
        <v>561</v>
      </c>
      <c r="D14" s="16" t="s">
        <v>915</v>
      </c>
      <c r="E14" s="274" t="s">
        <v>3377</v>
      </c>
      <c r="F14" s="274" t="s">
        <v>3723</v>
      </c>
      <c r="G14" s="274">
        <v>8</v>
      </c>
      <c r="H14" s="362"/>
      <c r="I14" s="367"/>
      <c r="J14" s="295">
        <v>44305</v>
      </c>
      <c r="K14" s="16" t="s">
        <v>896</v>
      </c>
      <c r="L14" s="16">
        <v>0</v>
      </c>
      <c r="M14" s="16" t="s">
        <v>563</v>
      </c>
      <c r="N14" s="16" t="s">
        <v>564</v>
      </c>
      <c r="O14" s="16">
        <v>200</v>
      </c>
      <c r="P14" s="16">
        <v>2000</v>
      </c>
      <c r="Q14" s="16" t="s">
        <v>931</v>
      </c>
      <c r="R14" s="16" t="s">
        <v>932</v>
      </c>
      <c r="S14" s="295">
        <v>44412</v>
      </c>
      <c r="U14" s="16" t="s">
        <v>391</v>
      </c>
      <c r="W14" s="332"/>
    </row>
    <row r="15" spans="1:23" ht="25.5" x14ac:dyDescent="0.2">
      <c r="A15" s="16">
        <v>14</v>
      </c>
      <c r="B15" s="16">
        <v>16964</v>
      </c>
      <c r="C15" s="16" t="s">
        <v>933</v>
      </c>
      <c r="D15" s="16" t="s">
        <v>926</v>
      </c>
      <c r="E15" s="274" t="s">
        <v>3383</v>
      </c>
      <c r="F15" s="274" t="s">
        <v>3604</v>
      </c>
      <c r="G15" s="274">
        <v>120</v>
      </c>
      <c r="H15" s="362"/>
      <c r="I15" s="367">
        <v>2</v>
      </c>
      <c r="J15" s="295">
        <v>44323</v>
      </c>
      <c r="K15" s="16" t="s">
        <v>904</v>
      </c>
      <c r="L15" s="16">
        <v>9593.42</v>
      </c>
      <c r="M15" s="16">
        <v>0</v>
      </c>
      <c r="N15" s="16">
        <v>0</v>
      </c>
      <c r="O15" s="16">
        <v>400</v>
      </c>
      <c r="P15" s="16">
        <v>0</v>
      </c>
      <c r="U15" s="16" t="s">
        <v>307</v>
      </c>
      <c r="W15" s="332"/>
    </row>
    <row r="16" spans="1:23" ht="51" x14ac:dyDescent="0.2">
      <c r="A16" s="16">
        <v>15</v>
      </c>
      <c r="B16" s="16">
        <v>13244</v>
      </c>
      <c r="C16" s="16" t="s">
        <v>934</v>
      </c>
      <c r="D16" s="16" t="s">
        <v>915</v>
      </c>
      <c r="E16" s="274" t="s">
        <v>3373</v>
      </c>
      <c r="F16" s="274" t="s">
        <v>3580</v>
      </c>
      <c r="G16" s="274">
        <v>130</v>
      </c>
      <c r="H16" s="362"/>
      <c r="I16" s="367"/>
      <c r="J16" s="295">
        <v>44324</v>
      </c>
      <c r="K16" s="16" t="s">
        <v>904</v>
      </c>
      <c r="L16" s="16">
        <v>48397.46</v>
      </c>
      <c r="M16" s="16">
        <v>0</v>
      </c>
      <c r="N16" s="16">
        <v>0</v>
      </c>
      <c r="O16" s="16">
        <v>1652</v>
      </c>
      <c r="P16" s="16">
        <v>5000</v>
      </c>
      <c r="Q16" s="16" t="s">
        <v>935</v>
      </c>
      <c r="U16" s="16" t="s">
        <v>307</v>
      </c>
      <c r="V16" s="16" t="s">
        <v>936</v>
      </c>
      <c r="W16" s="332"/>
    </row>
    <row r="17" spans="1:23" ht="25.5" x14ac:dyDescent="0.2">
      <c r="A17" s="16">
        <v>16</v>
      </c>
      <c r="B17" s="16">
        <v>27275</v>
      </c>
      <c r="C17" s="16" t="s">
        <v>937</v>
      </c>
      <c r="D17" s="16" t="s">
        <v>907</v>
      </c>
      <c r="E17" s="274" t="s">
        <v>3377</v>
      </c>
      <c r="F17" s="274" t="s">
        <v>3566</v>
      </c>
      <c r="G17" s="274">
        <v>13</v>
      </c>
      <c r="H17" s="362"/>
      <c r="I17" s="367"/>
      <c r="J17" s="295">
        <v>44335</v>
      </c>
      <c r="K17" s="16" t="s">
        <v>938</v>
      </c>
      <c r="L17" s="16">
        <v>67961.52</v>
      </c>
      <c r="M17" s="16">
        <v>0</v>
      </c>
      <c r="N17" s="16">
        <v>0</v>
      </c>
      <c r="O17" s="16">
        <v>2238.85</v>
      </c>
      <c r="P17" s="16">
        <v>5000</v>
      </c>
      <c r="U17" s="16" t="s">
        <v>307</v>
      </c>
      <c r="W17" s="332"/>
    </row>
    <row r="18" spans="1:23" ht="53.45" customHeight="1" x14ac:dyDescent="0.2">
      <c r="A18" s="16">
        <v>17</v>
      </c>
      <c r="B18" s="16" t="s">
        <v>939</v>
      </c>
      <c r="C18" s="16" t="s">
        <v>940</v>
      </c>
      <c r="D18" s="16" t="s">
        <v>907</v>
      </c>
      <c r="E18" s="274" t="s">
        <v>3881</v>
      </c>
      <c r="F18" s="274" t="s">
        <v>3467</v>
      </c>
      <c r="G18" s="274">
        <v>30</v>
      </c>
      <c r="H18" s="362"/>
      <c r="I18" s="367"/>
      <c r="J18" s="295">
        <v>44335</v>
      </c>
      <c r="K18" s="16" t="s">
        <v>102</v>
      </c>
      <c r="L18" s="16">
        <v>907588.35</v>
      </c>
      <c r="M18" s="16">
        <v>0</v>
      </c>
      <c r="N18" s="16">
        <v>0</v>
      </c>
      <c r="O18" s="16">
        <v>12275.88</v>
      </c>
      <c r="P18" s="16">
        <v>10000</v>
      </c>
      <c r="Q18" s="16" t="s">
        <v>941</v>
      </c>
      <c r="U18" s="16" t="s">
        <v>307</v>
      </c>
      <c r="V18" s="16" t="s">
        <v>942</v>
      </c>
      <c r="W18" s="332"/>
    </row>
    <row r="19" spans="1:23" ht="25.5" x14ac:dyDescent="0.2">
      <c r="A19" s="16">
        <v>18</v>
      </c>
      <c r="B19" s="16">
        <v>27056</v>
      </c>
      <c r="C19" s="16" t="s">
        <v>943</v>
      </c>
      <c r="D19" s="16">
        <v>122</v>
      </c>
      <c r="E19" s="274" t="s">
        <v>3384</v>
      </c>
      <c r="F19" s="274" t="s">
        <v>3863</v>
      </c>
      <c r="G19" s="274">
        <v>1</v>
      </c>
      <c r="H19" s="362"/>
      <c r="I19" s="367"/>
      <c r="J19" s="295">
        <v>44348</v>
      </c>
      <c r="K19" s="16" t="s">
        <v>904</v>
      </c>
      <c r="L19" s="16">
        <v>18721.13</v>
      </c>
      <c r="M19" s="16">
        <v>17781</v>
      </c>
      <c r="N19" s="16">
        <v>939.62</v>
      </c>
      <c r="O19" s="16">
        <v>748.85</v>
      </c>
      <c r="P19" s="16">
        <v>5000</v>
      </c>
      <c r="Q19" s="16" t="s">
        <v>944</v>
      </c>
      <c r="U19" s="16" t="s">
        <v>945</v>
      </c>
      <c r="W19" s="332"/>
    </row>
    <row r="20" spans="1:23" ht="25.5" x14ac:dyDescent="0.2">
      <c r="A20" s="16">
        <v>19</v>
      </c>
      <c r="B20" s="16">
        <v>17132</v>
      </c>
      <c r="C20" s="16" t="s">
        <v>946</v>
      </c>
      <c r="D20" s="16">
        <v>121</v>
      </c>
      <c r="E20" s="274" t="s">
        <v>3383</v>
      </c>
      <c r="F20" s="274" t="s">
        <v>3644</v>
      </c>
      <c r="G20" s="274">
        <v>7</v>
      </c>
      <c r="H20" s="362">
        <v>2</v>
      </c>
      <c r="I20" s="367"/>
      <c r="J20" s="295">
        <v>44348</v>
      </c>
      <c r="K20" s="16" t="s">
        <v>904</v>
      </c>
      <c r="L20" s="16">
        <v>9593.42</v>
      </c>
      <c r="M20" s="16">
        <v>10774.23</v>
      </c>
      <c r="N20" s="16">
        <v>776.74</v>
      </c>
      <c r="O20" s="16">
        <v>462.04</v>
      </c>
      <c r="P20" s="16">
        <v>3000</v>
      </c>
      <c r="Q20" s="16" t="s">
        <v>947</v>
      </c>
      <c r="U20" s="16" t="s">
        <v>945</v>
      </c>
      <c r="W20" s="332"/>
    </row>
    <row r="21" spans="1:23" ht="25.5" x14ac:dyDescent="0.2">
      <c r="A21" s="16">
        <v>20</v>
      </c>
      <c r="B21" s="16">
        <v>352685</v>
      </c>
      <c r="C21" s="16" t="s">
        <v>715</v>
      </c>
      <c r="D21" s="16">
        <v>122</v>
      </c>
      <c r="E21" s="274" t="s">
        <v>3376</v>
      </c>
      <c r="F21" s="274" t="s">
        <v>3696</v>
      </c>
      <c r="G21" s="274">
        <v>66</v>
      </c>
      <c r="H21" s="362"/>
      <c r="I21" s="367"/>
      <c r="J21" s="295">
        <v>44348</v>
      </c>
      <c r="K21" s="16" t="s">
        <v>916</v>
      </c>
      <c r="L21" s="16">
        <v>3000</v>
      </c>
      <c r="M21" s="16">
        <v>6632.92</v>
      </c>
      <c r="N21" s="16">
        <v>1477.92</v>
      </c>
      <c r="O21" s="16">
        <v>444.43</v>
      </c>
      <c r="P21" s="16">
        <v>0</v>
      </c>
      <c r="Q21" s="16" t="s">
        <v>948</v>
      </c>
      <c r="T21" s="297"/>
      <c r="U21" s="16" t="s">
        <v>307</v>
      </c>
      <c r="W21" s="332"/>
    </row>
    <row r="22" spans="1:23" ht="25.5" x14ac:dyDescent="0.2">
      <c r="A22" s="16">
        <v>21</v>
      </c>
      <c r="B22" s="16">
        <v>27711</v>
      </c>
      <c r="C22" s="16" t="s">
        <v>648</v>
      </c>
      <c r="D22" s="16" t="s">
        <v>907</v>
      </c>
      <c r="E22" s="274" t="s">
        <v>3881</v>
      </c>
      <c r="F22" s="274" t="s">
        <v>3559</v>
      </c>
      <c r="G22" s="274">
        <v>140</v>
      </c>
      <c r="H22" s="362" t="s">
        <v>3887</v>
      </c>
      <c r="I22" s="367">
        <v>23</v>
      </c>
      <c r="J22" s="295">
        <v>44315</v>
      </c>
      <c r="K22" s="16" t="s">
        <v>949</v>
      </c>
      <c r="L22" s="16">
        <v>0</v>
      </c>
      <c r="M22" s="16" t="s">
        <v>950</v>
      </c>
      <c r="N22" s="16" t="s">
        <v>951</v>
      </c>
      <c r="O22" s="16" t="s">
        <v>952</v>
      </c>
      <c r="P22" s="16">
        <v>3000</v>
      </c>
      <c r="Q22" s="16" t="s">
        <v>953</v>
      </c>
      <c r="U22" s="16" t="s">
        <v>391</v>
      </c>
      <c r="W22" s="332"/>
    </row>
    <row r="23" spans="1:23" ht="38.25" x14ac:dyDescent="0.2">
      <c r="A23" s="16">
        <v>22</v>
      </c>
      <c r="B23" s="16">
        <v>24278</v>
      </c>
      <c r="C23" s="16" t="s">
        <v>840</v>
      </c>
      <c r="D23" s="16">
        <v>121</v>
      </c>
      <c r="E23" s="274" t="s">
        <v>3383</v>
      </c>
      <c r="F23" s="274" t="s">
        <v>3416</v>
      </c>
      <c r="G23" s="274">
        <v>3</v>
      </c>
      <c r="H23" s="362" t="s">
        <v>998</v>
      </c>
      <c r="I23" s="367">
        <v>1</v>
      </c>
      <c r="J23" s="295">
        <v>44453</v>
      </c>
      <c r="K23" s="16" t="s">
        <v>102</v>
      </c>
      <c r="L23" s="16">
        <v>48980.94</v>
      </c>
      <c r="M23" s="16">
        <v>0</v>
      </c>
      <c r="N23" s="16">
        <v>0</v>
      </c>
      <c r="O23" s="16">
        <v>1669.44</v>
      </c>
      <c r="P23" s="16">
        <v>0</v>
      </c>
      <c r="Q23" s="16" t="s">
        <v>954</v>
      </c>
      <c r="U23" s="16" t="s">
        <v>307</v>
      </c>
      <c r="V23" s="16" t="s">
        <v>955</v>
      </c>
      <c r="W23" s="332"/>
    </row>
    <row r="24" spans="1:23" ht="38.25" x14ac:dyDescent="0.2">
      <c r="A24" s="16">
        <v>23</v>
      </c>
      <c r="B24" s="16">
        <v>20156</v>
      </c>
      <c r="C24" s="16" t="s">
        <v>733</v>
      </c>
      <c r="D24" s="16" t="s">
        <v>907</v>
      </c>
      <c r="E24" s="274" t="s">
        <v>3383</v>
      </c>
      <c r="F24" s="274" t="s">
        <v>3604</v>
      </c>
      <c r="G24" s="274">
        <v>30</v>
      </c>
      <c r="H24" s="362"/>
      <c r="I24" s="367">
        <v>3</v>
      </c>
      <c r="J24" s="295">
        <v>44459</v>
      </c>
      <c r="K24" s="16" t="s">
        <v>896</v>
      </c>
      <c r="L24" s="16">
        <v>0</v>
      </c>
      <c r="M24" s="16">
        <v>55096.49</v>
      </c>
      <c r="N24" s="16">
        <v>7952.3</v>
      </c>
      <c r="O24" s="16">
        <v>2091.79</v>
      </c>
      <c r="P24" s="16">
        <v>0</v>
      </c>
      <c r="Q24" s="16" t="s">
        <v>956</v>
      </c>
      <c r="U24" s="16" t="s">
        <v>307</v>
      </c>
      <c r="W24" s="332"/>
    </row>
    <row r="25" spans="1:23" ht="25.5" x14ac:dyDescent="0.2">
      <c r="A25" s="16">
        <v>24</v>
      </c>
      <c r="B25" s="16">
        <v>4438</v>
      </c>
      <c r="C25" s="16" t="s">
        <v>957</v>
      </c>
      <c r="D25" s="16">
        <v>252</v>
      </c>
      <c r="E25" s="274" t="s">
        <v>3881</v>
      </c>
      <c r="F25" s="274" t="s">
        <v>3577</v>
      </c>
      <c r="G25" s="274">
        <v>83</v>
      </c>
      <c r="H25" s="362"/>
      <c r="I25" s="367"/>
      <c r="J25" s="295">
        <v>44462</v>
      </c>
      <c r="K25" s="16" t="s">
        <v>958</v>
      </c>
      <c r="L25" s="16">
        <v>48804.98</v>
      </c>
      <c r="M25" s="16">
        <v>0</v>
      </c>
      <c r="N25" s="16">
        <v>0</v>
      </c>
      <c r="O25" s="16">
        <v>1694.15</v>
      </c>
      <c r="P25" s="16">
        <v>0</v>
      </c>
      <c r="Q25" s="16" t="s">
        <v>959</v>
      </c>
      <c r="U25" s="16" t="s">
        <v>307</v>
      </c>
      <c r="V25" s="16" t="s">
        <v>384</v>
      </c>
      <c r="W25" s="332"/>
    </row>
    <row r="26" spans="1:23" x14ac:dyDescent="0.2">
      <c r="E26" s="274"/>
      <c r="F26" s="274"/>
      <c r="G26" s="274"/>
      <c r="H26" s="362"/>
      <c r="I26" s="367"/>
      <c r="W26" s="332"/>
    </row>
    <row r="27" spans="1:23" x14ac:dyDescent="0.2">
      <c r="E27" s="274"/>
      <c r="F27" s="274"/>
      <c r="G27" s="274"/>
      <c r="H27" s="362"/>
      <c r="I27" s="367"/>
      <c r="W27" s="332"/>
    </row>
    <row r="28" spans="1:23" x14ac:dyDescent="0.2">
      <c r="E28" s="274"/>
      <c r="F28" s="274"/>
      <c r="G28" s="274"/>
      <c r="H28" s="362"/>
      <c r="I28" s="367"/>
      <c r="W28" s="332"/>
    </row>
    <row r="29" spans="1:23" x14ac:dyDescent="0.2">
      <c r="E29" s="274"/>
      <c r="F29" s="274"/>
      <c r="G29" s="274"/>
      <c r="H29" s="362"/>
      <c r="I29" s="367"/>
      <c r="W29" s="332"/>
    </row>
    <row r="30" spans="1:23" x14ac:dyDescent="0.2">
      <c r="E30" s="274"/>
      <c r="F30" s="274"/>
      <c r="G30" s="274"/>
      <c r="H30" s="362"/>
      <c r="I30" s="367"/>
      <c r="W30" s="332"/>
    </row>
    <row r="31" spans="1:23" x14ac:dyDescent="0.2">
      <c r="E31" s="274"/>
      <c r="F31" s="274"/>
      <c r="G31" s="274"/>
      <c r="H31" s="362"/>
      <c r="I31" s="367"/>
      <c r="W31" s="332"/>
    </row>
    <row r="32" spans="1:23" x14ac:dyDescent="0.2">
      <c r="E32" s="274"/>
      <c r="F32" s="274"/>
      <c r="G32" s="274"/>
      <c r="H32" s="362"/>
      <c r="I32" s="367"/>
      <c r="W32" s="332"/>
    </row>
    <row r="33" spans="5:23" x14ac:dyDescent="0.2">
      <c r="E33" s="274"/>
      <c r="F33" s="274"/>
      <c r="G33" s="274"/>
      <c r="H33" s="362"/>
      <c r="I33" s="367"/>
      <c r="W33" s="332"/>
    </row>
    <row r="34" spans="5:23" x14ac:dyDescent="0.2">
      <c r="E34" s="275"/>
      <c r="F34" s="274"/>
      <c r="G34" s="274"/>
      <c r="H34" s="362"/>
      <c r="I34" s="367"/>
      <c r="W34" s="332"/>
    </row>
    <row r="35" spans="5:23" x14ac:dyDescent="0.2">
      <c r="E35" s="274"/>
      <c r="F35" s="274"/>
      <c r="G35" s="274"/>
      <c r="H35" s="362"/>
      <c r="I35" s="367"/>
      <c r="W35" s="332"/>
    </row>
    <row r="36" spans="5:23" x14ac:dyDescent="0.2">
      <c r="E36" s="274"/>
      <c r="F36" s="274"/>
      <c r="G36" s="274"/>
      <c r="H36" s="362"/>
      <c r="I36" s="367"/>
      <c r="W36" s="332"/>
    </row>
    <row r="37" spans="5:23" x14ac:dyDescent="0.2">
      <c r="E37" s="274"/>
      <c r="F37" s="274"/>
      <c r="G37" s="274"/>
      <c r="H37" s="362"/>
      <c r="I37" s="367"/>
      <c r="W37" s="332"/>
    </row>
    <row r="38" spans="5:23" x14ac:dyDescent="0.2">
      <c r="E38" s="274"/>
      <c r="F38" s="274"/>
      <c r="G38" s="274"/>
      <c r="H38" s="362"/>
      <c r="I38" s="367"/>
      <c r="W38" s="332"/>
    </row>
    <row r="39" spans="5:23" x14ac:dyDescent="0.2">
      <c r="E39" s="274"/>
      <c r="F39" s="274"/>
      <c r="G39" s="274"/>
      <c r="H39" s="362"/>
      <c r="I39" s="367"/>
      <c r="W39" s="332"/>
    </row>
    <row r="40" spans="5:23" x14ac:dyDescent="0.2">
      <c r="E40" s="274"/>
      <c r="F40" s="274"/>
      <c r="G40" s="274"/>
      <c r="H40" s="362"/>
      <c r="I40" s="367"/>
      <c r="W40" s="332"/>
    </row>
    <row r="41" spans="5:23" x14ac:dyDescent="0.2">
      <c r="E41" s="274"/>
      <c r="F41" s="274"/>
      <c r="G41" s="274"/>
      <c r="H41" s="362"/>
      <c r="I41" s="367"/>
      <c r="W41" s="332"/>
    </row>
    <row r="42" spans="5:23" x14ac:dyDescent="0.2">
      <c r="E42" s="274"/>
      <c r="F42" s="274"/>
      <c r="G42" s="274"/>
      <c r="H42" s="362"/>
      <c r="I42" s="367"/>
      <c r="W42" s="332"/>
    </row>
    <row r="43" spans="5:23" x14ac:dyDescent="0.2">
      <c r="E43" s="274"/>
      <c r="F43" s="274"/>
      <c r="G43" s="274"/>
      <c r="H43" s="362"/>
      <c r="I43" s="367"/>
      <c r="W43" s="332"/>
    </row>
    <row r="44" spans="5:23" x14ac:dyDescent="0.2">
      <c r="E44" s="274"/>
      <c r="F44" s="274"/>
      <c r="G44" s="274"/>
      <c r="H44" s="362"/>
      <c r="I44" s="367"/>
      <c r="W44" s="332"/>
    </row>
    <row r="45" spans="5:23" x14ac:dyDescent="0.2">
      <c r="E45" s="274"/>
      <c r="F45" s="274"/>
      <c r="G45" s="274"/>
      <c r="H45" s="362"/>
      <c r="I45" s="367"/>
      <c r="W45" s="332"/>
    </row>
    <row r="46" spans="5:23" x14ac:dyDescent="0.2">
      <c r="E46" s="274"/>
      <c r="F46" s="274"/>
      <c r="G46" s="274"/>
      <c r="H46" s="362"/>
      <c r="I46" s="367"/>
      <c r="W46" s="332"/>
    </row>
    <row r="47" spans="5:23" x14ac:dyDescent="0.2">
      <c r="E47" s="274"/>
      <c r="F47" s="274"/>
      <c r="G47" s="274"/>
      <c r="H47" s="362"/>
      <c r="I47" s="367"/>
      <c r="W47" s="332"/>
    </row>
    <row r="48" spans="5:23" x14ac:dyDescent="0.2">
      <c r="E48" s="274"/>
      <c r="F48" s="274"/>
      <c r="G48" s="274"/>
      <c r="H48" s="362"/>
      <c r="I48" s="367"/>
      <c r="W48" s="332"/>
    </row>
    <row r="49" spans="5:23" x14ac:dyDescent="0.2">
      <c r="E49" s="274"/>
      <c r="F49" s="274"/>
      <c r="G49" s="274"/>
      <c r="H49" s="362"/>
      <c r="I49" s="367"/>
      <c r="W49" s="332"/>
    </row>
    <row r="50" spans="5:23" x14ac:dyDescent="0.2">
      <c r="E50" s="274"/>
      <c r="F50" s="274"/>
      <c r="G50" s="274"/>
      <c r="H50" s="362"/>
      <c r="I50" s="367"/>
      <c r="W50" s="332"/>
    </row>
    <row r="51" spans="5:23" x14ac:dyDescent="0.2">
      <c r="E51" s="274"/>
      <c r="F51" s="274"/>
      <c r="G51" s="274"/>
      <c r="H51" s="362"/>
      <c r="I51" s="367"/>
      <c r="W51" s="332"/>
    </row>
    <row r="52" spans="5:23" x14ac:dyDescent="0.2">
      <c r="E52" s="274"/>
      <c r="F52" s="274"/>
      <c r="G52" s="274"/>
      <c r="H52" s="362"/>
      <c r="I52" s="367"/>
      <c r="W52" s="332"/>
    </row>
    <row r="53" spans="5:23" x14ac:dyDescent="0.2">
      <c r="E53" s="274"/>
      <c r="F53" s="274"/>
      <c r="G53" s="274"/>
      <c r="H53" s="362"/>
      <c r="I53" s="367"/>
      <c r="W53" s="332"/>
    </row>
    <row r="54" spans="5:23" x14ac:dyDescent="0.2">
      <c r="E54" s="274"/>
      <c r="F54" s="274"/>
      <c r="G54" s="274"/>
      <c r="H54" s="362"/>
      <c r="I54" s="367"/>
      <c r="W54" s="332"/>
    </row>
    <row r="55" spans="5:23" x14ac:dyDescent="0.2">
      <c r="E55" s="274"/>
      <c r="F55" s="274"/>
      <c r="G55" s="274"/>
      <c r="H55" s="362"/>
      <c r="I55" s="367"/>
      <c r="W55" s="332"/>
    </row>
    <row r="56" spans="5:23" x14ac:dyDescent="0.2">
      <c r="E56" s="274"/>
      <c r="F56" s="274"/>
      <c r="G56" s="274"/>
      <c r="H56" s="362"/>
      <c r="I56" s="367"/>
      <c r="W56" s="332"/>
    </row>
    <row r="57" spans="5:23" x14ac:dyDescent="0.2">
      <c r="E57" s="274"/>
      <c r="F57" s="274"/>
      <c r="G57" s="274"/>
      <c r="H57" s="362"/>
      <c r="I57" s="367"/>
      <c r="W57" s="332"/>
    </row>
    <row r="58" spans="5:23" x14ac:dyDescent="0.2">
      <c r="E58" s="274"/>
      <c r="F58" s="274"/>
      <c r="G58" s="274"/>
      <c r="H58" s="362"/>
      <c r="I58" s="367"/>
      <c r="W58" s="332"/>
    </row>
    <row r="59" spans="5:23" x14ac:dyDescent="0.2">
      <c r="E59" s="274"/>
      <c r="F59" s="274"/>
      <c r="G59" s="274"/>
      <c r="H59" s="362"/>
      <c r="I59" s="367"/>
      <c r="W59" s="332"/>
    </row>
    <row r="60" spans="5:23" x14ac:dyDescent="0.2">
      <c r="E60" s="274"/>
      <c r="F60" s="274"/>
      <c r="G60" s="274"/>
      <c r="H60" s="362"/>
      <c r="I60" s="367"/>
      <c r="W60" s="332"/>
    </row>
    <row r="61" spans="5:23" x14ac:dyDescent="0.2">
      <c r="E61" s="274"/>
      <c r="F61" s="274"/>
      <c r="G61" s="274"/>
      <c r="H61" s="362"/>
      <c r="I61" s="367"/>
      <c r="W61" s="332"/>
    </row>
    <row r="62" spans="5:23" x14ac:dyDescent="0.2">
      <c r="E62" s="274"/>
      <c r="F62" s="274"/>
      <c r="G62" s="274"/>
      <c r="H62" s="362"/>
      <c r="I62" s="367"/>
      <c r="W62" s="332"/>
    </row>
    <row r="63" spans="5:23" x14ac:dyDescent="0.2">
      <c r="E63" s="274"/>
      <c r="F63" s="274"/>
      <c r="G63" s="274"/>
      <c r="H63" s="362"/>
      <c r="I63" s="367"/>
      <c r="W63" s="332"/>
    </row>
    <row r="64" spans="5:23" x14ac:dyDescent="0.2">
      <c r="E64" s="274"/>
      <c r="F64" s="274"/>
      <c r="G64" s="274"/>
      <c r="H64" s="362"/>
      <c r="I64" s="367"/>
      <c r="W64" s="332"/>
    </row>
    <row r="65" spans="5:23" x14ac:dyDescent="0.2">
      <c r="E65" s="274"/>
      <c r="F65" s="274"/>
      <c r="G65" s="274"/>
      <c r="H65" s="362"/>
      <c r="I65" s="367"/>
      <c r="W65" s="332"/>
    </row>
    <row r="66" spans="5:23" x14ac:dyDescent="0.2">
      <c r="E66" s="274"/>
      <c r="F66" s="274"/>
      <c r="G66" s="274"/>
      <c r="H66" s="362"/>
      <c r="I66" s="367"/>
      <c r="W66" s="332"/>
    </row>
    <row r="67" spans="5:23" x14ac:dyDescent="0.2">
      <c r="E67" s="274"/>
      <c r="F67" s="274"/>
      <c r="G67" s="274"/>
      <c r="H67" s="362"/>
      <c r="I67" s="367"/>
      <c r="W67" s="332"/>
    </row>
    <row r="68" spans="5:23" x14ac:dyDescent="0.2">
      <c r="E68" s="274"/>
      <c r="F68" s="274"/>
      <c r="G68" s="274"/>
      <c r="H68" s="362"/>
      <c r="I68" s="367"/>
      <c r="W68" s="332"/>
    </row>
    <row r="69" spans="5:23" x14ac:dyDescent="0.2">
      <c r="E69" s="274"/>
      <c r="F69" s="274"/>
      <c r="G69" s="274"/>
      <c r="H69" s="362"/>
      <c r="I69" s="367"/>
      <c r="W69" s="332"/>
    </row>
    <row r="70" spans="5:23" x14ac:dyDescent="0.2">
      <c r="E70" s="274"/>
      <c r="F70" s="274"/>
      <c r="G70" s="274"/>
      <c r="H70" s="362"/>
      <c r="I70" s="367"/>
      <c r="W70" s="332"/>
    </row>
    <row r="71" spans="5:23" x14ac:dyDescent="0.2">
      <c r="E71" s="274"/>
      <c r="F71" s="274"/>
      <c r="G71" s="274"/>
      <c r="H71" s="362"/>
      <c r="I71" s="367"/>
      <c r="W71" s="332"/>
    </row>
    <row r="72" spans="5:23" x14ac:dyDescent="0.2">
      <c r="E72" s="274"/>
      <c r="F72" s="274"/>
      <c r="G72" s="278"/>
      <c r="H72" s="362"/>
      <c r="I72" s="367"/>
      <c r="W72" s="332"/>
    </row>
    <row r="73" spans="5:23" x14ac:dyDescent="0.2">
      <c r="E73" s="274"/>
      <c r="F73" s="278"/>
      <c r="G73" s="278"/>
      <c r="H73" s="362"/>
      <c r="I73" s="367"/>
      <c r="W73" s="332"/>
    </row>
    <row r="74" spans="5:23" x14ac:dyDescent="0.2">
      <c r="E74" s="274"/>
      <c r="F74" s="274"/>
      <c r="G74" s="278"/>
      <c r="H74" s="362"/>
      <c r="I74" s="367"/>
      <c r="W74" s="332"/>
    </row>
    <row r="75" spans="5:23" x14ac:dyDescent="0.2">
      <c r="E75" s="252"/>
      <c r="F75" s="252"/>
      <c r="G75" s="252"/>
      <c r="H75" s="363"/>
      <c r="I75" s="368"/>
      <c r="W75" s="336"/>
    </row>
    <row r="76" spans="5:23" x14ac:dyDescent="0.2">
      <c r="E76" s="252"/>
      <c r="F76" s="252"/>
      <c r="G76" s="252"/>
      <c r="H76" s="363"/>
      <c r="I76" s="368"/>
      <c r="W76" s="336"/>
    </row>
    <row r="77" spans="5:23" x14ac:dyDescent="0.2">
      <c r="E77" s="252"/>
      <c r="F77" s="252"/>
      <c r="G77" s="252"/>
      <c r="H77" s="363"/>
      <c r="I77" s="368"/>
      <c r="W77" s="336"/>
    </row>
    <row r="78" spans="5:23" x14ac:dyDescent="0.2">
      <c r="E78" s="252"/>
      <c r="F78" s="252"/>
      <c r="G78" s="252"/>
      <c r="H78" s="363"/>
      <c r="I78" s="368"/>
      <c r="W78" s="336"/>
    </row>
    <row r="79" spans="5:23" x14ac:dyDescent="0.2">
      <c r="E79" s="252"/>
      <c r="F79" s="252"/>
      <c r="G79" s="252"/>
      <c r="H79" s="363"/>
      <c r="I79" s="368"/>
      <c r="W79" s="336"/>
    </row>
    <row r="80" spans="5:23" x14ac:dyDescent="0.2">
      <c r="E80" s="252"/>
      <c r="F80" s="252"/>
      <c r="G80" s="252"/>
      <c r="H80" s="363"/>
      <c r="I80" s="368"/>
      <c r="W80" s="336"/>
    </row>
    <row r="81" spans="5:23" x14ac:dyDescent="0.2">
      <c r="E81" s="252"/>
      <c r="F81" s="252"/>
      <c r="G81" s="252"/>
      <c r="H81" s="363"/>
      <c r="I81" s="368"/>
      <c r="W81" s="336"/>
    </row>
    <row r="82" spans="5:23" x14ac:dyDescent="0.2">
      <c r="E82" s="252"/>
      <c r="F82" s="252"/>
      <c r="G82" s="252"/>
      <c r="H82" s="363"/>
      <c r="I82" s="368"/>
      <c r="W82" s="336"/>
    </row>
    <row r="83" spans="5:23" x14ac:dyDescent="0.2">
      <c r="E83" s="252"/>
      <c r="F83" s="252"/>
      <c r="G83" s="252"/>
      <c r="H83" s="363"/>
      <c r="I83" s="368"/>
      <c r="W83" s="336"/>
    </row>
    <row r="84" spans="5:23" x14ac:dyDescent="0.2">
      <c r="E84" s="252"/>
      <c r="F84" s="252"/>
      <c r="G84" s="252"/>
      <c r="H84" s="363"/>
      <c r="I84" s="368"/>
      <c r="W84" s="336"/>
    </row>
    <row r="85" spans="5:23" x14ac:dyDescent="0.2">
      <c r="E85" s="252"/>
      <c r="F85" s="252"/>
      <c r="G85" s="252"/>
      <c r="H85" s="363"/>
      <c r="I85" s="368"/>
      <c r="W85" s="336"/>
    </row>
    <row r="86" spans="5:23" x14ac:dyDescent="0.2">
      <c r="E86" s="252"/>
      <c r="F86" s="252"/>
      <c r="G86" s="252"/>
      <c r="H86" s="363"/>
      <c r="I86" s="368"/>
      <c r="W86" s="336"/>
    </row>
    <row r="87" spans="5:23" x14ac:dyDescent="0.2">
      <c r="E87" s="252"/>
      <c r="F87" s="252"/>
      <c r="G87" s="252"/>
      <c r="H87" s="363"/>
      <c r="I87" s="368"/>
      <c r="W87" s="336"/>
    </row>
    <row r="88" spans="5:23" x14ac:dyDescent="0.2">
      <c r="E88" s="252"/>
      <c r="F88" s="252"/>
      <c r="G88" s="252"/>
      <c r="H88" s="363"/>
      <c r="I88" s="368"/>
      <c r="W88" s="336"/>
    </row>
    <row r="89" spans="5:23" x14ac:dyDescent="0.2">
      <c r="E89" s="252"/>
      <c r="F89" s="252"/>
      <c r="G89" s="252"/>
      <c r="H89" s="363"/>
      <c r="I89" s="368"/>
      <c r="W89" s="336"/>
    </row>
    <row r="90" spans="5:23" x14ac:dyDescent="0.2">
      <c r="E90" s="252"/>
      <c r="F90" s="252"/>
      <c r="G90" s="252"/>
      <c r="H90" s="363"/>
      <c r="I90" s="368"/>
      <c r="W90" s="336"/>
    </row>
    <row r="91" spans="5:23" x14ac:dyDescent="0.2">
      <c r="E91" s="252"/>
      <c r="F91" s="252"/>
      <c r="G91" s="252"/>
      <c r="H91" s="363"/>
      <c r="I91" s="368"/>
      <c r="W91" s="336"/>
    </row>
    <row r="92" spans="5:23" x14ac:dyDescent="0.2">
      <c r="E92" s="252"/>
      <c r="F92" s="252"/>
      <c r="G92" s="252"/>
      <c r="H92" s="363"/>
      <c r="I92" s="368"/>
      <c r="W92" s="338"/>
    </row>
    <row r="93" spans="5:23" x14ac:dyDescent="0.2">
      <c r="E93" s="252"/>
      <c r="F93" s="252"/>
      <c r="G93" s="252"/>
      <c r="H93" s="363"/>
      <c r="I93" s="368"/>
      <c r="W93" s="336"/>
    </row>
    <row r="94" spans="5:23" x14ac:dyDescent="0.2">
      <c r="E94" s="252"/>
      <c r="F94" s="252"/>
      <c r="G94" s="252"/>
      <c r="H94" s="363"/>
      <c r="I94" s="368"/>
      <c r="W94" s="336"/>
    </row>
    <row r="95" spans="5:23" x14ac:dyDescent="0.2">
      <c r="E95" s="252"/>
      <c r="F95" s="252"/>
      <c r="G95" s="252"/>
      <c r="H95" s="363"/>
      <c r="I95" s="368"/>
      <c r="W95" s="336"/>
    </row>
    <row r="96" spans="5:23" x14ac:dyDescent="0.2">
      <c r="E96" s="252"/>
      <c r="F96" s="252"/>
      <c r="G96" s="252"/>
      <c r="H96" s="363"/>
      <c r="I96" s="368"/>
      <c r="W96" s="336"/>
    </row>
    <row r="97" spans="5:23" x14ac:dyDescent="0.2">
      <c r="E97" s="252"/>
      <c r="F97" s="252"/>
      <c r="G97" s="252"/>
      <c r="H97" s="363"/>
      <c r="I97" s="368"/>
      <c r="W97" s="336"/>
    </row>
    <row r="98" spans="5:23" x14ac:dyDescent="0.2">
      <c r="E98" s="252"/>
      <c r="F98" s="252"/>
      <c r="G98" s="252"/>
      <c r="H98" s="363"/>
      <c r="I98" s="368"/>
      <c r="W98" s="336"/>
    </row>
    <row r="99" spans="5:23" x14ac:dyDescent="0.2">
      <c r="E99" s="252"/>
      <c r="F99" s="252"/>
      <c r="G99" s="252"/>
      <c r="H99" s="363"/>
      <c r="I99" s="368"/>
      <c r="W99" s="336"/>
    </row>
    <row r="100" spans="5:23" x14ac:dyDescent="0.2">
      <c r="E100" s="252"/>
      <c r="F100" s="252"/>
      <c r="G100" s="252"/>
      <c r="H100" s="363"/>
      <c r="I100" s="368"/>
      <c r="W100" s="336"/>
    </row>
    <row r="101" spans="5:23" x14ac:dyDescent="0.2">
      <c r="E101" s="252"/>
      <c r="F101" s="252"/>
      <c r="G101" s="252"/>
      <c r="H101" s="363"/>
      <c r="I101" s="368"/>
      <c r="W101" s="336"/>
    </row>
    <row r="102" spans="5:23" x14ac:dyDescent="0.2">
      <c r="E102" s="252"/>
      <c r="F102" s="252"/>
      <c r="G102" s="252"/>
      <c r="H102" s="363"/>
      <c r="I102" s="368"/>
      <c r="W102" s="336"/>
    </row>
    <row r="103" spans="5:23" x14ac:dyDescent="0.2">
      <c r="E103" s="252"/>
      <c r="F103" s="252"/>
      <c r="G103" s="252"/>
      <c r="H103" s="363"/>
      <c r="I103" s="368"/>
      <c r="W103" s="336"/>
    </row>
    <row r="104" spans="5:23" x14ac:dyDescent="0.2">
      <c r="E104" s="252"/>
      <c r="F104" s="252"/>
      <c r="G104" s="252"/>
      <c r="H104" s="363"/>
      <c r="I104" s="368"/>
      <c r="W104" s="336"/>
    </row>
    <row r="105" spans="5:23" x14ac:dyDescent="0.2">
      <c r="E105" s="252"/>
      <c r="F105" s="252"/>
      <c r="G105" s="252"/>
      <c r="H105" s="363"/>
      <c r="I105" s="368"/>
      <c r="W105" s="336"/>
    </row>
    <row r="106" spans="5:23" x14ac:dyDescent="0.2">
      <c r="E106" s="252"/>
      <c r="F106" s="252"/>
      <c r="G106" s="252"/>
      <c r="H106" s="363"/>
      <c r="I106" s="368"/>
      <c r="W106" s="336"/>
    </row>
    <row r="107" spans="5:23" x14ac:dyDescent="0.2">
      <c r="E107" s="252"/>
      <c r="F107" s="252"/>
      <c r="G107" s="252"/>
      <c r="H107" s="363"/>
      <c r="I107" s="368"/>
      <c r="W107" s="336"/>
    </row>
    <row r="108" spans="5:23" x14ac:dyDescent="0.2">
      <c r="E108" s="252"/>
      <c r="F108" s="252"/>
      <c r="G108" s="252"/>
      <c r="H108" s="363"/>
      <c r="I108" s="368"/>
      <c r="W108" s="336"/>
    </row>
    <row r="109" spans="5:23" x14ac:dyDescent="0.2">
      <c r="E109" s="252"/>
      <c r="F109" s="252"/>
      <c r="G109" s="252"/>
      <c r="H109" s="363"/>
      <c r="I109" s="368"/>
      <c r="W109" s="336"/>
    </row>
    <row r="110" spans="5:23" x14ac:dyDescent="0.2">
      <c r="E110" s="252"/>
      <c r="F110" s="252"/>
      <c r="G110" s="252"/>
      <c r="H110" s="363"/>
      <c r="I110" s="368"/>
      <c r="W110" s="336"/>
    </row>
    <row r="111" spans="5:23" x14ac:dyDescent="0.2">
      <c r="E111" s="252"/>
      <c r="F111" s="252"/>
      <c r="G111" s="252"/>
      <c r="H111" s="363"/>
      <c r="I111" s="368"/>
      <c r="W111" s="336"/>
    </row>
    <row r="112" spans="5:23" x14ac:dyDescent="0.2">
      <c r="E112" s="252"/>
      <c r="F112" s="252"/>
      <c r="G112" s="252"/>
      <c r="H112" s="363"/>
      <c r="I112" s="368"/>
      <c r="W112" s="336"/>
    </row>
    <row r="113" spans="5:23" x14ac:dyDescent="0.2">
      <c r="E113" s="252"/>
      <c r="F113" s="252"/>
      <c r="G113" s="252"/>
      <c r="H113" s="363"/>
      <c r="I113" s="368"/>
      <c r="W113" s="336"/>
    </row>
    <row r="114" spans="5:23" x14ac:dyDescent="0.2">
      <c r="E114" s="252"/>
      <c r="F114" s="252"/>
      <c r="G114" s="252"/>
      <c r="H114" s="363"/>
      <c r="I114" s="368"/>
      <c r="W114" s="336"/>
    </row>
    <row r="115" spans="5:23" x14ac:dyDescent="0.2">
      <c r="E115" s="252"/>
      <c r="F115" s="252"/>
      <c r="G115" s="252"/>
      <c r="H115" s="363"/>
      <c r="I115" s="368"/>
      <c r="W115" s="336"/>
    </row>
    <row r="116" spans="5:23" x14ac:dyDescent="0.2">
      <c r="E116" s="252"/>
      <c r="F116" s="252"/>
      <c r="G116" s="252"/>
      <c r="H116" s="363"/>
      <c r="I116" s="368"/>
      <c r="W116" s="336"/>
    </row>
    <row r="117" spans="5:23" x14ac:dyDescent="0.2">
      <c r="E117" s="252"/>
      <c r="F117" s="252"/>
      <c r="G117" s="252"/>
      <c r="H117" s="363"/>
      <c r="I117" s="368"/>
      <c r="W117" s="336"/>
    </row>
    <row r="118" spans="5:23" x14ac:dyDescent="0.2">
      <c r="E118" s="252"/>
      <c r="F118" s="252"/>
      <c r="G118" s="252"/>
      <c r="H118" s="363"/>
      <c r="I118" s="368"/>
      <c r="W118" s="336"/>
    </row>
    <row r="119" spans="5:23" x14ac:dyDescent="0.2">
      <c r="E119" s="252"/>
      <c r="F119" s="252"/>
      <c r="G119" s="252"/>
      <c r="H119" s="363"/>
      <c r="I119" s="368"/>
      <c r="W119" s="336"/>
    </row>
    <row r="120" spans="5:23" x14ac:dyDescent="0.2">
      <c r="E120" s="252"/>
      <c r="F120" s="252"/>
      <c r="G120" s="252"/>
      <c r="H120" s="363"/>
      <c r="I120" s="368"/>
      <c r="W120" s="336"/>
    </row>
    <row r="121" spans="5:23" x14ac:dyDescent="0.2">
      <c r="E121" s="252"/>
      <c r="F121" s="252"/>
      <c r="G121" s="252"/>
      <c r="H121" s="363"/>
      <c r="I121" s="368"/>
      <c r="W121" s="336"/>
    </row>
    <row r="122" spans="5:23" x14ac:dyDescent="0.2">
      <c r="E122" s="252"/>
      <c r="F122" s="252"/>
      <c r="G122" s="252"/>
      <c r="H122" s="363"/>
      <c r="I122" s="368"/>
      <c r="W122" s="336"/>
    </row>
    <row r="123" spans="5:23" x14ac:dyDescent="0.2">
      <c r="E123" s="252"/>
      <c r="F123" s="252"/>
      <c r="G123" s="252"/>
      <c r="H123" s="363"/>
      <c r="I123" s="368"/>
      <c r="W123" s="336"/>
    </row>
    <row r="124" spans="5:23" x14ac:dyDescent="0.2">
      <c r="E124" s="252"/>
      <c r="F124" s="252"/>
      <c r="G124" s="252"/>
      <c r="H124" s="363"/>
      <c r="I124" s="368"/>
      <c r="W124" s="336"/>
    </row>
    <row r="125" spans="5:23" x14ac:dyDescent="0.2">
      <c r="E125" s="252"/>
      <c r="F125" s="252"/>
      <c r="G125" s="252"/>
      <c r="H125" s="363"/>
      <c r="I125" s="368"/>
      <c r="W125" s="336"/>
    </row>
    <row r="126" spans="5:23" x14ac:dyDescent="0.2">
      <c r="E126" s="252"/>
      <c r="F126" s="252"/>
      <c r="G126" s="252"/>
      <c r="H126" s="363"/>
      <c r="I126" s="368"/>
      <c r="W126" s="336"/>
    </row>
    <row r="127" spans="5:23" x14ac:dyDescent="0.2">
      <c r="E127" s="252"/>
      <c r="F127" s="252"/>
      <c r="G127" s="252"/>
      <c r="H127" s="363"/>
      <c r="I127" s="368"/>
      <c r="W127" s="336"/>
    </row>
    <row r="128" spans="5:23" x14ac:dyDescent="0.2">
      <c r="E128" s="252"/>
      <c r="F128" s="252"/>
      <c r="G128" s="252"/>
      <c r="H128" s="363"/>
      <c r="I128" s="368"/>
      <c r="W128" s="336"/>
    </row>
    <row r="129" spans="5:23" x14ac:dyDescent="0.2">
      <c r="E129" s="252"/>
      <c r="F129" s="252"/>
      <c r="G129" s="252"/>
      <c r="H129" s="363"/>
      <c r="I129" s="368"/>
      <c r="W129" s="336"/>
    </row>
    <row r="130" spans="5:23" x14ac:dyDescent="0.2">
      <c r="E130" s="252"/>
      <c r="F130" s="252"/>
      <c r="G130" s="252"/>
      <c r="H130" s="363"/>
      <c r="I130" s="368"/>
      <c r="W130" s="336"/>
    </row>
    <row r="131" spans="5:23" x14ac:dyDescent="0.2">
      <c r="E131" s="252"/>
      <c r="F131" s="252"/>
      <c r="G131" s="252"/>
      <c r="H131" s="363"/>
      <c r="I131" s="368"/>
      <c r="W131" s="336"/>
    </row>
    <row r="132" spans="5:23" x14ac:dyDescent="0.2">
      <c r="E132" s="252"/>
      <c r="F132" s="252"/>
      <c r="G132" s="252"/>
      <c r="H132" s="363"/>
      <c r="I132" s="368"/>
      <c r="W132" s="336"/>
    </row>
    <row r="133" spans="5:23" x14ac:dyDescent="0.2">
      <c r="E133" s="252"/>
      <c r="F133" s="252"/>
      <c r="G133" s="252"/>
      <c r="H133" s="363"/>
      <c r="I133" s="368"/>
      <c r="W133" s="336"/>
    </row>
    <row r="134" spans="5:23" x14ac:dyDescent="0.2">
      <c r="E134" s="252"/>
      <c r="F134" s="252"/>
      <c r="G134" s="252"/>
      <c r="H134" s="363"/>
      <c r="I134" s="368"/>
      <c r="W134" s="336"/>
    </row>
    <row r="135" spans="5:23" x14ac:dyDescent="0.2">
      <c r="E135" s="252"/>
      <c r="F135" s="252"/>
      <c r="G135" s="252"/>
      <c r="H135" s="363"/>
      <c r="I135" s="368"/>
      <c r="W135" s="336"/>
    </row>
    <row r="136" spans="5:23" x14ac:dyDescent="0.2">
      <c r="E136" s="252"/>
      <c r="F136" s="252"/>
      <c r="G136" s="252"/>
      <c r="H136" s="363"/>
      <c r="I136" s="368"/>
      <c r="W136" s="336"/>
    </row>
    <row r="137" spans="5:23" x14ac:dyDescent="0.2">
      <c r="E137" s="252"/>
      <c r="F137" s="252"/>
      <c r="G137" s="252"/>
      <c r="H137" s="363"/>
      <c r="I137" s="368"/>
      <c r="W137" s="336"/>
    </row>
    <row r="138" spans="5:23" x14ac:dyDescent="0.2">
      <c r="E138" s="252"/>
      <c r="F138" s="252"/>
      <c r="G138" s="252"/>
      <c r="H138" s="363"/>
      <c r="I138" s="368"/>
      <c r="W138" s="336"/>
    </row>
    <row r="139" spans="5:23" x14ac:dyDescent="0.2">
      <c r="E139" s="252"/>
      <c r="F139" s="252"/>
      <c r="G139" s="252"/>
      <c r="H139" s="363"/>
      <c r="I139" s="368"/>
      <c r="W139" s="336"/>
    </row>
    <row r="140" spans="5:23" x14ac:dyDescent="0.2">
      <c r="E140" s="252"/>
      <c r="F140" s="252"/>
      <c r="G140" s="252"/>
      <c r="H140" s="363"/>
      <c r="I140" s="368"/>
      <c r="W140" s="336"/>
    </row>
    <row r="141" spans="5:23" x14ac:dyDescent="0.2">
      <c r="E141" s="252"/>
      <c r="F141" s="252"/>
      <c r="G141" s="252"/>
      <c r="H141" s="363"/>
      <c r="I141" s="368"/>
      <c r="W141" s="336"/>
    </row>
    <row r="142" spans="5:23" x14ac:dyDescent="0.2">
      <c r="E142" s="252"/>
      <c r="F142" s="252"/>
      <c r="G142" s="252"/>
      <c r="H142" s="363"/>
      <c r="I142" s="368"/>
      <c r="W142" s="336"/>
    </row>
    <row r="143" spans="5:23" x14ac:dyDescent="0.2">
      <c r="E143" s="252"/>
      <c r="F143" s="252"/>
      <c r="G143" s="252"/>
      <c r="H143" s="363"/>
      <c r="I143" s="368"/>
      <c r="W143" s="336"/>
    </row>
    <row r="144" spans="5:23" x14ac:dyDescent="0.2">
      <c r="E144" s="252"/>
      <c r="F144" s="252"/>
      <c r="G144" s="252"/>
      <c r="H144" s="363"/>
      <c r="I144" s="368"/>
      <c r="W144" s="336"/>
    </row>
    <row r="145" spans="5:23" x14ac:dyDescent="0.2">
      <c r="E145" s="252"/>
      <c r="F145" s="252"/>
      <c r="G145" s="252"/>
      <c r="H145" s="363"/>
      <c r="I145" s="368"/>
      <c r="W145" s="336"/>
    </row>
    <row r="146" spans="5:23" x14ac:dyDescent="0.2">
      <c r="E146" s="252"/>
      <c r="F146" s="252"/>
      <c r="G146" s="252"/>
      <c r="H146" s="363"/>
      <c r="I146" s="368"/>
      <c r="W146" s="336"/>
    </row>
    <row r="147" spans="5:23" x14ac:dyDescent="0.2">
      <c r="E147" s="252"/>
      <c r="F147" s="252"/>
      <c r="G147" s="252"/>
      <c r="H147" s="363"/>
      <c r="I147" s="368"/>
      <c r="W147" s="336"/>
    </row>
    <row r="148" spans="5:23" x14ac:dyDescent="0.2">
      <c r="E148" s="252"/>
      <c r="F148" s="252"/>
      <c r="G148" s="252"/>
      <c r="H148" s="363"/>
      <c r="I148" s="368"/>
      <c r="W148" s="336"/>
    </row>
    <row r="149" spans="5:23" x14ac:dyDescent="0.2">
      <c r="E149" s="252"/>
      <c r="F149" s="252"/>
      <c r="G149" s="252"/>
      <c r="H149" s="363"/>
      <c r="I149" s="368"/>
      <c r="W149" s="336"/>
    </row>
    <row r="150" spans="5:23" x14ac:dyDescent="0.2">
      <c r="E150" s="252"/>
      <c r="F150" s="252"/>
      <c r="G150" s="252"/>
      <c r="H150" s="363"/>
      <c r="I150" s="368"/>
      <c r="W150" s="336"/>
    </row>
    <row r="151" spans="5:23" x14ac:dyDescent="0.2">
      <c r="E151" s="252"/>
      <c r="F151" s="252"/>
      <c r="G151" s="252"/>
      <c r="H151" s="363"/>
      <c r="I151" s="368"/>
      <c r="W151" s="336"/>
    </row>
  </sheetData>
  <sheetProtection selectLockedCells="1" selectUnlockedCells="1"/>
  <autoFilter ref="A1:V25" xr:uid="{00000000-0009-0000-0000-000004000000}">
    <sortState xmlns:xlrd2="http://schemas.microsoft.com/office/spreadsheetml/2017/richdata2" ref="A2:V25">
      <sortCondition ref="A1:A25"/>
    </sortState>
  </autoFilter>
  <dataValidations count="4">
    <dataValidation type="whole" allowBlank="1" showInputMessage="1" showErrorMessage="1" sqref="G1:G1048576" xr:uid="{00000000-0002-0000-0400-000000000000}">
      <formula1>1</formula1>
      <formula2>9999</formula2>
    </dataValidation>
    <dataValidation type="list" allowBlank="1" showInputMessage="1" showErrorMessage="1" sqref="F36:F65536 F1:F34" xr:uid="{00000000-0002-0000-0400-000001000000}">
      <formula1>Улица</formula1>
    </dataValidation>
    <dataValidation type="list" allowBlank="1" showInputMessage="1" showErrorMessage="1" sqref="F35 E1:E1048576" xr:uid="{00000000-0002-0000-0400-000002000000}">
      <formula1>Населенный_пункт</formula1>
    </dataValidation>
    <dataValidation type="list" allowBlank="1" showInputMessage="1" showErrorMessage="1" sqref="W1:W1048576" xr:uid="{05DC845C-0515-4FDB-8301-9B81CEF4AAB3}">
      <formula1>Да_нет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W447"/>
  <sheetViews>
    <sheetView workbookViewId="0">
      <pane ySplit="1" topLeftCell="A2" activePane="bottomLeft" state="frozen"/>
      <selection pane="bottomLeft" activeCell="V1" sqref="V1:V1048576"/>
    </sheetView>
  </sheetViews>
  <sheetFormatPr defaultColWidth="8.7109375" defaultRowHeight="15" x14ac:dyDescent="0.25"/>
  <cols>
    <col min="1" max="1" width="4.5703125" style="47" customWidth="1"/>
    <col min="2" max="2" width="8.28515625" style="47" customWidth="1"/>
    <col min="3" max="3" width="28.5703125" style="47" customWidth="1"/>
    <col min="4" max="4" width="10" style="47" customWidth="1"/>
    <col min="5" max="6" width="13.7109375" style="255" customWidth="1"/>
    <col min="7" max="7" width="7.7109375" style="255" customWidth="1"/>
    <col min="8" max="8" width="7.7109375" style="365" customWidth="1"/>
    <col min="9" max="9" width="6.7109375" style="370" customWidth="1"/>
    <col min="10" max="10" width="12.7109375" style="47" customWidth="1"/>
    <col min="11" max="12" width="11.85546875" style="48" customWidth="1"/>
    <col min="13" max="13" width="13.5703125" style="48" customWidth="1"/>
    <col min="14" max="14" width="11.42578125" style="48" customWidth="1"/>
    <col min="15" max="15" width="11.7109375" style="47" customWidth="1"/>
    <col min="16" max="17" width="13.42578125" style="47" customWidth="1"/>
    <col min="18" max="18" width="11.85546875" style="47" customWidth="1"/>
    <col min="19" max="19" width="11.5703125" style="47" customWidth="1"/>
    <col min="20" max="20" width="16.42578125" style="47" customWidth="1"/>
    <col min="21" max="21" width="17.140625" style="49" customWidth="1"/>
    <col min="22" max="22" width="17.140625" style="343" customWidth="1"/>
    <col min="23" max="16384" width="8.7109375" style="50"/>
  </cols>
  <sheetData>
    <row r="1" spans="1:23" s="51" customFormat="1" ht="52.5" customHeight="1" x14ac:dyDescent="0.2">
      <c r="A1" s="39" t="s">
        <v>0</v>
      </c>
      <c r="B1" s="39" t="s">
        <v>55</v>
      </c>
      <c r="C1" s="39" t="s">
        <v>56</v>
      </c>
      <c r="D1" s="39" t="s">
        <v>293</v>
      </c>
      <c r="E1" s="39" t="s">
        <v>3330</v>
      </c>
      <c r="F1" s="39" t="s">
        <v>3328</v>
      </c>
      <c r="G1" s="39" t="s">
        <v>3329</v>
      </c>
      <c r="H1" s="39" t="s">
        <v>3890</v>
      </c>
      <c r="I1" s="366" t="s">
        <v>3891</v>
      </c>
      <c r="J1" s="39" t="s">
        <v>960</v>
      </c>
      <c r="K1" s="40" t="s">
        <v>295</v>
      </c>
      <c r="L1" s="40" t="s">
        <v>57</v>
      </c>
      <c r="M1" s="41" t="s">
        <v>297</v>
      </c>
      <c r="N1" s="41" t="s">
        <v>298</v>
      </c>
      <c r="O1" s="41" t="s">
        <v>299</v>
      </c>
      <c r="P1" s="41" t="s">
        <v>300</v>
      </c>
      <c r="Q1" s="39" t="s">
        <v>64</v>
      </c>
      <c r="R1" s="39" t="s">
        <v>301</v>
      </c>
      <c r="S1" s="39" t="s">
        <v>67</v>
      </c>
      <c r="T1" s="39" t="s">
        <v>71</v>
      </c>
      <c r="U1" s="40" t="s">
        <v>70</v>
      </c>
      <c r="V1" s="331" t="s">
        <v>3904</v>
      </c>
      <c r="W1" s="321"/>
    </row>
    <row r="2" spans="1:23" s="53" customFormat="1" ht="53.45" customHeight="1" x14ac:dyDescent="0.2">
      <c r="A2" s="311">
        <v>3</v>
      </c>
      <c r="B2" s="311">
        <v>15816</v>
      </c>
      <c r="C2" s="311" t="s">
        <v>975</v>
      </c>
      <c r="D2" s="311"/>
      <c r="E2" s="274" t="s">
        <v>3383</v>
      </c>
      <c r="F2" s="274" t="s">
        <v>3487</v>
      </c>
      <c r="G2" s="274">
        <v>28</v>
      </c>
      <c r="H2" s="362"/>
      <c r="I2" s="367"/>
      <c r="J2" s="311" t="s">
        <v>964</v>
      </c>
      <c r="K2" s="19">
        <v>43945</v>
      </c>
      <c r="L2" s="311" t="s">
        <v>87</v>
      </c>
      <c r="M2" s="311">
        <v>6049.77</v>
      </c>
      <c r="N2" s="311">
        <v>0</v>
      </c>
      <c r="O2" s="311">
        <v>200</v>
      </c>
      <c r="P2" s="311"/>
      <c r="Q2" s="311" t="s">
        <v>976</v>
      </c>
      <c r="R2" s="19">
        <v>43986</v>
      </c>
      <c r="S2" s="311"/>
      <c r="T2" s="311" t="s">
        <v>307</v>
      </c>
      <c r="U2" s="323" t="s">
        <v>977</v>
      </c>
      <c r="V2" s="332"/>
      <c r="W2" s="324"/>
    </row>
    <row r="3" spans="1:23" s="53" customFormat="1" ht="65.45" customHeight="1" x14ac:dyDescent="0.2">
      <c r="A3" s="310">
        <v>6</v>
      </c>
      <c r="B3" s="312">
        <v>21366</v>
      </c>
      <c r="C3" s="312" t="s">
        <v>987</v>
      </c>
      <c r="D3" s="312"/>
      <c r="E3" s="274" t="s">
        <v>3376</v>
      </c>
      <c r="F3" s="274" t="s">
        <v>3764</v>
      </c>
      <c r="G3" s="274">
        <v>32</v>
      </c>
      <c r="H3" s="362"/>
      <c r="I3" s="367"/>
      <c r="J3" s="312" t="s">
        <v>964</v>
      </c>
      <c r="K3" s="64">
        <v>43966</v>
      </c>
      <c r="L3" s="65" t="s">
        <v>988</v>
      </c>
      <c r="M3" s="65">
        <v>12241.82</v>
      </c>
      <c r="N3" s="65">
        <v>215.67</v>
      </c>
      <c r="O3" s="312">
        <v>249</v>
      </c>
      <c r="P3" s="312"/>
      <c r="Q3" s="312" t="s">
        <v>989</v>
      </c>
      <c r="R3" s="64">
        <v>44028</v>
      </c>
      <c r="S3" s="312" t="s">
        <v>990</v>
      </c>
      <c r="T3" s="312" t="s">
        <v>307</v>
      </c>
      <c r="U3" s="326" t="s">
        <v>991</v>
      </c>
      <c r="V3" s="332"/>
      <c r="W3" s="321"/>
    </row>
    <row r="4" spans="1:23" s="54" customFormat="1" ht="40.9" customHeight="1" x14ac:dyDescent="0.2">
      <c r="A4" s="312">
        <v>8</v>
      </c>
      <c r="B4" s="312">
        <v>11145</v>
      </c>
      <c r="C4" s="312" t="s">
        <v>995</v>
      </c>
      <c r="D4" s="312"/>
      <c r="E4" s="274" t="s">
        <v>3881</v>
      </c>
      <c r="F4" s="274" t="s">
        <v>3423</v>
      </c>
      <c r="G4" s="274">
        <v>83</v>
      </c>
      <c r="H4" s="362"/>
      <c r="I4" s="367"/>
      <c r="J4" s="312" t="s">
        <v>964</v>
      </c>
      <c r="K4" s="64">
        <v>43976</v>
      </c>
      <c r="L4" s="65" t="s">
        <v>87</v>
      </c>
      <c r="M4" s="65">
        <v>27049.67</v>
      </c>
      <c r="N4" s="65">
        <v>5588.85</v>
      </c>
      <c r="O4" s="312">
        <v>590</v>
      </c>
      <c r="P4" s="312"/>
      <c r="Q4" s="312" t="s">
        <v>996</v>
      </c>
      <c r="R4" s="64">
        <v>44032</v>
      </c>
      <c r="S4" s="312" t="s">
        <v>997</v>
      </c>
      <c r="T4" s="312" t="s">
        <v>307</v>
      </c>
      <c r="U4" s="326" t="s">
        <v>998</v>
      </c>
      <c r="V4" s="332"/>
      <c r="W4" s="321"/>
    </row>
    <row r="5" spans="1:23" s="56" customFormat="1" ht="40.9" customHeight="1" x14ac:dyDescent="0.25">
      <c r="A5" s="311">
        <v>9</v>
      </c>
      <c r="B5" s="311">
        <v>28144</v>
      </c>
      <c r="C5" s="311" t="s">
        <v>999</v>
      </c>
      <c r="D5" s="311"/>
      <c r="E5" s="274" t="s">
        <v>3881</v>
      </c>
      <c r="F5" s="274" t="s">
        <v>3809</v>
      </c>
      <c r="G5" s="274">
        <v>104</v>
      </c>
      <c r="H5" s="362"/>
      <c r="I5" s="367"/>
      <c r="J5" s="311" t="s">
        <v>964</v>
      </c>
      <c r="K5" s="19">
        <v>43976</v>
      </c>
      <c r="L5" s="311" t="s">
        <v>1000</v>
      </c>
      <c r="M5" s="311">
        <v>11088.91</v>
      </c>
      <c r="N5" s="311">
        <v>1322.06</v>
      </c>
      <c r="O5" s="311">
        <v>248.22</v>
      </c>
      <c r="P5" s="311"/>
      <c r="Q5" s="311" t="s">
        <v>1001</v>
      </c>
      <c r="R5" s="19">
        <v>44028</v>
      </c>
      <c r="S5" s="311" t="s">
        <v>1002</v>
      </c>
      <c r="T5" s="311" t="s">
        <v>307</v>
      </c>
      <c r="U5" s="313" t="s">
        <v>1003</v>
      </c>
      <c r="V5" s="332"/>
      <c r="W5" s="324"/>
    </row>
    <row r="6" spans="1:23" ht="40.9" customHeight="1" x14ac:dyDescent="0.25">
      <c r="A6" s="311">
        <v>10</v>
      </c>
      <c r="B6" s="311">
        <v>10856</v>
      </c>
      <c r="C6" s="311" t="s">
        <v>1004</v>
      </c>
      <c r="D6" s="311"/>
      <c r="E6" s="274" t="s">
        <v>3881</v>
      </c>
      <c r="F6" s="274" t="s">
        <v>3731</v>
      </c>
      <c r="G6" s="274">
        <v>39</v>
      </c>
      <c r="H6" s="362"/>
      <c r="I6" s="367"/>
      <c r="J6" s="311" t="s">
        <v>964</v>
      </c>
      <c r="K6" s="19">
        <v>43976</v>
      </c>
      <c r="L6" s="311" t="s">
        <v>1005</v>
      </c>
      <c r="M6" s="311">
        <v>11150.13</v>
      </c>
      <c r="N6" s="311">
        <v>807.17</v>
      </c>
      <c r="O6" s="311">
        <v>223</v>
      </c>
      <c r="P6" s="311"/>
      <c r="Q6" s="311" t="s">
        <v>1006</v>
      </c>
      <c r="R6" s="19">
        <v>44046</v>
      </c>
      <c r="S6" s="311"/>
      <c r="T6" s="311" t="s">
        <v>307</v>
      </c>
      <c r="U6" s="313" t="s">
        <v>1007</v>
      </c>
      <c r="V6" s="332"/>
      <c r="W6" s="324"/>
    </row>
    <row r="7" spans="1:23" ht="40.9" customHeight="1" x14ac:dyDescent="0.25">
      <c r="A7" s="312">
        <v>11</v>
      </c>
      <c r="B7" s="312">
        <v>2867</v>
      </c>
      <c r="C7" s="312" t="s">
        <v>99</v>
      </c>
      <c r="D7" s="312"/>
      <c r="E7" s="274" t="s">
        <v>3881</v>
      </c>
      <c r="F7" s="274" t="s">
        <v>3873</v>
      </c>
      <c r="G7" s="274">
        <v>9</v>
      </c>
      <c r="H7" s="362"/>
      <c r="I7" s="367"/>
      <c r="J7" s="312" t="s">
        <v>964</v>
      </c>
      <c r="K7" s="64">
        <v>43976</v>
      </c>
      <c r="L7" s="65" t="s">
        <v>87</v>
      </c>
      <c r="M7" s="65">
        <v>48558.09</v>
      </c>
      <c r="N7" s="65">
        <v>10032.799999999999</v>
      </c>
      <c r="O7" s="312">
        <v>979</v>
      </c>
      <c r="P7" s="312"/>
      <c r="Q7" s="312" t="s">
        <v>1008</v>
      </c>
      <c r="R7" s="64">
        <v>44032</v>
      </c>
      <c r="S7" s="312" t="s">
        <v>1009</v>
      </c>
      <c r="T7" s="312" t="s">
        <v>307</v>
      </c>
      <c r="U7" s="326" t="s">
        <v>1010</v>
      </c>
      <c r="V7" s="332"/>
      <c r="W7" s="321"/>
    </row>
    <row r="8" spans="1:23" ht="40.9" customHeight="1" x14ac:dyDescent="0.25">
      <c r="A8" s="311">
        <v>12</v>
      </c>
      <c r="B8" s="311">
        <v>24999</v>
      </c>
      <c r="C8" s="311" t="s">
        <v>1011</v>
      </c>
      <c r="D8" s="311"/>
      <c r="E8" s="274" t="s">
        <v>3881</v>
      </c>
      <c r="F8" s="274" t="s">
        <v>3444</v>
      </c>
      <c r="G8" s="274">
        <v>80</v>
      </c>
      <c r="H8" s="362"/>
      <c r="I8" s="367"/>
      <c r="J8" s="311" t="s">
        <v>964</v>
      </c>
      <c r="K8" s="19">
        <v>43976</v>
      </c>
      <c r="L8" s="34" t="s">
        <v>1012</v>
      </c>
      <c r="M8" s="34">
        <v>10273.09</v>
      </c>
      <c r="N8" s="34">
        <v>1083.55</v>
      </c>
      <c r="O8" s="311">
        <v>228</v>
      </c>
      <c r="P8" s="311"/>
      <c r="Q8" s="311" t="s">
        <v>1013</v>
      </c>
      <c r="R8" s="19">
        <v>44032</v>
      </c>
      <c r="S8" s="19">
        <v>44048</v>
      </c>
      <c r="T8" s="311" t="s">
        <v>307</v>
      </c>
      <c r="U8" s="313" t="s">
        <v>1014</v>
      </c>
      <c r="V8" s="332"/>
      <c r="W8" s="324"/>
    </row>
    <row r="9" spans="1:23" ht="40.9" customHeight="1" x14ac:dyDescent="0.25">
      <c r="A9" s="312">
        <v>13</v>
      </c>
      <c r="B9" s="312">
        <v>27734</v>
      </c>
      <c r="C9" s="312" t="s">
        <v>80</v>
      </c>
      <c r="D9" s="312"/>
      <c r="E9" s="274" t="s">
        <v>3881</v>
      </c>
      <c r="F9" s="274" t="s">
        <v>3696</v>
      </c>
      <c r="G9" s="274">
        <v>4</v>
      </c>
      <c r="H9" s="362"/>
      <c r="I9" s="367"/>
      <c r="J9" s="312" t="s">
        <v>964</v>
      </c>
      <c r="K9" s="64">
        <v>43991</v>
      </c>
      <c r="L9" s="65" t="s">
        <v>81</v>
      </c>
      <c r="M9" s="65">
        <v>8802.0499999999993</v>
      </c>
      <c r="N9" s="65" t="s">
        <v>1015</v>
      </c>
      <c r="O9" s="312">
        <v>200</v>
      </c>
      <c r="P9" s="312"/>
      <c r="Q9" s="312" t="s">
        <v>1016</v>
      </c>
      <c r="R9" s="64">
        <v>44046</v>
      </c>
      <c r="S9" s="312"/>
      <c r="T9" s="312" t="s">
        <v>307</v>
      </c>
      <c r="U9" s="326" t="s">
        <v>1017</v>
      </c>
      <c r="V9" s="332"/>
      <c r="W9" s="321"/>
    </row>
    <row r="10" spans="1:23" s="58" customFormat="1" ht="40.9" customHeight="1" x14ac:dyDescent="0.25">
      <c r="A10" s="312">
        <v>14</v>
      </c>
      <c r="B10" s="312">
        <v>9960</v>
      </c>
      <c r="C10" s="312" t="s">
        <v>1018</v>
      </c>
      <c r="D10" s="312"/>
      <c r="E10" s="274" t="s">
        <v>3881</v>
      </c>
      <c r="F10" s="274" t="s">
        <v>3860</v>
      </c>
      <c r="G10" s="274">
        <v>18</v>
      </c>
      <c r="H10" s="362"/>
      <c r="I10" s="367"/>
      <c r="J10" s="312" t="s">
        <v>964</v>
      </c>
      <c r="K10" s="64">
        <v>43991</v>
      </c>
      <c r="L10" s="65" t="s">
        <v>985</v>
      </c>
      <c r="M10" s="65">
        <v>7104.1</v>
      </c>
      <c r="N10" s="65">
        <v>1112.8499999999999</v>
      </c>
      <c r="O10" s="312">
        <v>200</v>
      </c>
      <c r="P10" s="312"/>
      <c r="Q10" s="312" t="s">
        <v>1019</v>
      </c>
      <c r="R10" s="64">
        <v>44183</v>
      </c>
      <c r="S10" s="312"/>
      <c r="T10" s="312" t="s">
        <v>307</v>
      </c>
      <c r="U10" s="326" t="s">
        <v>1020</v>
      </c>
      <c r="V10" s="332"/>
      <c r="W10" s="321"/>
    </row>
    <row r="11" spans="1:23" s="58" customFormat="1" ht="40.9" customHeight="1" x14ac:dyDescent="0.25">
      <c r="A11" s="312">
        <v>15</v>
      </c>
      <c r="B11" s="312">
        <v>26994</v>
      </c>
      <c r="C11" s="312" t="s">
        <v>1021</v>
      </c>
      <c r="D11" s="312"/>
      <c r="E11" s="274" t="s">
        <v>3384</v>
      </c>
      <c r="F11" s="274" t="s">
        <v>3646</v>
      </c>
      <c r="G11" s="274">
        <v>15</v>
      </c>
      <c r="H11" s="362"/>
      <c r="I11" s="367"/>
      <c r="J11" s="312" t="s">
        <v>964</v>
      </c>
      <c r="K11" s="64">
        <v>43991</v>
      </c>
      <c r="L11" s="65" t="s">
        <v>87</v>
      </c>
      <c r="M11" s="65">
        <v>11266.23</v>
      </c>
      <c r="N11" s="65">
        <v>5172.2700000000004</v>
      </c>
      <c r="O11" s="312">
        <v>329</v>
      </c>
      <c r="P11" s="312"/>
      <c r="Q11" s="312" t="s">
        <v>1022</v>
      </c>
      <c r="R11" s="64">
        <v>44032</v>
      </c>
      <c r="S11" s="312"/>
      <c r="T11" s="312" t="s">
        <v>307</v>
      </c>
      <c r="U11" s="326"/>
      <c r="V11" s="332"/>
      <c r="W11" s="321"/>
    </row>
    <row r="12" spans="1:23" ht="40.9" customHeight="1" x14ac:dyDescent="0.25">
      <c r="A12" s="312">
        <v>16</v>
      </c>
      <c r="B12" s="312">
        <v>11217</v>
      </c>
      <c r="C12" s="312" t="s">
        <v>1023</v>
      </c>
      <c r="D12" s="312"/>
      <c r="E12" s="274" t="s">
        <v>3881</v>
      </c>
      <c r="F12" s="252" t="s">
        <v>3453</v>
      </c>
      <c r="G12" s="274">
        <v>137</v>
      </c>
      <c r="H12" s="362"/>
      <c r="I12" s="367"/>
      <c r="J12" s="312" t="s">
        <v>964</v>
      </c>
      <c r="K12" s="64">
        <v>43998</v>
      </c>
      <c r="L12" s="65" t="s">
        <v>1024</v>
      </c>
      <c r="M12" s="65">
        <v>23334.240000000002</v>
      </c>
      <c r="N12" s="65">
        <v>2726.01</v>
      </c>
      <c r="O12" s="312">
        <v>490.91</v>
      </c>
      <c r="P12" s="312"/>
      <c r="Q12" s="312" t="s">
        <v>1025</v>
      </c>
      <c r="R12" s="64">
        <v>44046</v>
      </c>
      <c r="S12" s="312"/>
      <c r="T12" s="312" t="s">
        <v>307</v>
      </c>
      <c r="U12" s="326" t="s">
        <v>1026</v>
      </c>
      <c r="V12" s="332"/>
      <c r="W12" s="321"/>
    </row>
    <row r="13" spans="1:23" s="58" customFormat="1" ht="40.9" customHeight="1" x14ac:dyDescent="0.25">
      <c r="A13" s="312">
        <v>17</v>
      </c>
      <c r="B13" s="312">
        <v>8287</v>
      </c>
      <c r="C13" s="312" t="s">
        <v>1027</v>
      </c>
      <c r="D13" s="312"/>
      <c r="E13" s="274" t="s">
        <v>3881</v>
      </c>
      <c r="F13" s="274" t="s">
        <v>3404</v>
      </c>
      <c r="G13" s="274">
        <v>22</v>
      </c>
      <c r="H13" s="362"/>
      <c r="I13" s="367"/>
      <c r="J13" s="312" t="s">
        <v>964</v>
      </c>
      <c r="K13" s="64">
        <v>43998</v>
      </c>
      <c r="L13" s="65" t="s">
        <v>1028</v>
      </c>
      <c r="M13" s="65">
        <v>10997.45</v>
      </c>
      <c r="N13" s="65">
        <v>940.93</v>
      </c>
      <c r="O13" s="312">
        <v>238.77</v>
      </c>
      <c r="P13" s="312"/>
      <c r="Q13" s="312" t="s">
        <v>1029</v>
      </c>
      <c r="R13" s="64">
        <v>44028</v>
      </c>
      <c r="S13" s="312"/>
      <c r="T13" s="312" t="s">
        <v>307</v>
      </c>
      <c r="U13" s="326"/>
      <c r="V13" s="332"/>
      <c r="W13" s="321"/>
    </row>
    <row r="14" spans="1:23" ht="40.9" customHeight="1" x14ac:dyDescent="0.25">
      <c r="A14" s="312">
        <v>18</v>
      </c>
      <c r="B14" s="312">
        <v>5746</v>
      </c>
      <c r="C14" s="312" t="s">
        <v>1030</v>
      </c>
      <c r="D14" s="312"/>
      <c r="E14" s="274" t="s">
        <v>3883</v>
      </c>
      <c r="F14" s="274" t="s">
        <v>3517</v>
      </c>
      <c r="G14" s="274">
        <v>56</v>
      </c>
      <c r="H14" s="362"/>
      <c r="I14" s="367"/>
      <c r="J14" s="312" t="s">
        <v>964</v>
      </c>
      <c r="K14" s="64">
        <v>43998</v>
      </c>
      <c r="L14" s="65" t="s">
        <v>92</v>
      </c>
      <c r="M14" s="65">
        <v>10800.83</v>
      </c>
      <c r="N14" s="65">
        <v>1761.15</v>
      </c>
      <c r="O14" s="312">
        <v>251.24</v>
      </c>
      <c r="P14" s="312"/>
      <c r="Q14" s="312" t="s">
        <v>1031</v>
      </c>
      <c r="R14" s="64">
        <v>44183</v>
      </c>
      <c r="S14" s="312"/>
      <c r="T14" s="312" t="s">
        <v>307</v>
      </c>
      <c r="U14" s="326"/>
      <c r="V14" s="332"/>
      <c r="W14" s="321"/>
    </row>
    <row r="15" spans="1:23" ht="40.9" customHeight="1" x14ac:dyDescent="0.25">
      <c r="A15" s="311">
        <v>19</v>
      </c>
      <c r="B15" s="311">
        <v>8645</v>
      </c>
      <c r="C15" s="311" t="s">
        <v>1032</v>
      </c>
      <c r="D15" s="311"/>
      <c r="E15" s="274" t="s">
        <v>3881</v>
      </c>
      <c r="F15" s="274" t="s">
        <v>3627</v>
      </c>
      <c r="G15" s="274">
        <v>5</v>
      </c>
      <c r="H15" s="362"/>
      <c r="I15" s="367"/>
      <c r="J15" s="311" t="s">
        <v>964</v>
      </c>
      <c r="K15" s="19">
        <v>44000</v>
      </c>
      <c r="L15" s="34" t="s">
        <v>1033</v>
      </c>
      <c r="M15" s="34">
        <v>7254.73</v>
      </c>
      <c r="N15" s="34">
        <v>1148.52</v>
      </c>
      <c r="O15" s="311">
        <v>200</v>
      </c>
      <c r="P15" s="311"/>
      <c r="Q15" s="311" t="s">
        <v>1034</v>
      </c>
      <c r="R15" s="311"/>
      <c r="S15" s="311"/>
      <c r="T15" s="311" t="s">
        <v>307</v>
      </c>
      <c r="U15" s="323" t="s">
        <v>3892</v>
      </c>
      <c r="V15" s="332"/>
      <c r="W15" s="324"/>
    </row>
    <row r="16" spans="1:23" ht="40.9" customHeight="1" x14ac:dyDescent="0.25">
      <c r="A16" s="312">
        <v>20</v>
      </c>
      <c r="B16" s="312">
        <v>13899</v>
      </c>
      <c r="C16" s="312" t="s">
        <v>1035</v>
      </c>
      <c r="D16" s="312"/>
      <c r="E16" s="274" t="s">
        <v>3383</v>
      </c>
      <c r="F16" s="274" t="s">
        <v>3791</v>
      </c>
      <c r="G16" s="274">
        <v>55</v>
      </c>
      <c r="H16" s="362"/>
      <c r="I16" s="367">
        <v>2</v>
      </c>
      <c r="J16" s="312" t="s">
        <v>964</v>
      </c>
      <c r="K16" s="64">
        <v>44000</v>
      </c>
      <c r="L16" s="65" t="s">
        <v>1033</v>
      </c>
      <c r="M16" s="65">
        <v>26674.75</v>
      </c>
      <c r="N16" s="65">
        <v>3576.14</v>
      </c>
      <c r="O16" s="312">
        <v>553.77</v>
      </c>
      <c r="P16" s="312"/>
      <c r="Q16" s="312" t="s">
        <v>1036</v>
      </c>
      <c r="R16" s="64">
        <v>44046</v>
      </c>
      <c r="S16" s="312"/>
      <c r="T16" s="312" t="s">
        <v>307</v>
      </c>
      <c r="U16" s="326" t="s">
        <v>1037</v>
      </c>
      <c r="V16" s="332"/>
      <c r="W16" s="321"/>
    </row>
    <row r="17" spans="1:23" ht="40.9" customHeight="1" x14ac:dyDescent="0.25">
      <c r="A17" s="312">
        <v>21</v>
      </c>
      <c r="B17" s="312">
        <v>21311</v>
      </c>
      <c r="C17" s="312" t="s">
        <v>83</v>
      </c>
      <c r="D17" s="312"/>
      <c r="E17" s="274" t="s">
        <v>3376</v>
      </c>
      <c r="F17" s="274" t="s">
        <v>3732</v>
      </c>
      <c r="G17" s="274">
        <v>12</v>
      </c>
      <c r="H17" s="362"/>
      <c r="I17" s="367"/>
      <c r="J17" s="312" t="s">
        <v>964</v>
      </c>
      <c r="K17" s="64">
        <v>44007</v>
      </c>
      <c r="L17" s="65" t="s">
        <v>84</v>
      </c>
      <c r="M17" s="65">
        <v>24330.32</v>
      </c>
      <c r="N17" s="65">
        <v>3653.85</v>
      </c>
      <c r="O17" s="312">
        <v>519.77</v>
      </c>
      <c r="P17" s="312"/>
      <c r="Q17" s="312"/>
      <c r="R17" s="312"/>
      <c r="S17" s="312"/>
      <c r="T17" s="312" t="s">
        <v>968</v>
      </c>
      <c r="U17" s="326" t="s">
        <v>1038</v>
      </c>
      <c r="V17" s="332"/>
      <c r="W17" s="321"/>
    </row>
    <row r="18" spans="1:23" ht="40.9" customHeight="1" x14ac:dyDescent="0.25">
      <c r="A18" s="312">
        <v>22</v>
      </c>
      <c r="B18" s="312">
        <v>20956</v>
      </c>
      <c r="C18" s="312" t="s">
        <v>1039</v>
      </c>
      <c r="D18" s="312"/>
      <c r="E18" s="274" t="s">
        <v>3376</v>
      </c>
      <c r="F18" s="274" t="s">
        <v>3745</v>
      </c>
      <c r="G18" s="274">
        <v>18</v>
      </c>
      <c r="H18" s="362"/>
      <c r="I18" s="367"/>
      <c r="J18" s="312" t="s">
        <v>964</v>
      </c>
      <c r="K18" s="64">
        <v>43993</v>
      </c>
      <c r="L18" s="65" t="s">
        <v>1040</v>
      </c>
      <c r="M18" s="65">
        <v>6197.73</v>
      </c>
      <c r="N18" s="65">
        <v>119.21</v>
      </c>
      <c r="O18" s="312">
        <v>200</v>
      </c>
      <c r="P18" s="312"/>
      <c r="Q18" s="312" t="s">
        <v>1041</v>
      </c>
      <c r="R18" s="312"/>
      <c r="S18" s="312"/>
      <c r="T18" s="312" t="s">
        <v>968</v>
      </c>
      <c r="U18" s="326" t="s">
        <v>1042</v>
      </c>
      <c r="V18" s="332"/>
      <c r="W18" s="321"/>
    </row>
    <row r="19" spans="1:23" ht="40.9" customHeight="1" x14ac:dyDescent="0.25">
      <c r="A19" s="311">
        <v>23</v>
      </c>
      <c r="B19" s="311">
        <v>16</v>
      </c>
      <c r="C19" s="311" t="s">
        <v>1043</v>
      </c>
      <c r="D19" s="311"/>
      <c r="E19" s="274" t="s">
        <v>3384</v>
      </c>
      <c r="F19" s="274" t="s">
        <v>3561</v>
      </c>
      <c r="G19" s="274">
        <v>2</v>
      </c>
      <c r="H19" s="362"/>
      <c r="I19" s="367"/>
      <c r="J19" s="311" t="s">
        <v>964</v>
      </c>
      <c r="K19" s="19">
        <v>43993</v>
      </c>
      <c r="L19" s="34" t="s">
        <v>1044</v>
      </c>
      <c r="M19" s="34">
        <v>3817.63</v>
      </c>
      <c r="N19" s="34" t="s">
        <v>1045</v>
      </c>
      <c r="O19" s="311">
        <v>200</v>
      </c>
      <c r="P19" s="311"/>
      <c r="Q19" s="311" t="s">
        <v>1046</v>
      </c>
      <c r="R19" s="311"/>
      <c r="S19" s="311"/>
      <c r="T19" s="311" t="s">
        <v>968</v>
      </c>
      <c r="U19" s="323" t="s">
        <v>1047</v>
      </c>
      <c r="V19" s="332"/>
      <c r="W19" s="324"/>
    </row>
    <row r="20" spans="1:23" s="58" customFormat="1" ht="40.9" customHeight="1" x14ac:dyDescent="0.25">
      <c r="A20" s="311">
        <v>24</v>
      </c>
      <c r="B20" s="311">
        <v>26098</v>
      </c>
      <c r="C20" s="311" t="s">
        <v>1048</v>
      </c>
      <c r="D20" s="311"/>
      <c r="E20" s="274" t="s">
        <v>3881</v>
      </c>
      <c r="F20" s="274" t="s">
        <v>3604</v>
      </c>
      <c r="G20" s="274">
        <v>245</v>
      </c>
      <c r="H20" s="362"/>
      <c r="I20" s="367">
        <v>18</v>
      </c>
      <c r="J20" s="311" t="s">
        <v>964</v>
      </c>
      <c r="K20" s="19">
        <v>43985</v>
      </c>
      <c r="L20" s="34" t="s">
        <v>1005</v>
      </c>
      <c r="M20" s="34">
        <v>23158.99</v>
      </c>
      <c r="N20" s="34">
        <v>862.36</v>
      </c>
      <c r="O20" s="311">
        <v>460.32</v>
      </c>
      <c r="P20" s="311"/>
      <c r="Q20" s="311" t="s">
        <v>1049</v>
      </c>
      <c r="R20" s="19">
        <v>44032</v>
      </c>
      <c r="S20" s="311"/>
      <c r="T20" s="311" t="s">
        <v>968</v>
      </c>
      <c r="U20" s="313" t="s">
        <v>1050</v>
      </c>
      <c r="V20" s="332"/>
      <c r="W20" s="324"/>
    </row>
    <row r="21" spans="1:23" ht="40.9" customHeight="1" x14ac:dyDescent="0.25">
      <c r="A21" s="312">
        <v>25</v>
      </c>
      <c r="B21" s="312">
        <v>3964</v>
      </c>
      <c r="C21" s="312" t="s">
        <v>1051</v>
      </c>
      <c r="D21" s="312"/>
      <c r="E21" s="274" t="s">
        <v>3881</v>
      </c>
      <c r="F21" s="274" t="s">
        <v>3809</v>
      </c>
      <c r="G21" s="274">
        <v>140</v>
      </c>
      <c r="H21" s="362"/>
      <c r="I21" s="367">
        <v>4</v>
      </c>
      <c r="J21" s="312" t="s">
        <v>964</v>
      </c>
      <c r="K21" s="64">
        <v>43985</v>
      </c>
      <c r="L21" s="65" t="s">
        <v>1052</v>
      </c>
      <c r="M21" s="65">
        <v>9675.93</v>
      </c>
      <c r="N21" s="65">
        <v>856.46</v>
      </c>
      <c r="O21" s="312">
        <v>210.65</v>
      </c>
      <c r="P21" s="312"/>
      <c r="Q21" s="312"/>
      <c r="R21" s="312"/>
      <c r="S21" s="312"/>
      <c r="T21" s="312" t="s">
        <v>968</v>
      </c>
      <c r="U21" s="326"/>
      <c r="V21" s="332"/>
      <c r="W21" s="321"/>
    </row>
    <row r="22" spans="1:23" ht="40.9" customHeight="1" x14ac:dyDescent="0.25">
      <c r="A22" s="312">
        <v>26</v>
      </c>
      <c r="B22" s="312">
        <v>13285</v>
      </c>
      <c r="C22" s="312" t="s">
        <v>342</v>
      </c>
      <c r="D22" s="312"/>
      <c r="E22" s="252" t="s">
        <v>3373</v>
      </c>
      <c r="F22" s="274" t="s">
        <v>3442</v>
      </c>
      <c r="G22" s="274">
        <v>6</v>
      </c>
      <c r="H22" s="362"/>
      <c r="I22" s="367"/>
      <c r="J22" s="312" t="s">
        <v>964</v>
      </c>
      <c r="K22" s="64">
        <v>44012</v>
      </c>
      <c r="L22" s="65" t="s">
        <v>92</v>
      </c>
      <c r="M22" s="65">
        <v>18092.580000000002</v>
      </c>
      <c r="N22" s="65">
        <v>2881.88</v>
      </c>
      <c r="O22" s="312">
        <v>414.62</v>
      </c>
      <c r="P22" s="312"/>
      <c r="Q22" s="312" t="s">
        <v>1053</v>
      </c>
      <c r="R22" s="64">
        <v>44062</v>
      </c>
      <c r="S22" s="312" t="s">
        <v>1054</v>
      </c>
      <c r="T22" s="312" t="s">
        <v>307</v>
      </c>
      <c r="U22" s="326"/>
      <c r="V22" s="332"/>
      <c r="W22" s="321"/>
    </row>
    <row r="23" spans="1:23" ht="40.9" customHeight="1" x14ac:dyDescent="0.25">
      <c r="A23" s="312">
        <v>27</v>
      </c>
      <c r="B23" s="312">
        <v>13284</v>
      </c>
      <c r="C23" s="312" t="s">
        <v>91</v>
      </c>
      <c r="D23" s="312"/>
      <c r="E23" s="252" t="s">
        <v>3373</v>
      </c>
      <c r="F23" s="274" t="s">
        <v>3664</v>
      </c>
      <c r="G23" s="274">
        <v>27</v>
      </c>
      <c r="H23" s="362"/>
      <c r="I23" s="367"/>
      <c r="J23" s="312" t="s">
        <v>964</v>
      </c>
      <c r="K23" s="64">
        <v>44012</v>
      </c>
      <c r="L23" s="65" t="s">
        <v>92</v>
      </c>
      <c r="M23" s="65">
        <v>19145.87</v>
      </c>
      <c r="N23" s="65">
        <v>3373.59</v>
      </c>
      <c r="O23" s="312">
        <v>437.79</v>
      </c>
      <c r="P23" s="312"/>
      <c r="Q23" s="312" t="s">
        <v>1055</v>
      </c>
      <c r="R23" s="64">
        <v>44062</v>
      </c>
      <c r="S23" s="312" t="s">
        <v>1056</v>
      </c>
      <c r="T23" s="312" t="s">
        <v>307</v>
      </c>
      <c r="U23" s="326" t="s">
        <v>1057</v>
      </c>
      <c r="V23" s="332"/>
      <c r="W23" s="321"/>
    </row>
    <row r="24" spans="1:23" s="58" customFormat="1" ht="40.9" customHeight="1" x14ac:dyDescent="0.25">
      <c r="A24" s="312">
        <v>28</v>
      </c>
      <c r="B24" s="312">
        <v>16219</v>
      </c>
      <c r="C24" s="312" t="s">
        <v>1058</v>
      </c>
      <c r="D24" s="312"/>
      <c r="E24" s="274" t="s">
        <v>3382</v>
      </c>
      <c r="F24" s="274" t="s">
        <v>3679</v>
      </c>
      <c r="G24" s="274">
        <v>8</v>
      </c>
      <c r="H24" s="362"/>
      <c r="I24" s="367"/>
      <c r="J24" s="312" t="s">
        <v>964</v>
      </c>
      <c r="K24" s="64">
        <v>44014</v>
      </c>
      <c r="L24" s="65" t="s">
        <v>92</v>
      </c>
      <c r="M24" s="65">
        <v>32891.18</v>
      </c>
      <c r="N24" s="65">
        <v>6434.07</v>
      </c>
      <c r="O24" s="312">
        <v>689.88</v>
      </c>
      <c r="P24" s="312"/>
      <c r="Q24" s="312" t="s">
        <v>1059</v>
      </c>
      <c r="R24" s="64">
        <v>44147</v>
      </c>
      <c r="S24" s="312"/>
      <c r="T24" s="312" t="s">
        <v>307</v>
      </c>
      <c r="U24" s="326" t="s">
        <v>1060</v>
      </c>
      <c r="V24" s="332"/>
      <c r="W24" s="321"/>
    </row>
    <row r="25" spans="1:23" s="58" customFormat="1" ht="40.9" customHeight="1" x14ac:dyDescent="0.25">
      <c r="A25" s="312">
        <v>29</v>
      </c>
      <c r="B25" s="312">
        <v>27594</v>
      </c>
      <c r="C25" s="312" t="s">
        <v>127</v>
      </c>
      <c r="D25" s="312"/>
      <c r="E25" s="274" t="s">
        <v>3881</v>
      </c>
      <c r="F25" s="274" t="s">
        <v>3559</v>
      </c>
      <c r="G25" s="274">
        <v>133</v>
      </c>
      <c r="H25" s="362"/>
      <c r="I25" s="367">
        <v>7</v>
      </c>
      <c r="J25" s="312" t="s">
        <v>964</v>
      </c>
      <c r="K25" s="64">
        <v>44014</v>
      </c>
      <c r="L25" s="65" t="s">
        <v>1061</v>
      </c>
      <c r="M25" s="65">
        <v>56932.160000000003</v>
      </c>
      <c r="N25" s="65">
        <v>10022.85</v>
      </c>
      <c r="O25" s="312">
        <v>1104.33</v>
      </c>
      <c r="P25" s="312"/>
      <c r="Q25" s="312" t="s">
        <v>1062</v>
      </c>
      <c r="R25" s="64">
        <v>44053</v>
      </c>
      <c r="S25" s="312" t="s">
        <v>1063</v>
      </c>
      <c r="T25" s="312" t="s">
        <v>307</v>
      </c>
      <c r="U25" s="326"/>
      <c r="V25" s="332"/>
      <c r="W25" s="321"/>
    </row>
    <row r="26" spans="1:23" ht="40.9" customHeight="1" x14ac:dyDescent="0.25">
      <c r="A26" s="312">
        <v>30</v>
      </c>
      <c r="B26" s="312">
        <v>776</v>
      </c>
      <c r="C26" s="312" t="s">
        <v>1064</v>
      </c>
      <c r="D26" s="312"/>
      <c r="E26" s="274" t="s">
        <v>3881</v>
      </c>
      <c r="F26" s="274" t="s">
        <v>3714</v>
      </c>
      <c r="G26" s="274">
        <v>192</v>
      </c>
      <c r="H26" s="362"/>
      <c r="I26" s="367">
        <v>7</v>
      </c>
      <c r="J26" s="312" t="s">
        <v>964</v>
      </c>
      <c r="K26" s="64">
        <v>44014</v>
      </c>
      <c r="L26" s="65" t="s">
        <v>1061</v>
      </c>
      <c r="M26" s="65">
        <v>15573.88</v>
      </c>
      <c r="N26" s="65">
        <v>3207.63</v>
      </c>
      <c r="O26" s="312">
        <v>375.63</v>
      </c>
      <c r="P26" s="312"/>
      <c r="Q26" s="312" t="s">
        <v>1065</v>
      </c>
      <c r="R26" s="64">
        <v>44053</v>
      </c>
      <c r="S26" s="312"/>
      <c r="T26" s="312" t="s">
        <v>307</v>
      </c>
      <c r="U26" s="326"/>
      <c r="V26" s="332"/>
      <c r="W26" s="321"/>
    </row>
    <row r="27" spans="1:23" ht="40.9" customHeight="1" x14ac:dyDescent="0.25">
      <c r="A27" s="311">
        <v>31</v>
      </c>
      <c r="B27" s="311">
        <v>28283</v>
      </c>
      <c r="C27" s="311" t="s">
        <v>1066</v>
      </c>
      <c r="D27" s="311"/>
      <c r="E27" s="274" t="s">
        <v>3881</v>
      </c>
      <c r="F27" s="274" t="s">
        <v>3711</v>
      </c>
      <c r="G27" s="274">
        <v>17</v>
      </c>
      <c r="H27" s="362"/>
      <c r="I27" s="367">
        <v>10</v>
      </c>
      <c r="J27" s="311" t="s">
        <v>964</v>
      </c>
      <c r="K27" s="19">
        <v>44014</v>
      </c>
      <c r="L27" s="34" t="s">
        <v>1067</v>
      </c>
      <c r="M27" s="34">
        <v>20492.22</v>
      </c>
      <c r="N27" s="34">
        <v>1281.1300000000001</v>
      </c>
      <c r="O27" s="311">
        <v>426.6</v>
      </c>
      <c r="P27" s="311"/>
      <c r="Q27" s="311" t="s">
        <v>1068</v>
      </c>
      <c r="R27" s="311"/>
      <c r="S27" s="311"/>
      <c r="T27" s="311" t="s">
        <v>968</v>
      </c>
      <c r="U27" s="323" t="s">
        <v>1069</v>
      </c>
      <c r="V27" s="332"/>
      <c r="W27" s="324"/>
    </row>
    <row r="28" spans="1:23" ht="40.9" customHeight="1" x14ac:dyDescent="0.25">
      <c r="A28" s="310">
        <v>32</v>
      </c>
      <c r="B28" s="310">
        <v>68899</v>
      </c>
      <c r="C28" s="310" t="s">
        <v>1070</v>
      </c>
      <c r="D28" s="310"/>
      <c r="E28" s="274" t="s">
        <v>3881</v>
      </c>
      <c r="F28" s="274" t="s">
        <v>3524</v>
      </c>
      <c r="G28" s="274">
        <v>18</v>
      </c>
      <c r="H28" s="362"/>
      <c r="I28" s="367"/>
      <c r="J28" s="310" t="s">
        <v>1071</v>
      </c>
      <c r="K28" s="309">
        <v>44014</v>
      </c>
      <c r="L28" s="27" t="s">
        <v>1072</v>
      </c>
      <c r="M28" s="27">
        <v>3582.79</v>
      </c>
      <c r="N28" s="27">
        <v>114.84</v>
      </c>
      <c r="O28" s="310">
        <v>400</v>
      </c>
      <c r="P28" s="310">
        <v>2000</v>
      </c>
      <c r="Q28" s="310" t="s">
        <v>1073</v>
      </c>
      <c r="R28" s="309">
        <v>44091</v>
      </c>
      <c r="S28" s="310" t="s">
        <v>1074</v>
      </c>
      <c r="T28" s="310" t="s">
        <v>968</v>
      </c>
      <c r="U28" s="325"/>
      <c r="V28" s="332"/>
      <c r="W28" s="322"/>
    </row>
    <row r="29" spans="1:23" ht="55.5" customHeight="1" x14ac:dyDescent="0.25">
      <c r="A29" s="312">
        <v>33</v>
      </c>
      <c r="B29" s="312">
        <v>6476</v>
      </c>
      <c r="C29" s="312" t="s">
        <v>1075</v>
      </c>
      <c r="D29" s="312"/>
      <c r="E29" s="274" t="s">
        <v>3881</v>
      </c>
      <c r="F29" s="274" t="s">
        <v>3777</v>
      </c>
      <c r="G29" s="274">
        <v>16</v>
      </c>
      <c r="H29" s="362"/>
      <c r="I29" s="367">
        <v>29</v>
      </c>
      <c r="J29" s="312" t="s">
        <v>964</v>
      </c>
      <c r="K29" s="64">
        <v>44022</v>
      </c>
      <c r="L29" s="65" t="s">
        <v>1076</v>
      </c>
      <c r="M29" s="65">
        <v>23678.400000000001</v>
      </c>
      <c r="N29" s="65">
        <v>1812.15</v>
      </c>
      <c r="O29" s="312">
        <v>482.36</v>
      </c>
      <c r="P29" s="312"/>
      <c r="Q29" s="312" t="s">
        <v>1077</v>
      </c>
      <c r="R29" s="64">
        <v>44062</v>
      </c>
      <c r="S29" s="312" t="s">
        <v>1078</v>
      </c>
      <c r="T29" s="312" t="s">
        <v>307</v>
      </c>
      <c r="U29" s="326"/>
      <c r="V29" s="332"/>
      <c r="W29" s="321"/>
    </row>
    <row r="30" spans="1:23" ht="40.9" customHeight="1" x14ac:dyDescent="0.25">
      <c r="A30" s="312">
        <v>34</v>
      </c>
      <c r="B30" s="312">
        <v>26841</v>
      </c>
      <c r="C30" s="312" t="s">
        <v>1079</v>
      </c>
      <c r="D30" s="312"/>
      <c r="E30" s="274" t="s">
        <v>3384</v>
      </c>
      <c r="F30" s="274" t="s">
        <v>3459</v>
      </c>
      <c r="G30" s="274">
        <v>21</v>
      </c>
      <c r="H30" s="362"/>
      <c r="I30" s="367"/>
      <c r="J30" s="312" t="s">
        <v>964</v>
      </c>
      <c r="K30" s="64">
        <v>44022</v>
      </c>
      <c r="L30" s="65" t="s">
        <v>1080</v>
      </c>
      <c r="M30" s="65">
        <v>4006.39</v>
      </c>
      <c r="N30" s="65">
        <v>0</v>
      </c>
      <c r="O30" s="312">
        <v>200</v>
      </c>
      <c r="P30" s="312"/>
      <c r="Q30" s="312" t="s">
        <v>1081</v>
      </c>
      <c r="R30" s="64">
        <v>44069</v>
      </c>
      <c r="S30" s="312" t="s">
        <v>1082</v>
      </c>
      <c r="T30" s="312" t="s">
        <v>307</v>
      </c>
      <c r="U30" s="326"/>
      <c r="V30" s="332"/>
      <c r="W30" s="321"/>
    </row>
    <row r="31" spans="1:23" ht="40.9" customHeight="1" x14ac:dyDescent="0.25">
      <c r="A31" s="312">
        <v>35</v>
      </c>
      <c r="B31" s="312">
        <v>9416</v>
      </c>
      <c r="C31" s="312" t="s">
        <v>1083</v>
      </c>
      <c r="D31" s="312"/>
      <c r="E31" s="274" t="s">
        <v>3881</v>
      </c>
      <c r="F31" s="274" t="s">
        <v>3610</v>
      </c>
      <c r="G31" s="274">
        <v>92</v>
      </c>
      <c r="H31" s="362"/>
      <c r="I31" s="367"/>
      <c r="J31" s="312" t="s">
        <v>964</v>
      </c>
      <c r="K31" s="64">
        <v>44022</v>
      </c>
      <c r="L31" s="65" t="s">
        <v>1084</v>
      </c>
      <c r="M31" s="65">
        <v>4983.1499999999996</v>
      </c>
      <c r="N31" s="65">
        <v>623.69000000000005</v>
      </c>
      <c r="O31" s="312">
        <v>200</v>
      </c>
      <c r="P31" s="312"/>
      <c r="Q31" s="312" t="s">
        <v>1085</v>
      </c>
      <c r="R31" s="64">
        <v>44183</v>
      </c>
      <c r="S31" s="312"/>
      <c r="T31" s="312" t="s">
        <v>307</v>
      </c>
      <c r="U31" s="326"/>
      <c r="V31" s="332"/>
      <c r="W31" s="321"/>
    </row>
    <row r="32" spans="1:23" s="58" customFormat="1" ht="40.9" customHeight="1" x14ac:dyDescent="0.25">
      <c r="A32" s="312">
        <v>36</v>
      </c>
      <c r="B32" s="312">
        <v>23283</v>
      </c>
      <c r="C32" s="312" t="s">
        <v>1086</v>
      </c>
      <c r="D32" s="312"/>
      <c r="E32" s="274" t="s">
        <v>3382</v>
      </c>
      <c r="F32" s="274" t="s">
        <v>3502</v>
      </c>
      <c r="G32" s="274">
        <v>1</v>
      </c>
      <c r="H32" s="362"/>
      <c r="I32" s="367">
        <v>8</v>
      </c>
      <c r="J32" s="312" t="s">
        <v>964</v>
      </c>
      <c r="K32" s="64">
        <v>44027</v>
      </c>
      <c r="L32" s="65" t="s">
        <v>1087</v>
      </c>
      <c r="M32" s="65">
        <v>28924.14</v>
      </c>
      <c r="N32" s="65">
        <v>4039.18</v>
      </c>
      <c r="O32" s="312">
        <v>594.45000000000005</v>
      </c>
      <c r="P32" s="312"/>
      <c r="Q32" s="312" t="s">
        <v>1088</v>
      </c>
      <c r="R32" s="64">
        <v>44147</v>
      </c>
      <c r="S32" s="312"/>
      <c r="T32" s="312" t="s">
        <v>307</v>
      </c>
      <c r="U32" s="326"/>
      <c r="V32" s="332"/>
      <c r="W32" s="321"/>
    </row>
    <row r="33" spans="1:23" s="56" customFormat="1" ht="40.9" customHeight="1" x14ac:dyDescent="0.25">
      <c r="A33" s="312">
        <v>37</v>
      </c>
      <c r="B33" s="312">
        <v>13571</v>
      </c>
      <c r="C33" s="312" t="s">
        <v>1089</v>
      </c>
      <c r="D33" s="312"/>
      <c r="E33" s="274" t="s">
        <v>3372</v>
      </c>
      <c r="F33" s="274" t="s">
        <v>3825</v>
      </c>
      <c r="G33" s="274">
        <v>13</v>
      </c>
      <c r="H33" s="362"/>
      <c r="I33" s="367"/>
      <c r="J33" s="312" t="s">
        <v>964</v>
      </c>
      <c r="K33" s="64">
        <v>44027</v>
      </c>
      <c r="L33" s="65" t="s">
        <v>1090</v>
      </c>
      <c r="M33" s="65">
        <v>6109.78</v>
      </c>
      <c r="N33" s="65">
        <v>915.6</v>
      </c>
      <c r="O33" s="312">
        <v>200</v>
      </c>
      <c r="P33" s="312"/>
      <c r="Q33" s="312" t="s">
        <v>1091</v>
      </c>
      <c r="R33" s="312"/>
      <c r="S33" s="312"/>
      <c r="T33" s="312" t="s">
        <v>307</v>
      </c>
      <c r="U33" s="326" t="s">
        <v>1092</v>
      </c>
      <c r="V33" s="332"/>
      <c r="W33" s="321"/>
    </row>
    <row r="34" spans="1:23" ht="40.9" customHeight="1" x14ac:dyDescent="0.25">
      <c r="A34" s="312">
        <v>38</v>
      </c>
      <c r="B34" s="312">
        <v>7931</v>
      </c>
      <c r="C34" s="312" t="s">
        <v>1093</v>
      </c>
      <c r="D34" s="312"/>
      <c r="E34" s="274" t="s">
        <v>3881</v>
      </c>
      <c r="F34" s="274" t="s">
        <v>3473</v>
      </c>
      <c r="G34" s="274">
        <v>1</v>
      </c>
      <c r="H34" s="362"/>
      <c r="I34" s="367">
        <v>1</v>
      </c>
      <c r="J34" s="312" t="s">
        <v>964</v>
      </c>
      <c r="K34" s="64">
        <v>44033</v>
      </c>
      <c r="L34" s="65" t="s">
        <v>1094</v>
      </c>
      <c r="M34" s="65">
        <v>9623.93</v>
      </c>
      <c r="N34" s="65">
        <v>673.87</v>
      </c>
      <c r="O34" s="312">
        <v>205.96</v>
      </c>
      <c r="P34" s="312"/>
      <c r="Q34" s="312" t="s">
        <v>1095</v>
      </c>
      <c r="R34" s="312"/>
      <c r="S34" s="312"/>
      <c r="T34" s="312" t="s">
        <v>307</v>
      </c>
      <c r="U34" s="326" t="s">
        <v>1096</v>
      </c>
      <c r="V34" s="332"/>
      <c r="W34" s="321"/>
    </row>
    <row r="35" spans="1:23" ht="40.9" customHeight="1" x14ac:dyDescent="0.25">
      <c r="A35" s="312">
        <v>39</v>
      </c>
      <c r="B35" s="312">
        <v>566</v>
      </c>
      <c r="C35" s="312" t="s">
        <v>1097</v>
      </c>
      <c r="D35" s="312"/>
      <c r="E35" s="274" t="s">
        <v>3881</v>
      </c>
      <c r="F35" s="274" t="s">
        <v>3748</v>
      </c>
      <c r="G35" s="274">
        <v>215</v>
      </c>
      <c r="H35" s="362"/>
      <c r="I35" s="367"/>
      <c r="J35" s="312" t="s">
        <v>964</v>
      </c>
      <c r="K35" s="64">
        <v>44033</v>
      </c>
      <c r="L35" s="65" t="s">
        <v>1090</v>
      </c>
      <c r="M35" s="65">
        <v>20115.419999999998</v>
      </c>
      <c r="N35" s="65">
        <v>3382.39</v>
      </c>
      <c r="O35" s="312">
        <v>452.5</v>
      </c>
      <c r="P35" s="312"/>
      <c r="Q35" s="312" t="s">
        <v>1098</v>
      </c>
      <c r="R35" s="64">
        <v>44090</v>
      </c>
      <c r="S35" s="312" t="s">
        <v>1099</v>
      </c>
      <c r="T35" s="312" t="s">
        <v>307</v>
      </c>
      <c r="U35" s="326"/>
      <c r="V35" s="332"/>
      <c r="W35" s="321"/>
    </row>
    <row r="36" spans="1:23" ht="40.9" customHeight="1" x14ac:dyDescent="0.25">
      <c r="A36" s="312">
        <v>40</v>
      </c>
      <c r="B36" s="312">
        <v>9210</v>
      </c>
      <c r="C36" s="312" t="s">
        <v>1100</v>
      </c>
      <c r="D36" s="312"/>
      <c r="E36" s="274" t="s">
        <v>3881</v>
      </c>
      <c r="F36" s="274" t="s">
        <v>3758</v>
      </c>
      <c r="G36" s="274">
        <v>47</v>
      </c>
      <c r="H36" s="362"/>
      <c r="I36" s="367"/>
      <c r="J36" s="312" t="s">
        <v>964</v>
      </c>
      <c r="K36" s="64">
        <v>44033</v>
      </c>
      <c r="L36" s="65" t="s">
        <v>1090</v>
      </c>
      <c r="M36" s="65">
        <v>19180.55</v>
      </c>
      <c r="N36" s="65">
        <v>2059.2600000000002</v>
      </c>
      <c r="O36" s="312">
        <v>418.6</v>
      </c>
      <c r="P36" s="312"/>
      <c r="Q36" s="312" t="s">
        <v>1101</v>
      </c>
      <c r="R36" s="64">
        <v>44069</v>
      </c>
      <c r="S36" s="312"/>
      <c r="T36" s="312" t="s">
        <v>307</v>
      </c>
      <c r="U36" s="326" t="s">
        <v>1102</v>
      </c>
      <c r="V36" s="332"/>
      <c r="W36" s="321"/>
    </row>
    <row r="37" spans="1:23" ht="40.9" customHeight="1" x14ac:dyDescent="0.25">
      <c r="A37" s="59" t="s">
        <v>1297</v>
      </c>
      <c r="B37" s="59" t="s">
        <v>1298</v>
      </c>
      <c r="C37" s="59" t="s">
        <v>364</v>
      </c>
      <c r="D37" s="59"/>
      <c r="E37" s="252" t="s">
        <v>3881</v>
      </c>
      <c r="F37" s="252" t="s">
        <v>3604</v>
      </c>
      <c r="G37" s="278">
        <v>33</v>
      </c>
      <c r="H37" s="362"/>
      <c r="I37" s="367">
        <v>36</v>
      </c>
      <c r="J37" s="59" t="s">
        <v>964</v>
      </c>
      <c r="K37" s="60">
        <v>44081</v>
      </c>
      <c r="L37" s="61" t="s">
        <v>1299</v>
      </c>
      <c r="M37" s="61">
        <v>106120.11</v>
      </c>
      <c r="N37" s="61">
        <v>6992.75</v>
      </c>
      <c r="O37" s="59" t="s">
        <v>1300</v>
      </c>
      <c r="P37" s="59"/>
      <c r="Q37" s="59" t="s">
        <v>1301</v>
      </c>
      <c r="R37" s="59"/>
      <c r="S37" s="62"/>
      <c r="T37" s="312" t="s">
        <v>1132</v>
      </c>
      <c r="U37" s="326" t="s">
        <v>1302</v>
      </c>
      <c r="V37" s="332"/>
      <c r="W37" s="321"/>
    </row>
    <row r="38" spans="1:23" ht="40.9" customHeight="1" x14ac:dyDescent="0.25">
      <c r="A38" s="52" t="s">
        <v>961</v>
      </c>
      <c r="B38" s="52" t="s">
        <v>962</v>
      </c>
      <c r="C38" s="52" t="s">
        <v>963</v>
      </c>
      <c r="D38" s="52"/>
      <c r="E38" s="274" t="s">
        <v>3384</v>
      </c>
      <c r="F38" s="274" t="s">
        <v>3386</v>
      </c>
      <c r="G38" s="274">
        <v>1</v>
      </c>
      <c r="H38" s="362"/>
      <c r="I38" s="367"/>
      <c r="J38" s="52" t="s">
        <v>964</v>
      </c>
      <c r="K38" s="309">
        <v>43839</v>
      </c>
      <c r="L38" s="310" t="s">
        <v>965</v>
      </c>
      <c r="M38" s="27">
        <v>22567.95</v>
      </c>
      <c r="N38" s="27">
        <v>6123.92</v>
      </c>
      <c r="O38" s="27">
        <v>530.38</v>
      </c>
      <c r="P38" s="27"/>
      <c r="Q38" s="52" t="s">
        <v>966</v>
      </c>
      <c r="R38" s="52" t="s">
        <v>967</v>
      </c>
      <c r="S38" s="52"/>
      <c r="T38" s="52" t="s">
        <v>968</v>
      </c>
      <c r="U38" s="310"/>
      <c r="V38" s="332"/>
      <c r="W38" s="322"/>
    </row>
    <row r="39" spans="1:23" ht="40.9" customHeight="1" x14ac:dyDescent="0.25">
      <c r="A39" s="59" t="s">
        <v>1464</v>
      </c>
      <c r="B39" s="63" t="s">
        <v>1465</v>
      </c>
      <c r="C39" s="63" t="s">
        <v>1466</v>
      </c>
      <c r="D39" s="63"/>
      <c r="E39" s="252" t="s">
        <v>3377</v>
      </c>
      <c r="F39" s="252" t="s">
        <v>3694</v>
      </c>
      <c r="G39" s="252">
        <v>40</v>
      </c>
      <c r="H39" s="363" t="s">
        <v>998</v>
      </c>
      <c r="I39" s="368"/>
      <c r="J39" s="63" t="s">
        <v>964</v>
      </c>
      <c r="K39" s="64">
        <v>44116</v>
      </c>
      <c r="L39" s="65" t="s">
        <v>1467</v>
      </c>
      <c r="M39" s="65">
        <v>8989.81</v>
      </c>
      <c r="N39" s="65">
        <v>1014.93</v>
      </c>
      <c r="O39" s="63" t="s">
        <v>1468</v>
      </c>
      <c r="P39" s="63"/>
      <c r="Q39" s="63" t="s">
        <v>1469</v>
      </c>
      <c r="R39" s="63" t="s">
        <v>1470</v>
      </c>
      <c r="S39" s="312" t="s">
        <v>1471</v>
      </c>
      <c r="T39" s="312" t="s">
        <v>307</v>
      </c>
      <c r="U39" s="326"/>
      <c r="V39" s="332"/>
      <c r="W39" s="321"/>
    </row>
    <row r="40" spans="1:23" ht="40.9" customHeight="1" x14ac:dyDescent="0.25">
      <c r="A40" s="59" t="s">
        <v>1472</v>
      </c>
      <c r="B40" s="63" t="s">
        <v>1473</v>
      </c>
      <c r="C40" s="63" t="s">
        <v>1474</v>
      </c>
      <c r="D40" s="63"/>
      <c r="E40" s="274" t="s">
        <v>3881</v>
      </c>
      <c r="F40" s="252" t="s">
        <v>3490</v>
      </c>
      <c r="G40" s="252">
        <v>5</v>
      </c>
      <c r="H40" s="363"/>
      <c r="I40" s="368"/>
      <c r="J40" s="63" t="s">
        <v>964</v>
      </c>
      <c r="K40" s="64">
        <v>44116</v>
      </c>
      <c r="L40" s="65" t="s">
        <v>1475</v>
      </c>
      <c r="M40" s="65">
        <v>4688.84</v>
      </c>
      <c r="N40" s="65">
        <v>51.24</v>
      </c>
      <c r="O40" s="63" t="s">
        <v>1114</v>
      </c>
      <c r="P40" s="63"/>
      <c r="Q40" s="63" t="s">
        <v>1476</v>
      </c>
      <c r="R40" s="63" t="s">
        <v>1477</v>
      </c>
      <c r="S40" s="312"/>
      <c r="T40" s="312" t="s">
        <v>307</v>
      </c>
      <c r="U40" s="326"/>
      <c r="V40" s="332"/>
      <c r="W40" s="321"/>
    </row>
    <row r="41" spans="1:23" ht="40.9" customHeight="1" x14ac:dyDescent="0.25">
      <c r="A41" s="59" t="s">
        <v>1478</v>
      </c>
      <c r="B41" s="63" t="s">
        <v>1479</v>
      </c>
      <c r="C41" s="63" t="s">
        <v>1480</v>
      </c>
      <c r="D41" s="63"/>
      <c r="E41" s="274" t="s">
        <v>3376</v>
      </c>
      <c r="F41" s="252" t="s">
        <v>3794</v>
      </c>
      <c r="G41" s="252">
        <v>17</v>
      </c>
      <c r="H41" s="363"/>
      <c r="I41" s="368"/>
      <c r="J41" s="63" t="s">
        <v>964</v>
      </c>
      <c r="K41" s="64">
        <v>44116</v>
      </c>
      <c r="L41" s="65" t="s">
        <v>1481</v>
      </c>
      <c r="M41" s="65">
        <v>14269.7</v>
      </c>
      <c r="N41" s="65">
        <v>3120.08</v>
      </c>
      <c r="O41" s="63" t="s">
        <v>1482</v>
      </c>
      <c r="P41" s="63"/>
      <c r="Q41" s="63" t="s">
        <v>1483</v>
      </c>
      <c r="R41" s="63" t="s">
        <v>1402</v>
      </c>
      <c r="S41" s="312"/>
      <c r="T41" s="312" t="s">
        <v>307</v>
      </c>
      <c r="U41" s="326"/>
      <c r="V41" s="332"/>
      <c r="W41" s="321"/>
    </row>
    <row r="42" spans="1:23" ht="40.9" customHeight="1" x14ac:dyDescent="0.25">
      <c r="A42" s="59" t="s">
        <v>1484</v>
      </c>
      <c r="B42" s="59" t="s">
        <v>1485</v>
      </c>
      <c r="C42" s="59" t="s">
        <v>1486</v>
      </c>
      <c r="D42" s="59"/>
      <c r="E42" s="274" t="s">
        <v>3881</v>
      </c>
      <c r="F42" s="252" t="s">
        <v>3534</v>
      </c>
      <c r="G42" s="252">
        <v>55</v>
      </c>
      <c r="H42" s="363"/>
      <c r="I42" s="368"/>
      <c r="J42" s="59" t="s">
        <v>964</v>
      </c>
      <c r="K42" s="60">
        <v>44116</v>
      </c>
      <c r="L42" s="61" t="s">
        <v>1487</v>
      </c>
      <c r="M42" s="61">
        <v>9211.77</v>
      </c>
      <c r="N42" s="61">
        <v>375.61</v>
      </c>
      <c r="O42" s="59" t="s">
        <v>1114</v>
      </c>
      <c r="P42" s="59"/>
      <c r="Q42" s="59" t="s">
        <v>1488</v>
      </c>
      <c r="R42" s="59"/>
      <c r="S42" s="62"/>
      <c r="T42" s="312" t="s">
        <v>1132</v>
      </c>
      <c r="U42" s="326"/>
      <c r="V42" s="332"/>
      <c r="W42" s="321"/>
    </row>
    <row r="43" spans="1:23" ht="40.9" customHeight="1" x14ac:dyDescent="0.25">
      <c r="A43" s="59" t="s">
        <v>1489</v>
      </c>
      <c r="B43" s="59" t="s">
        <v>1490</v>
      </c>
      <c r="C43" s="356" t="s">
        <v>303</v>
      </c>
      <c r="D43" s="356"/>
      <c r="E43" s="252" t="s">
        <v>3881</v>
      </c>
      <c r="F43" s="252" t="s">
        <v>3578</v>
      </c>
      <c r="G43" s="252">
        <v>8</v>
      </c>
      <c r="H43" s="363"/>
      <c r="I43" s="368"/>
      <c r="J43" s="59" t="s">
        <v>964</v>
      </c>
      <c r="K43" s="60">
        <v>44116</v>
      </c>
      <c r="L43" s="61" t="s">
        <v>1491</v>
      </c>
      <c r="M43" s="61">
        <v>42618.27</v>
      </c>
      <c r="N43" s="61">
        <v>4226.3599999999997</v>
      </c>
      <c r="O43" s="59" t="s">
        <v>1492</v>
      </c>
      <c r="P43" s="59"/>
      <c r="Q43" s="59" t="s">
        <v>1493</v>
      </c>
      <c r="R43" s="59" t="s">
        <v>1322</v>
      </c>
      <c r="S43" s="62"/>
      <c r="T43" s="312" t="s">
        <v>1132</v>
      </c>
      <c r="U43" s="326"/>
      <c r="V43" s="332"/>
      <c r="W43" s="321"/>
    </row>
    <row r="44" spans="1:23" ht="40.9" customHeight="1" x14ac:dyDescent="0.25">
      <c r="A44" s="59" t="s">
        <v>1494</v>
      </c>
      <c r="B44" s="59" t="s">
        <v>1495</v>
      </c>
      <c r="C44" s="59" t="s">
        <v>1496</v>
      </c>
      <c r="D44" s="59"/>
      <c r="E44" s="252" t="s">
        <v>3381</v>
      </c>
      <c r="F44" s="252" t="s">
        <v>3846</v>
      </c>
      <c r="G44" s="252">
        <v>148</v>
      </c>
      <c r="H44" s="363"/>
      <c r="I44" s="368"/>
      <c r="J44" s="59" t="s">
        <v>964</v>
      </c>
      <c r="K44" s="60">
        <v>44125</v>
      </c>
      <c r="L44" s="61" t="s">
        <v>1497</v>
      </c>
      <c r="M44" s="61">
        <v>7220.53</v>
      </c>
      <c r="N44" s="61">
        <v>2541.64</v>
      </c>
      <c r="O44" s="59" t="s">
        <v>1114</v>
      </c>
      <c r="P44" s="59"/>
      <c r="Q44" s="59" t="s">
        <v>1498</v>
      </c>
      <c r="R44" s="59" t="s">
        <v>1228</v>
      </c>
      <c r="S44" s="62"/>
      <c r="T44" s="312" t="s">
        <v>1132</v>
      </c>
      <c r="U44" s="326"/>
      <c r="V44" s="332"/>
      <c r="W44" s="321"/>
    </row>
    <row r="45" spans="1:23" ht="40.9" customHeight="1" x14ac:dyDescent="0.25">
      <c r="A45" s="59" t="s">
        <v>1499</v>
      </c>
      <c r="B45" s="59" t="s">
        <v>1500</v>
      </c>
      <c r="C45" s="59" t="s">
        <v>1501</v>
      </c>
      <c r="D45" s="59"/>
      <c r="E45" s="274" t="s">
        <v>3881</v>
      </c>
      <c r="F45" s="252" t="s">
        <v>3554</v>
      </c>
      <c r="G45" s="252">
        <v>50</v>
      </c>
      <c r="H45" s="363"/>
      <c r="I45" s="368">
        <v>9</v>
      </c>
      <c r="J45" s="59" t="s">
        <v>964</v>
      </c>
      <c r="K45" s="60">
        <v>44125</v>
      </c>
      <c r="L45" s="61" t="s">
        <v>1502</v>
      </c>
      <c r="M45" s="61">
        <v>10665.72</v>
      </c>
      <c r="N45" s="61">
        <v>343.57</v>
      </c>
      <c r="O45" s="59" t="s">
        <v>1503</v>
      </c>
      <c r="P45" s="59"/>
      <c r="Q45" s="59" t="s">
        <v>1504</v>
      </c>
      <c r="R45" s="59" t="s">
        <v>1505</v>
      </c>
      <c r="S45" s="62"/>
      <c r="T45" s="312" t="s">
        <v>1132</v>
      </c>
      <c r="U45" s="326"/>
      <c r="V45" s="332"/>
      <c r="W45" s="321"/>
    </row>
    <row r="46" spans="1:23" ht="40.9" customHeight="1" x14ac:dyDescent="0.25">
      <c r="A46" s="59" t="s">
        <v>1506</v>
      </c>
      <c r="B46" s="59" t="s">
        <v>1507</v>
      </c>
      <c r="C46" s="59" t="s">
        <v>1508</v>
      </c>
      <c r="D46" s="59"/>
      <c r="E46" s="252" t="s">
        <v>3377</v>
      </c>
      <c r="F46" s="252" t="s">
        <v>3698</v>
      </c>
      <c r="G46" s="252">
        <v>19</v>
      </c>
      <c r="H46" s="363"/>
      <c r="I46" s="368"/>
      <c r="J46" s="59" t="s">
        <v>964</v>
      </c>
      <c r="K46" s="60">
        <v>44125</v>
      </c>
      <c r="L46" s="61" t="s">
        <v>1509</v>
      </c>
      <c r="M46" s="61">
        <v>4340.28</v>
      </c>
      <c r="N46" s="61">
        <v>0</v>
      </c>
      <c r="O46" s="59" t="s">
        <v>1114</v>
      </c>
      <c r="P46" s="59"/>
      <c r="Q46" s="59" t="s">
        <v>1510</v>
      </c>
      <c r="R46" s="59" t="s">
        <v>1228</v>
      </c>
      <c r="S46" s="62"/>
      <c r="T46" s="312" t="s">
        <v>1132</v>
      </c>
      <c r="U46" s="326"/>
      <c r="V46" s="332"/>
      <c r="W46" s="321"/>
    </row>
    <row r="47" spans="1:23" ht="40.9" customHeight="1" x14ac:dyDescent="0.25">
      <c r="A47" s="59" t="s">
        <v>1511</v>
      </c>
      <c r="B47" s="59" t="s">
        <v>1512</v>
      </c>
      <c r="C47" s="59" t="s">
        <v>1513</v>
      </c>
      <c r="D47" s="59"/>
      <c r="E47" s="252" t="s">
        <v>3380</v>
      </c>
      <c r="F47" s="252" t="s">
        <v>3791</v>
      </c>
      <c r="G47" s="252">
        <v>9</v>
      </c>
      <c r="H47" s="363"/>
      <c r="I47" s="368"/>
      <c r="J47" s="59" t="s">
        <v>964</v>
      </c>
      <c r="K47" s="60">
        <v>44125</v>
      </c>
      <c r="L47" s="61" t="s">
        <v>1514</v>
      </c>
      <c r="M47" s="61">
        <v>4438.03</v>
      </c>
      <c r="N47" s="61">
        <v>195.42</v>
      </c>
      <c r="O47" s="59" t="s">
        <v>1114</v>
      </c>
      <c r="P47" s="59"/>
      <c r="Q47" s="59" t="s">
        <v>1515</v>
      </c>
      <c r="R47" s="59" t="s">
        <v>1463</v>
      </c>
      <c r="S47" s="62" t="s">
        <v>1516</v>
      </c>
      <c r="T47" s="312" t="s">
        <v>1132</v>
      </c>
      <c r="U47" s="326"/>
      <c r="V47" s="332"/>
      <c r="W47" s="321"/>
    </row>
    <row r="48" spans="1:23" ht="40.9" customHeight="1" x14ac:dyDescent="0.25">
      <c r="A48" s="59" t="s">
        <v>1517</v>
      </c>
      <c r="B48" s="59" t="s">
        <v>1518</v>
      </c>
      <c r="C48" s="59" t="s">
        <v>1519</v>
      </c>
      <c r="D48" s="59"/>
      <c r="E48" s="274" t="s">
        <v>3383</v>
      </c>
      <c r="F48" s="252" t="s">
        <v>3716</v>
      </c>
      <c r="G48" s="252">
        <v>24</v>
      </c>
      <c r="H48" s="363" t="s">
        <v>998</v>
      </c>
      <c r="I48" s="368">
        <v>12</v>
      </c>
      <c r="J48" s="59" t="s">
        <v>964</v>
      </c>
      <c r="K48" s="60">
        <v>44131</v>
      </c>
      <c r="L48" s="61" t="s">
        <v>1520</v>
      </c>
      <c r="M48" s="61">
        <v>8920</v>
      </c>
      <c r="N48" s="61">
        <v>480.89</v>
      </c>
      <c r="O48" s="59" t="s">
        <v>1114</v>
      </c>
      <c r="P48" s="59"/>
      <c r="Q48" s="59" t="s">
        <v>1521</v>
      </c>
      <c r="R48" s="59" t="s">
        <v>1463</v>
      </c>
      <c r="S48" s="62"/>
      <c r="T48" s="312" t="s">
        <v>307</v>
      </c>
      <c r="U48" s="326"/>
      <c r="V48" s="332"/>
      <c r="W48" s="321"/>
    </row>
    <row r="49" spans="1:23" ht="40.9" customHeight="1" x14ac:dyDescent="0.25">
      <c r="A49" s="59" t="s">
        <v>1522</v>
      </c>
      <c r="B49" s="59" t="s">
        <v>1523</v>
      </c>
      <c r="C49" s="59" t="s">
        <v>1524</v>
      </c>
      <c r="D49" s="59"/>
      <c r="E49" s="252" t="s">
        <v>3379</v>
      </c>
      <c r="F49" s="252" t="s">
        <v>3687</v>
      </c>
      <c r="G49" s="252">
        <v>68</v>
      </c>
      <c r="H49" s="363"/>
      <c r="I49" s="368"/>
      <c r="J49" s="59" t="s">
        <v>964</v>
      </c>
      <c r="K49" s="60">
        <v>44133</v>
      </c>
      <c r="L49" s="61" t="s">
        <v>1525</v>
      </c>
      <c r="M49" s="61">
        <v>3919.46</v>
      </c>
      <c r="N49" s="61">
        <v>0</v>
      </c>
      <c r="O49" s="59" t="s">
        <v>1114</v>
      </c>
      <c r="P49" s="59"/>
      <c r="Q49" s="59" t="s">
        <v>1526</v>
      </c>
      <c r="R49" s="59" t="s">
        <v>1463</v>
      </c>
      <c r="S49" s="62" t="s">
        <v>1527</v>
      </c>
      <c r="T49" s="312" t="s">
        <v>1132</v>
      </c>
      <c r="U49" s="326"/>
      <c r="V49" s="332"/>
      <c r="W49" s="321"/>
    </row>
    <row r="50" spans="1:23" ht="40.9" customHeight="1" x14ac:dyDescent="0.25">
      <c r="A50" s="59" t="s">
        <v>1528</v>
      </c>
      <c r="B50" s="59" t="s">
        <v>1529</v>
      </c>
      <c r="C50" s="59" t="s">
        <v>1530</v>
      </c>
      <c r="D50" s="59"/>
      <c r="E50" s="252" t="s">
        <v>3379</v>
      </c>
      <c r="F50" s="252" t="s">
        <v>3679</v>
      </c>
      <c r="G50" s="252">
        <v>42</v>
      </c>
      <c r="H50" s="363"/>
      <c r="I50" s="368"/>
      <c r="J50" s="59" t="s">
        <v>964</v>
      </c>
      <c r="K50" s="60">
        <v>44133</v>
      </c>
      <c r="L50" s="61" t="s">
        <v>1531</v>
      </c>
      <c r="M50" s="61">
        <v>9404.64</v>
      </c>
      <c r="N50" s="61">
        <v>241.52</v>
      </c>
      <c r="O50" s="59" t="s">
        <v>1114</v>
      </c>
      <c r="P50" s="59"/>
      <c r="Q50" s="59" t="s">
        <v>1532</v>
      </c>
      <c r="R50" s="59" t="s">
        <v>1228</v>
      </c>
      <c r="S50" s="62"/>
      <c r="T50" s="312" t="s">
        <v>1132</v>
      </c>
      <c r="U50" s="326"/>
      <c r="V50" s="332"/>
      <c r="W50" s="321"/>
    </row>
    <row r="51" spans="1:23" ht="51" customHeight="1" x14ac:dyDescent="0.25">
      <c r="A51" s="59" t="s">
        <v>1533</v>
      </c>
      <c r="B51" s="59" t="s">
        <v>1534</v>
      </c>
      <c r="C51" s="59" t="s">
        <v>1535</v>
      </c>
      <c r="D51" s="59"/>
      <c r="E51" s="252" t="s">
        <v>3881</v>
      </c>
      <c r="F51" s="252" t="s">
        <v>3807</v>
      </c>
      <c r="G51" s="252">
        <v>12</v>
      </c>
      <c r="H51" s="363"/>
      <c r="I51" s="368"/>
      <c r="J51" s="59" t="s">
        <v>964</v>
      </c>
      <c r="K51" s="60">
        <v>44133</v>
      </c>
      <c r="L51" s="61" t="s">
        <v>1536</v>
      </c>
      <c r="M51" s="61">
        <v>9238.2900000000009</v>
      </c>
      <c r="N51" s="61">
        <v>120.02</v>
      </c>
      <c r="O51" s="59" t="s">
        <v>1114</v>
      </c>
      <c r="P51" s="59"/>
      <c r="Q51" s="59" t="s">
        <v>1537</v>
      </c>
      <c r="R51" s="59" t="s">
        <v>1228</v>
      </c>
      <c r="S51" s="62"/>
      <c r="T51" s="312" t="s">
        <v>1132</v>
      </c>
      <c r="U51" s="326"/>
      <c r="V51" s="332"/>
      <c r="W51" s="321"/>
    </row>
    <row r="52" spans="1:23" ht="40.9" customHeight="1" x14ac:dyDescent="0.25">
      <c r="A52" s="59" t="s">
        <v>1538</v>
      </c>
      <c r="B52" s="59" t="s">
        <v>1539</v>
      </c>
      <c r="C52" s="59" t="s">
        <v>1540</v>
      </c>
      <c r="D52" s="59"/>
      <c r="E52" s="274" t="s">
        <v>3881</v>
      </c>
      <c r="F52" s="252" t="s">
        <v>3554</v>
      </c>
      <c r="G52" s="252">
        <v>2</v>
      </c>
      <c r="H52" s="363"/>
      <c r="I52" s="368"/>
      <c r="J52" s="59" t="s">
        <v>964</v>
      </c>
      <c r="K52" s="60">
        <v>44133</v>
      </c>
      <c r="L52" s="61" t="s">
        <v>1536</v>
      </c>
      <c r="M52" s="61">
        <v>11442.61</v>
      </c>
      <c r="N52" s="61">
        <v>99.52</v>
      </c>
      <c r="O52" s="59" t="s">
        <v>1541</v>
      </c>
      <c r="P52" s="59"/>
      <c r="Q52" s="59" t="s">
        <v>1542</v>
      </c>
      <c r="R52" s="59"/>
      <c r="S52" s="62"/>
      <c r="T52" s="312" t="s">
        <v>1132</v>
      </c>
      <c r="U52" s="326"/>
      <c r="V52" s="332"/>
      <c r="W52" s="321"/>
    </row>
    <row r="53" spans="1:23" ht="40.9" customHeight="1" x14ac:dyDescent="0.25">
      <c r="A53" s="59" t="s">
        <v>1543</v>
      </c>
      <c r="B53" s="59" t="s">
        <v>1544</v>
      </c>
      <c r="C53" s="59" t="s">
        <v>177</v>
      </c>
      <c r="D53" s="59"/>
      <c r="E53" s="252" t="s">
        <v>3881</v>
      </c>
      <c r="F53" s="252" t="s">
        <v>3604</v>
      </c>
      <c r="G53" s="252">
        <v>33</v>
      </c>
      <c r="H53" s="363"/>
      <c r="I53" s="368">
        <v>30</v>
      </c>
      <c r="J53" s="59" t="s">
        <v>964</v>
      </c>
      <c r="K53" s="60">
        <v>44133</v>
      </c>
      <c r="L53" s="61" t="s">
        <v>1545</v>
      </c>
      <c r="M53" s="61">
        <v>22649.39</v>
      </c>
      <c r="N53" s="61">
        <v>136.87</v>
      </c>
      <c r="O53" s="59" t="s">
        <v>1546</v>
      </c>
      <c r="P53" s="59"/>
      <c r="Q53" s="59" t="s">
        <v>1547</v>
      </c>
      <c r="R53" s="59" t="s">
        <v>1402</v>
      </c>
      <c r="S53" s="62"/>
      <c r="T53" s="312" t="s">
        <v>1132</v>
      </c>
      <c r="U53" s="326"/>
      <c r="V53" s="332"/>
      <c r="W53" s="321"/>
    </row>
    <row r="54" spans="1:23" ht="40.9" customHeight="1" x14ac:dyDescent="0.25">
      <c r="A54" s="59" t="s">
        <v>1548</v>
      </c>
      <c r="B54" s="59" t="s">
        <v>1549</v>
      </c>
      <c r="C54" s="59" t="s">
        <v>1550</v>
      </c>
      <c r="D54" s="59"/>
      <c r="E54" s="252" t="s">
        <v>3881</v>
      </c>
      <c r="F54" s="252" t="s">
        <v>3702</v>
      </c>
      <c r="G54" s="252">
        <v>162</v>
      </c>
      <c r="H54" s="363"/>
      <c r="I54" s="368"/>
      <c r="J54" s="59" t="s">
        <v>964</v>
      </c>
      <c r="K54" s="60">
        <v>44133</v>
      </c>
      <c r="L54" s="61" t="s">
        <v>1551</v>
      </c>
      <c r="M54" s="61">
        <v>8714</v>
      </c>
      <c r="N54" s="61">
        <v>726.02</v>
      </c>
      <c r="O54" s="59" t="s">
        <v>1114</v>
      </c>
      <c r="P54" s="59"/>
      <c r="Q54" s="59" t="s">
        <v>1552</v>
      </c>
      <c r="R54" s="59"/>
      <c r="S54" s="59"/>
      <c r="T54" s="312" t="s">
        <v>1132</v>
      </c>
      <c r="U54" s="326"/>
      <c r="V54" s="332"/>
      <c r="W54" s="321"/>
    </row>
    <row r="55" spans="1:23" ht="40.9" customHeight="1" x14ac:dyDescent="0.25">
      <c r="A55" s="59" t="s">
        <v>1553</v>
      </c>
      <c r="B55" s="59" t="s">
        <v>1554</v>
      </c>
      <c r="C55" s="59" t="s">
        <v>1555</v>
      </c>
      <c r="D55" s="59"/>
      <c r="E55" s="252" t="s">
        <v>3377</v>
      </c>
      <c r="F55" s="252" t="s">
        <v>3834</v>
      </c>
      <c r="G55" s="252">
        <v>19</v>
      </c>
      <c r="H55" s="363"/>
      <c r="I55" s="368"/>
      <c r="J55" s="59" t="s">
        <v>964</v>
      </c>
      <c r="K55" s="60">
        <v>44141</v>
      </c>
      <c r="L55" s="61" t="s">
        <v>1551</v>
      </c>
      <c r="M55" s="61">
        <v>11329.5</v>
      </c>
      <c r="N55" s="61">
        <v>802.72</v>
      </c>
      <c r="O55" s="59" t="s">
        <v>1556</v>
      </c>
      <c r="P55" s="59"/>
      <c r="Q55" s="62" t="s">
        <v>1557</v>
      </c>
      <c r="R55" s="60">
        <v>44183</v>
      </c>
      <c r="S55" s="59"/>
      <c r="T55" s="312" t="s">
        <v>968</v>
      </c>
      <c r="U55" s="326"/>
      <c r="V55" s="332"/>
      <c r="W55" s="321"/>
    </row>
    <row r="56" spans="1:23" ht="40.9" customHeight="1" x14ac:dyDescent="0.25">
      <c r="A56" s="59" t="s">
        <v>1558</v>
      </c>
      <c r="B56" s="59" t="s">
        <v>1559</v>
      </c>
      <c r="C56" s="59" t="s">
        <v>370</v>
      </c>
      <c r="D56" s="59"/>
      <c r="E56" s="274" t="s">
        <v>3372</v>
      </c>
      <c r="F56" s="252" t="s">
        <v>3866</v>
      </c>
      <c r="G56" s="252">
        <v>32</v>
      </c>
      <c r="H56" s="363"/>
      <c r="I56" s="368"/>
      <c r="J56" s="59" t="s">
        <v>964</v>
      </c>
      <c r="K56" s="60">
        <v>44141</v>
      </c>
      <c r="L56" s="61" t="s">
        <v>1560</v>
      </c>
      <c r="M56" s="61">
        <v>23304.99</v>
      </c>
      <c r="N56" s="61">
        <v>2948.19</v>
      </c>
      <c r="O56" s="59" t="s">
        <v>1561</v>
      </c>
      <c r="P56" s="59"/>
      <c r="Q56" s="59"/>
      <c r="R56" s="59"/>
      <c r="S56" s="59"/>
      <c r="T56" s="312" t="s">
        <v>307</v>
      </c>
      <c r="U56" s="329" t="s">
        <v>1562</v>
      </c>
      <c r="V56" s="332"/>
      <c r="W56" s="321"/>
    </row>
    <row r="57" spans="1:23" ht="40.9" customHeight="1" x14ac:dyDescent="0.25">
      <c r="A57" s="59" t="s">
        <v>1563</v>
      </c>
      <c r="B57" s="59" t="s">
        <v>1564</v>
      </c>
      <c r="C57" s="59" t="s">
        <v>329</v>
      </c>
      <c r="D57" s="59"/>
      <c r="E57" s="274" t="s">
        <v>3881</v>
      </c>
      <c r="F57" s="252" t="s">
        <v>3453</v>
      </c>
      <c r="G57" s="252">
        <v>1</v>
      </c>
      <c r="H57" s="363"/>
      <c r="I57" s="368">
        <v>6</v>
      </c>
      <c r="J57" s="59" t="s">
        <v>964</v>
      </c>
      <c r="K57" s="60">
        <v>44141</v>
      </c>
      <c r="L57" s="61" t="s">
        <v>1565</v>
      </c>
      <c r="M57" s="61">
        <v>53783.63</v>
      </c>
      <c r="N57" s="61">
        <v>4210.5200000000004</v>
      </c>
      <c r="O57" s="59" t="s">
        <v>1566</v>
      </c>
      <c r="P57" s="59"/>
      <c r="Q57" s="62" t="s">
        <v>1567</v>
      </c>
      <c r="R57" s="60">
        <v>43856</v>
      </c>
      <c r="S57" s="59"/>
      <c r="T57" s="312" t="s">
        <v>307</v>
      </c>
      <c r="U57" s="326"/>
      <c r="V57" s="332"/>
      <c r="W57" s="321"/>
    </row>
    <row r="58" spans="1:23" ht="42.6" customHeight="1" x14ac:dyDescent="0.25">
      <c r="A58" s="59" t="s">
        <v>1568</v>
      </c>
      <c r="B58" s="59" t="s">
        <v>1569</v>
      </c>
      <c r="C58" s="59" t="s">
        <v>282</v>
      </c>
      <c r="D58" s="59"/>
      <c r="E58" s="274" t="s">
        <v>3383</v>
      </c>
      <c r="F58" s="252" t="s">
        <v>3716</v>
      </c>
      <c r="G58" s="252">
        <v>2</v>
      </c>
      <c r="H58" s="363"/>
      <c r="I58" s="368">
        <v>28</v>
      </c>
      <c r="J58" s="59" t="s">
        <v>964</v>
      </c>
      <c r="K58" s="60">
        <v>44141</v>
      </c>
      <c r="L58" s="61" t="s">
        <v>1570</v>
      </c>
      <c r="M58" s="61">
        <v>17826.650000000001</v>
      </c>
      <c r="N58" s="61">
        <v>3214.88</v>
      </c>
      <c r="O58" s="59" t="s">
        <v>1571</v>
      </c>
      <c r="P58" s="59"/>
      <c r="Q58" s="59" t="s">
        <v>1572</v>
      </c>
      <c r="R58" s="59"/>
      <c r="S58" s="59"/>
      <c r="T58" s="312" t="s">
        <v>307</v>
      </c>
      <c r="U58" s="326"/>
      <c r="V58" s="332"/>
      <c r="W58" s="321"/>
    </row>
    <row r="59" spans="1:23" ht="56.25" customHeight="1" x14ac:dyDescent="0.25">
      <c r="A59" s="59" t="s">
        <v>1573</v>
      </c>
      <c r="B59" s="59" t="s">
        <v>1574</v>
      </c>
      <c r="C59" s="59" t="s">
        <v>1575</v>
      </c>
      <c r="D59" s="59"/>
      <c r="E59" s="274" t="s">
        <v>3881</v>
      </c>
      <c r="F59" s="252" t="s">
        <v>3873</v>
      </c>
      <c r="G59" s="252">
        <v>8</v>
      </c>
      <c r="H59" s="363"/>
      <c r="I59" s="368"/>
      <c r="J59" s="59" t="s">
        <v>964</v>
      </c>
      <c r="K59" s="60">
        <v>44141</v>
      </c>
      <c r="L59" s="61" t="s">
        <v>1576</v>
      </c>
      <c r="M59" s="61">
        <v>6617.83</v>
      </c>
      <c r="N59" s="61">
        <v>143.41999999999999</v>
      </c>
      <c r="O59" s="59" t="s">
        <v>1114</v>
      </c>
      <c r="P59" s="59"/>
      <c r="Q59" s="59" t="s">
        <v>1577</v>
      </c>
      <c r="R59" s="59"/>
      <c r="S59" s="62"/>
      <c r="T59" s="312" t="s">
        <v>307</v>
      </c>
      <c r="U59" s="326"/>
      <c r="V59" s="332"/>
      <c r="W59" s="321"/>
    </row>
    <row r="60" spans="1:23" ht="42" customHeight="1" x14ac:dyDescent="0.25">
      <c r="A60" s="59" t="s">
        <v>1578</v>
      </c>
      <c r="B60" s="59" t="s">
        <v>1579</v>
      </c>
      <c r="C60" s="59" t="s">
        <v>1580</v>
      </c>
      <c r="D60" s="59"/>
      <c r="E60" s="274" t="s">
        <v>3881</v>
      </c>
      <c r="F60" s="252" t="s">
        <v>3564</v>
      </c>
      <c r="G60" s="252">
        <v>9</v>
      </c>
      <c r="H60" s="363"/>
      <c r="I60" s="368"/>
      <c r="J60" s="59" t="s">
        <v>964</v>
      </c>
      <c r="K60" s="60">
        <v>44141</v>
      </c>
      <c r="L60" s="61" t="s">
        <v>1581</v>
      </c>
      <c r="M60" s="61">
        <v>5975.61</v>
      </c>
      <c r="N60" s="61">
        <v>1421.34</v>
      </c>
      <c r="O60" s="59" t="s">
        <v>1114</v>
      </c>
      <c r="P60" s="59"/>
      <c r="Q60" s="59" t="s">
        <v>1582</v>
      </c>
      <c r="R60" s="59" t="s">
        <v>1402</v>
      </c>
      <c r="S60" s="62"/>
      <c r="T60" s="312" t="s">
        <v>1132</v>
      </c>
      <c r="U60" s="326"/>
      <c r="V60" s="332"/>
      <c r="W60" s="321"/>
    </row>
    <row r="61" spans="1:23" ht="38.25" customHeight="1" x14ac:dyDescent="0.25">
      <c r="A61" s="70" t="s">
        <v>1583</v>
      </c>
      <c r="B61" s="70" t="s">
        <v>1584</v>
      </c>
      <c r="C61" s="70" t="s">
        <v>1585</v>
      </c>
      <c r="D61" s="70"/>
      <c r="E61" s="274" t="s">
        <v>3881</v>
      </c>
      <c r="F61" s="252" t="s">
        <v>3716</v>
      </c>
      <c r="G61" s="252">
        <v>138</v>
      </c>
      <c r="H61" s="363"/>
      <c r="I61" s="368"/>
      <c r="J61" s="70" t="s">
        <v>964</v>
      </c>
      <c r="K61" s="19">
        <v>44141</v>
      </c>
      <c r="L61" s="34" t="s">
        <v>1586</v>
      </c>
      <c r="M61" s="34">
        <v>3238.66</v>
      </c>
      <c r="N61" s="34">
        <v>88.36</v>
      </c>
      <c r="O61" s="70" t="s">
        <v>1114</v>
      </c>
      <c r="P61" s="70"/>
      <c r="Q61" s="70" t="s">
        <v>1587</v>
      </c>
      <c r="R61" s="70"/>
      <c r="S61" s="311"/>
      <c r="T61" s="311" t="s">
        <v>1132</v>
      </c>
      <c r="U61" s="313" t="s">
        <v>1588</v>
      </c>
      <c r="V61" s="332"/>
      <c r="W61" s="324"/>
    </row>
    <row r="62" spans="1:23" ht="56.45" customHeight="1" x14ac:dyDescent="0.25">
      <c r="A62" s="59" t="s">
        <v>1589</v>
      </c>
      <c r="B62" s="59" t="s">
        <v>1590</v>
      </c>
      <c r="C62" s="59" t="s">
        <v>1591</v>
      </c>
      <c r="D62" s="59"/>
      <c r="E62" s="274" t="s">
        <v>3881</v>
      </c>
      <c r="F62" s="252" t="s">
        <v>3559</v>
      </c>
      <c r="G62" s="252">
        <v>39</v>
      </c>
      <c r="H62" s="363"/>
      <c r="I62" s="368"/>
      <c r="J62" s="59" t="s">
        <v>964</v>
      </c>
      <c r="K62" s="60">
        <v>44141</v>
      </c>
      <c r="L62" s="61" t="s">
        <v>1592</v>
      </c>
      <c r="M62" s="61">
        <v>5957.63</v>
      </c>
      <c r="N62" s="61">
        <v>404.94</v>
      </c>
      <c r="O62" s="59" t="s">
        <v>1114</v>
      </c>
      <c r="P62" s="59"/>
      <c r="Q62" s="59" t="s">
        <v>1593</v>
      </c>
      <c r="R62" s="59"/>
      <c r="S62" s="62"/>
      <c r="T62" s="312" t="s">
        <v>1132</v>
      </c>
      <c r="U62" s="326"/>
      <c r="V62" s="332"/>
      <c r="W62" s="321"/>
    </row>
    <row r="63" spans="1:23" ht="37.15" customHeight="1" x14ac:dyDescent="0.25">
      <c r="A63" s="59" t="s">
        <v>1594</v>
      </c>
      <c r="B63" s="59" t="s">
        <v>1590</v>
      </c>
      <c r="C63" s="59" t="s">
        <v>1595</v>
      </c>
      <c r="D63" s="59"/>
      <c r="E63" s="274" t="s">
        <v>3881</v>
      </c>
      <c r="F63" s="252" t="s">
        <v>3559</v>
      </c>
      <c r="G63" s="252">
        <v>39</v>
      </c>
      <c r="H63" s="363"/>
      <c r="I63" s="368"/>
      <c r="J63" s="59" t="s">
        <v>964</v>
      </c>
      <c r="K63" s="60">
        <v>44141</v>
      </c>
      <c r="L63" s="61" t="s">
        <v>1592</v>
      </c>
      <c r="M63" s="61">
        <v>5957.63</v>
      </c>
      <c r="N63" s="61">
        <v>404.94</v>
      </c>
      <c r="O63" s="59" t="s">
        <v>1114</v>
      </c>
      <c r="P63" s="59"/>
      <c r="Q63" s="59" t="s">
        <v>1596</v>
      </c>
      <c r="R63" s="59"/>
      <c r="S63" s="62"/>
      <c r="T63" s="312" t="s">
        <v>1132</v>
      </c>
      <c r="U63" s="326"/>
      <c r="V63" s="332"/>
      <c r="W63" s="321"/>
    </row>
    <row r="64" spans="1:23" ht="37.15" customHeight="1" x14ac:dyDescent="0.25">
      <c r="A64" s="59" t="s">
        <v>1597</v>
      </c>
      <c r="B64" s="59" t="s">
        <v>1590</v>
      </c>
      <c r="C64" s="59" t="s">
        <v>1598</v>
      </c>
      <c r="D64" s="59"/>
      <c r="E64" s="274" t="s">
        <v>3881</v>
      </c>
      <c r="F64" s="252" t="s">
        <v>3559</v>
      </c>
      <c r="G64" s="252">
        <v>39</v>
      </c>
      <c r="H64" s="363"/>
      <c r="I64" s="368"/>
      <c r="J64" s="59" t="s">
        <v>964</v>
      </c>
      <c r="K64" s="60">
        <v>44141</v>
      </c>
      <c r="L64" s="61" t="s">
        <v>1592</v>
      </c>
      <c r="M64" s="61">
        <v>5957.63</v>
      </c>
      <c r="N64" s="61">
        <v>404.94</v>
      </c>
      <c r="O64" s="59" t="s">
        <v>1114</v>
      </c>
      <c r="P64" s="59"/>
      <c r="Q64" s="59" t="s">
        <v>1599</v>
      </c>
      <c r="R64" s="59"/>
      <c r="S64" s="62"/>
      <c r="T64" s="312" t="s">
        <v>1132</v>
      </c>
      <c r="U64" s="326"/>
      <c r="V64" s="332"/>
      <c r="W64" s="321"/>
    </row>
    <row r="65" spans="1:23" ht="39.6" customHeight="1" x14ac:dyDescent="0.25">
      <c r="A65" s="59" t="s">
        <v>1600</v>
      </c>
      <c r="B65" s="59" t="s">
        <v>1590</v>
      </c>
      <c r="C65" s="59" t="s">
        <v>1601</v>
      </c>
      <c r="D65" s="59"/>
      <c r="E65" s="274" t="s">
        <v>3881</v>
      </c>
      <c r="F65" s="252" t="s">
        <v>3559</v>
      </c>
      <c r="G65" s="252">
        <v>39</v>
      </c>
      <c r="H65" s="363"/>
      <c r="I65" s="368"/>
      <c r="J65" s="59" t="s">
        <v>964</v>
      </c>
      <c r="K65" s="60">
        <v>44141</v>
      </c>
      <c r="L65" s="61" t="s">
        <v>1592</v>
      </c>
      <c r="M65" s="61">
        <v>5957.63</v>
      </c>
      <c r="N65" s="61">
        <v>404.94</v>
      </c>
      <c r="O65" s="59" t="s">
        <v>1114</v>
      </c>
      <c r="P65" s="59"/>
      <c r="Q65" s="59" t="s">
        <v>1602</v>
      </c>
      <c r="R65" s="59"/>
      <c r="S65" s="62"/>
      <c r="T65" s="312" t="s">
        <v>1132</v>
      </c>
      <c r="U65" s="326"/>
      <c r="V65" s="332"/>
      <c r="W65" s="321"/>
    </row>
    <row r="66" spans="1:23" ht="37.15" customHeight="1" x14ac:dyDescent="0.25">
      <c r="A66" s="59" t="s">
        <v>1603</v>
      </c>
      <c r="B66" s="59" t="s">
        <v>1590</v>
      </c>
      <c r="C66" s="59" t="s">
        <v>1604</v>
      </c>
      <c r="D66" s="59"/>
      <c r="E66" s="274" t="s">
        <v>3881</v>
      </c>
      <c r="F66" s="252" t="s">
        <v>3559</v>
      </c>
      <c r="G66" s="252">
        <v>39</v>
      </c>
      <c r="H66" s="363"/>
      <c r="I66" s="368"/>
      <c r="J66" s="59" t="s">
        <v>964</v>
      </c>
      <c r="K66" s="60">
        <v>44141</v>
      </c>
      <c r="L66" s="61" t="s">
        <v>1592</v>
      </c>
      <c r="M66" s="61">
        <v>5957.63</v>
      </c>
      <c r="N66" s="61">
        <v>404.94</v>
      </c>
      <c r="O66" s="59" t="s">
        <v>1114</v>
      </c>
      <c r="P66" s="59"/>
      <c r="Q66" s="59" t="s">
        <v>1605</v>
      </c>
      <c r="R66" s="59"/>
      <c r="S66" s="62"/>
      <c r="T66" s="312" t="s">
        <v>1132</v>
      </c>
      <c r="U66" s="326"/>
      <c r="V66" s="332"/>
      <c r="W66" s="321"/>
    </row>
    <row r="67" spans="1:23" ht="51" customHeight="1" x14ac:dyDescent="0.25">
      <c r="A67" s="59" t="s">
        <v>1606</v>
      </c>
      <c r="B67" s="59" t="s">
        <v>1607</v>
      </c>
      <c r="C67" s="59" t="s">
        <v>1608</v>
      </c>
      <c r="D67" s="59"/>
      <c r="E67" s="252" t="s">
        <v>3377</v>
      </c>
      <c r="F67" s="252" t="s">
        <v>3517</v>
      </c>
      <c r="G67" s="252">
        <v>42</v>
      </c>
      <c r="H67" s="363"/>
      <c r="I67" s="368"/>
      <c r="J67" s="59" t="s">
        <v>964</v>
      </c>
      <c r="K67" s="60">
        <v>44141</v>
      </c>
      <c r="L67" s="61" t="s">
        <v>1609</v>
      </c>
      <c r="M67" s="61">
        <v>6316.94</v>
      </c>
      <c r="N67" s="61">
        <v>0</v>
      </c>
      <c r="O67" s="59" t="s">
        <v>1114</v>
      </c>
      <c r="P67" s="59"/>
      <c r="Q67" s="59" t="s">
        <v>1610</v>
      </c>
      <c r="R67" s="59" t="s">
        <v>1463</v>
      </c>
      <c r="S67" s="62" t="s">
        <v>1611</v>
      </c>
      <c r="T67" s="312" t="s">
        <v>1132</v>
      </c>
      <c r="U67" s="326"/>
      <c r="V67" s="332"/>
      <c r="W67" s="321"/>
    </row>
    <row r="68" spans="1:23" ht="42.6" customHeight="1" x14ac:dyDescent="0.25">
      <c r="A68" s="59" t="s">
        <v>1612</v>
      </c>
      <c r="B68" s="59" t="s">
        <v>1613</v>
      </c>
      <c r="C68" s="59" t="s">
        <v>1614</v>
      </c>
      <c r="D68" s="59"/>
      <c r="E68" s="252" t="s">
        <v>3377</v>
      </c>
      <c r="F68" s="252" t="s">
        <v>3694</v>
      </c>
      <c r="G68" s="252">
        <v>46</v>
      </c>
      <c r="H68" s="363"/>
      <c r="I68" s="368"/>
      <c r="J68" s="59" t="s">
        <v>964</v>
      </c>
      <c r="K68" s="60">
        <v>44141</v>
      </c>
      <c r="L68" s="61" t="s">
        <v>1615</v>
      </c>
      <c r="M68" s="61">
        <v>6665.9</v>
      </c>
      <c r="N68" s="61">
        <v>428.98</v>
      </c>
      <c r="O68" s="59" t="s">
        <v>1114</v>
      </c>
      <c r="P68" s="59"/>
      <c r="Q68" s="59" t="s">
        <v>1616</v>
      </c>
      <c r="R68" s="59" t="s">
        <v>1228</v>
      </c>
      <c r="S68" s="62"/>
      <c r="T68" s="312" t="s">
        <v>1132</v>
      </c>
      <c r="U68" s="326"/>
      <c r="V68" s="332"/>
      <c r="W68" s="321"/>
    </row>
    <row r="69" spans="1:23" s="68" customFormat="1" ht="51" customHeight="1" x14ac:dyDescent="0.25">
      <c r="A69" s="59" t="s">
        <v>1617</v>
      </c>
      <c r="B69" s="59" t="s">
        <v>1618</v>
      </c>
      <c r="C69" s="59" t="s">
        <v>315</v>
      </c>
      <c r="D69" s="59"/>
      <c r="E69" s="252" t="s">
        <v>3882</v>
      </c>
      <c r="F69" s="252" t="s">
        <v>3470</v>
      </c>
      <c r="G69" s="252">
        <v>13</v>
      </c>
      <c r="H69" s="363"/>
      <c r="I69" s="368"/>
      <c r="J69" s="59" t="s">
        <v>964</v>
      </c>
      <c r="K69" s="60">
        <v>44147</v>
      </c>
      <c r="L69" s="61" t="s">
        <v>1565</v>
      </c>
      <c r="M69" s="359">
        <v>9309.65</v>
      </c>
      <c r="N69" s="61">
        <v>304.87</v>
      </c>
      <c r="O69" s="357" t="s">
        <v>1114</v>
      </c>
      <c r="P69" s="59"/>
      <c r="Q69" s="59" t="s">
        <v>1619</v>
      </c>
      <c r="R69" s="59" t="s">
        <v>1505</v>
      </c>
      <c r="S69" s="62"/>
      <c r="T69" s="312" t="s">
        <v>1132</v>
      </c>
      <c r="U69" s="326"/>
      <c r="V69" s="332"/>
      <c r="W69" s="361"/>
    </row>
    <row r="70" spans="1:23" ht="30" customHeight="1" x14ac:dyDescent="0.25">
      <c r="A70" s="59" t="s">
        <v>1620</v>
      </c>
      <c r="B70" s="59" t="s">
        <v>1621</v>
      </c>
      <c r="C70" s="59" t="s">
        <v>354</v>
      </c>
      <c r="D70" s="59"/>
      <c r="E70" s="252" t="s">
        <v>3377</v>
      </c>
      <c r="F70" s="252" t="s">
        <v>3604</v>
      </c>
      <c r="G70" s="252">
        <v>11</v>
      </c>
      <c r="H70" s="363"/>
      <c r="I70" s="368"/>
      <c r="J70" s="59" t="s">
        <v>964</v>
      </c>
      <c r="K70" s="60">
        <v>44147</v>
      </c>
      <c r="L70" s="61" t="s">
        <v>1622</v>
      </c>
      <c r="M70" s="61">
        <v>23505.200000000001</v>
      </c>
      <c r="N70" s="61">
        <v>1999.88</v>
      </c>
      <c r="O70" s="59" t="s">
        <v>1623</v>
      </c>
      <c r="P70" s="59"/>
      <c r="Q70" s="59" t="s">
        <v>1624</v>
      </c>
      <c r="R70" s="59" t="s">
        <v>1463</v>
      </c>
      <c r="S70" s="62" t="s">
        <v>1625</v>
      </c>
      <c r="T70" s="312" t="s">
        <v>1132</v>
      </c>
      <c r="U70" s="326"/>
      <c r="V70" s="332"/>
      <c r="W70" s="321"/>
    </row>
    <row r="71" spans="1:23" ht="37.5" customHeight="1" x14ac:dyDescent="0.25">
      <c r="A71" s="59" t="s">
        <v>1626</v>
      </c>
      <c r="B71" s="59" t="s">
        <v>1627</v>
      </c>
      <c r="C71" s="59" t="s">
        <v>1628</v>
      </c>
      <c r="D71" s="59"/>
      <c r="E71" s="252" t="s">
        <v>3373</v>
      </c>
      <c r="F71" s="274" t="s">
        <v>3580</v>
      </c>
      <c r="G71" s="252">
        <v>96</v>
      </c>
      <c r="H71" s="363"/>
      <c r="I71" s="368"/>
      <c r="J71" s="59" t="s">
        <v>964</v>
      </c>
      <c r="K71" s="60">
        <v>44154</v>
      </c>
      <c r="L71" s="61" t="s">
        <v>1629</v>
      </c>
      <c r="M71" s="61">
        <v>13812.13</v>
      </c>
      <c r="N71" s="61">
        <v>544.72</v>
      </c>
      <c r="O71" s="59" t="s">
        <v>1630</v>
      </c>
      <c r="P71" s="59"/>
      <c r="Q71" s="59" t="s">
        <v>1631</v>
      </c>
      <c r="R71" s="59"/>
      <c r="S71" s="62"/>
      <c r="T71" s="312" t="s">
        <v>1132</v>
      </c>
      <c r="U71" s="326"/>
      <c r="V71" s="332"/>
      <c r="W71" s="321"/>
    </row>
    <row r="72" spans="1:23" ht="42.75" customHeight="1" x14ac:dyDescent="0.25">
      <c r="A72" s="355" t="s">
        <v>3902</v>
      </c>
      <c r="B72" s="355"/>
      <c r="C72" s="355"/>
      <c r="D72" s="355"/>
      <c r="E72" s="379"/>
      <c r="F72" s="379"/>
      <c r="G72" s="379"/>
      <c r="H72" s="381"/>
      <c r="I72" s="383"/>
      <c r="J72" s="355"/>
      <c r="K72" s="355"/>
      <c r="L72" s="355"/>
      <c r="M72" s="319">
        <f>SUM(M1:M71)</f>
        <v>1104053.1399999999</v>
      </c>
      <c r="N72" s="320"/>
      <c r="O72" s="320"/>
      <c r="P72" s="59"/>
      <c r="Q72" s="59"/>
      <c r="R72" s="59"/>
      <c r="S72" s="62"/>
      <c r="T72" s="312"/>
      <c r="U72" s="326"/>
      <c r="V72" s="332"/>
      <c r="W72" s="321"/>
    </row>
    <row r="73" spans="1:23" ht="45" customHeight="1" x14ac:dyDescent="0.25">
      <c r="A73" s="52" t="s">
        <v>969</v>
      </c>
      <c r="B73" s="52"/>
      <c r="C73" s="52" t="s">
        <v>970</v>
      </c>
      <c r="D73" s="52"/>
      <c r="E73" s="274" t="s">
        <v>3385</v>
      </c>
      <c r="F73" s="274" t="s">
        <v>3820</v>
      </c>
      <c r="G73" s="274">
        <v>4</v>
      </c>
      <c r="H73" s="362"/>
      <c r="I73" s="367"/>
      <c r="J73" s="52" t="s">
        <v>971</v>
      </c>
      <c r="K73" s="309">
        <v>43880</v>
      </c>
      <c r="L73" s="310"/>
      <c r="M73" s="27">
        <v>34885.519999999997</v>
      </c>
      <c r="N73" s="27"/>
      <c r="O73" s="27">
        <v>1245.8399999999999</v>
      </c>
      <c r="P73" s="27">
        <v>5000</v>
      </c>
      <c r="Q73" s="52" t="s">
        <v>972</v>
      </c>
      <c r="R73" s="52" t="s">
        <v>973</v>
      </c>
      <c r="S73" s="52" t="s">
        <v>974</v>
      </c>
      <c r="T73" s="52" t="s">
        <v>968</v>
      </c>
      <c r="U73" s="310"/>
      <c r="V73" s="332"/>
      <c r="W73" s="322"/>
    </row>
    <row r="74" spans="1:23" s="58" customFormat="1" ht="42" customHeight="1" x14ac:dyDescent="0.25">
      <c r="A74" s="52" t="s">
        <v>978</v>
      </c>
      <c r="B74" s="310">
        <v>28393</v>
      </c>
      <c r="C74" s="310" t="s">
        <v>979</v>
      </c>
      <c r="D74" s="310"/>
      <c r="E74" s="274" t="s">
        <v>3881</v>
      </c>
      <c r="F74" s="274" t="s">
        <v>3720</v>
      </c>
      <c r="G74" s="274">
        <v>72</v>
      </c>
      <c r="H74" s="362"/>
      <c r="I74" s="367"/>
      <c r="J74" s="310" t="s">
        <v>964</v>
      </c>
      <c r="K74" s="309">
        <v>43945</v>
      </c>
      <c r="L74" s="310" t="s">
        <v>980</v>
      </c>
      <c r="M74" s="310">
        <v>31355.09</v>
      </c>
      <c r="N74" s="310">
        <v>0</v>
      </c>
      <c r="O74" s="310">
        <v>570.5</v>
      </c>
      <c r="P74" s="310"/>
      <c r="Q74" s="310" t="s">
        <v>981</v>
      </c>
      <c r="R74" s="309">
        <v>44000</v>
      </c>
      <c r="S74" s="310"/>
      <c r="T74" s="312" t="s">
        <v>307</v>
      </c>
      <c r="U74" s="325" t="s">
        <v>982</v>
      </c>
      <c r="V74" s="332"/>
      <c r="W74" s="322"/>
    </row>
    <row r="75" spans="1:23" ht="47.25" customHeight="1" x14ac:dyDescent="0.25">
      <c r="A75" s="59" t="s">
        <v>1103</v>
      </c>
      <c r="B75" s="59" t="s">
        <v>1104</v>
      </c>
      <c r="C75" s="59" t="s">
        <v>1105</v>
      </c>
      <c r="D75" s="59"/>
      <c r="E75" s="274" t="s">
        <v>3881</v>
      </c>
      <c r="F75" s="274" t="s">
        <v>3667</v>
      </c>
      <c r="G75" s="274">
        <v>3</v>
      </c>
      <c r="H75" s="362"/>
      <c r="I75" s="367"/>
      <c r="J75" s="59" t="s">
        <v>964</v>
      </c>
      <c r="K75" s="60">
        <v>44033</v>
      </c>
      <c r="L75" s="61" t="s">
        <v>1106</v>
      </c>
      <c r="M75" s="61">
        <v>10958.91</v>
      </c>
      <c r="N75" s="61">
        <v>419.1</v>
      </c>
      <c r="O75" s="59" t="s">
        <v>1107</v>
      </c>
      <c r="P75" s="59"/>
      <c r="Q75" s="59" t="s">
        <v>1108</v>
      </c>
      <c r="R75" s="59" t="s">
        <v>1109</v>
      </c>
      <c r="S75" s="62" t="s">
        <v>1110</v>
      </c>
      <c r="T75" s="312" t="s">
        <v>307</v>
      </c>
      <c r="U75" s="326"/>
      <c r="V75" s="336"/>
      <c r="W75" s="321"/>
    </row>
    <row r="76" spans="1:23" ht="45.75" customHeight="1" x14ac:dyDescent="0.25">
      <c r="A76" s="59" t="s">
        <v>1111</v>
      </c>
      <c r="B76" s="59" t="s">
        <v>1112</v>
      </c>
      <c r="C76" s="59" t="s">
        <v>899</v>
      </c>
      <c r="D76" s="59"/>
      <c r="E76" s="274" t="s">
        <v>3881</v>
      </c>
      <c r="F76" s="274" t="s">
        <v>3529</v>
      </c>
      <c r="G76" s="274">
        <v>42</v>
      </c>
      <c r="H76" s="362"/>
      <c r="I76" s="367"/>
      <c r="J76" s="59" t="s">
        <v>964</v>
      </c>
      <c r="K76" s="60">
        <v>44034</v>
      </c>
      <c r="L76" s="61" t="s">
        <v>1113</v>
      </c>
      <c r="M76" s="61">
        <v>7286.5</v>
      </c>
      <c r="N76" s="61">
        <v>1077.1600000000001</v>
      </c>
      <c r="O76" s="59" t="s">
        <v>1114</v>
      </c>
      <c r="P76" s="59"/>
      <c r="Q76" s="59" t="s">
        <v>1115</v>
      </c>
      <c r="R76" s="59"/>
      <c r="S76" s="62"/>
      <c r="T76" s="312" t="s">
        <v>307</v>
      </c>
      <c r="U76" s="326" t="s">
        <v>1116</v>
      </c>
      <c r="V76" s="336"/>
      <c r="W76" s="321"/>
    </row>
    <row r="77" spans="1:23" ht="45" customHeight="1" x14ac:dyDescent="0.25">
      <c r="A77" s="59" t="s">
        <v>1117</v>
      </c>
      <c r="B77" s="59" t="s">
        <v>1118</v>
      </c>
      <c r="C77" s="59" t="s">
        <v>1119</v>
      </c>
      <c r="D77" s="59"/>
      <c r="E77" s="274" t="s">
        <v>3881</v>
      </c>
      <c r="F77" s="274" t="s">
        <v>3577</v>
      </c>
      <c r="G77" s="274">
        <v>44</v>
      </c>
      <c r="H77" s="362"/>
      <c r="I77" s="367"/>
      <c r="J77" s="59" t="s">
        <v>964</v>
      </c>
      <c r="K77" s="60">
        <v>43985</v>
      </c>
      <c r="L77" s="61" t="s">
        <v>1120</v>
      </c>
      <c r="M77" s="61">
        <v>5869.59</v>
      </c>
      <c r="N77" s="61">
        <v>867.47</v>
      </c>
      <c r="O77" s="59" t="s">
        <v>1114</v>
      </c>
      <c r="P77" s="59"/>
      <c r="Q77" s="59" t="s">
        <v>1121</v>
      </c>
      <c r="R77" s="59"/>
      <c r="S77" s="62" t="s">
        <v>1122</v>
      </c>
      <c r="T77" s="312" t="s">
        <v>968</v>
      </c>
      <c r="U77" s="326" t="s">
        <v>1123</v>
      </c>
      <c r="V77" s="336"/>
      <c r="W77" s="321"/>
    </row>
    <row r="78" spans="1:23" s="58" customFormat="1" ht="40.9" customHeight="1" x14ac:dyDescent="0.25">
      <c r="A78" s="59" t="s">
        <v>1124</v>
      </c>
      <c r="B78" s="59" t="s">
        <v>1125</v>
      </c>
      <c r="C78" s="59" t="s">
        <v>1126</v>
      </c>
      <c r="D78" s="59"/>
      <c r="E78" s="274" t="s">
        <v>3881</v>
      </c>
      <c r="F78" s="274" t="s">
        <v>3748</v>
      </c>
      <c r="G78" s="274">
        <v>14</v>
      </c>
      <c r="H78" s="362"/>
      <c r="I78" s="367"/>
      <c r="J78" s="59" t="s">
        <v>964</v>
      </c>
      <c r="K78" s="60">
        <v>44036</v>
      </c>
      <c r="L78" s="61" t="s">
        <v>1127</v>
      </c>
      <c r="M78" s="61">
        <v>47064.43</v>
      </c>
      <c r="N78" s="61">
        <v>6024.81</v>
      </c>
      <c r="O78" s="59" t="s">
        <v>1128</v>
      </c>
      <c r="P78" s="59"/>
      <c r="Q78" s="59" t="s">
        <v>1129</v>
      </c>
      <c r="R78" s="59" t="s">
        <v>1130</v>
      </c>
      <c r="S78" s="62" t="s">
        <v>1131</v>
      </c>
      <c r="T78" s="312" t="s">
        <v>1132</v>
      </c>
      <c r="U78" s="326"/>
      <c r="V78" s="336"/>
      <c r="W78" s="321"/>
    </row>
    <row r="79" spans="1:23" ht="42" customHeight="1" x14ac:dyDescent="0.25">
      <c r="A79" s="59" t="s">
        <v>1133</v>
      </c>
      <c r="B79" s="59" t="s">
        <v>1134</v>
      </c>
      <c r="C79" s="59" t="s">
        <v>1135</v>
      </c>
      <c r="D79" s="59"/>
      <c r="E79" s="274" t="s">
        <v>3881</v>
      </c>
      <c r="F79" s="274" t="s">
        <v>3604</v>
      </c>
      <c r="G79" s="274">
        <v>166</v>
      </c>
      <c r="H79" s="362"/>
      <c r="I79" s="367"/>
      <c r="J79" s="59" t="s">
        <v>964</v>
      </c>
      <c r="K79" s="60">
        <v>44036</v>
      </c>
      <c r="L79" s="61" t="s">
        <v>1090</v>
      </c>
      <c r="M79" s="61">
        <v>9076.01</v>
      </c>
      <c r="N79" s="61">
        <v>1360.11</v>
      </c>
      <c r="O79" s="59" t="s">
        <v>1136</v>
      </c>
      <c r="P79" s="59"/>
      <c r="Q79" s="59" t="s">
        <v>1137</v>
      </c>
      <c r="R79" s="59"/>
      <c r="S79" s="62" t="s">
        <v>1138</v>
      </c>
      <c r="T79" s="312" t="s">
        <v>307</v>
      </c>
      <c r="U79" s="326"/>
      <c r="V79" s="336"/>
      <c r="W79" s="321"/>
    </row>
    <row r="80" spans="1:23" ht="69" customHeight="1" x14ac:dyDescent="0.25">
      <c r="A80" s="59" t="s">
        <v>1139</v>
      </c>
      <c r="B80" s="59" t="s">
        <v>1140</v>
      </c>
      <c r="C80" s="59" t="s">
        <v>1141</v>
      </c>
      <c r="D80" s="59"/>
      <c r="E80" s="274" t="s">
        <v>3881</v>
      </c>
      <c r="F80" s="274" t="s">
        <v>3708</v>
      </c>
      <c r="G80" s="274">
        <v>109</v>
      </c>
      <c r="H80" s="362"/>
      <c r="I80" s="367"/>
      <c r="J80" s="59" t="s">
        <v>964</v>
      </c>
      <c r="K80" s="60">
        <v>44036</v>
      </c>
      <c r="L80" s="61" t="s">
        <v>1142</v>
      </c>
      <c r="M80" s="61">
        <v>9649.1</v>
      </c>
      <c r="N80" s="61">
        <v>939.73</v>
      </c>
      <c r="O80" s="59" t="s">
        <v>1143</v>
      </c>
      <c r="P80" s="59"/>
      <c r="Q80" s="59" t="s">
        <v>1144</v>
      </c>
      <c r="R80" s="59" t="s">
        <v>1145</v>
      </c>
      <c r="S80" s="62"/>
      <c r="T80" s="312" t="s">
        <v>307</v>
      </c>
      <c r="U80" s="326"/>
      <c r="V80" s="336"/>
      <c r="W80" s="321"/>
    </row>
    <row r="81" spans="1:23" ht="39" customHeight="1" x14ac:dyDescent="0.25">
      <c r="A81" s="59" t="s">
        <v>1146</v>
      </c>
      <c r="B81" s="59" t="s">
        <v>1147</v>
      </c>
      <c r="C81" s="59" t="s">
        <v>350</v>
      </c>
      <c r="D81" s="59"/>
      <c r="E81" s="274" t="s">
        <v>3372</v>
      </c>
      <c r="F81" s="274" t="s">
        <v>3447</v>
      </c>
      <c r="G81" s="274">
        <v>84</v>
      </c>
      <c r="H81" s="362"/>
      <c r="I81" s="367"/>
      <c r="J81" s="59" t="s">
        <v>964</v>
      </c>
      <c r="K81" s="60">
        <v>44036</v>
      </c>
      <c r="L81" s="61" t="s">
        <v>1148</v>
      </c>
      <c r="M81" s="61">
        <v>27694.29</v>
      </c>
      <c r="N81" s="61">
        <v>3636</v>
      </c>
      <c r="O81" s="59" t="s">
        <v>1149</v>
      </c>
      <c r="P81" s="59"/>
      <c r="Q81" s="59" t="s">
        <v>1150</v>
      </c>
      <c r="R81" s="59" t="s">
        <v>1130</v>
      </c>
      <c r="S81" s="62"/>
      <c r="T81" s="312" t="s">
        <v>307</v>
      </c>
      <c r="U81" s="326"/>
      <c r="V81" s="336"/>
      <c r="W81" s="321"/>
    </row>
    <row r="82" spans="1:23" ht="40.5" customHeight="1" x14ac:dyDescent="0.25">
      <c r="A82" s="59" t="s">
        <v>1151</v>
      </c>
      <c r="B82" s="59" t="s">
        <v>1152</v>
      </c>
      <c r="C82" s="59" t="s">
        <v>1153</v>
      </c>
      <c r="D82" s="59"/>
      <c r="E82" s="274" t="s">
        <v>3881</v>
      </c>
      <c r="F82" s="274" t="s">
        <v>3770</v>
      </c>
      <c r="G82" s="274">
        <v>1</v>
      </c>
      <c r="H82" s="362"/>
      <c r="I82" s="367">
        <v>3</v>
      </c>
      <c r="J82" s="59" t="s">
        <v>964</v>
      </c>
      <c r="K82" s="60">
        <v>44036</v>
      </c>
      <c r="L82" s="61" t="s">
        <v>1090</v>
      </c>
      <c r="M82" s="61">
        <v>46427.57</v>
      </c>
      <c r="N82" s="61">
        <v>6800.53</v>
      </c>
      <c r="O82" s="59" t="s">
        <v>1154</v>
      </c>
      <c r="P82" s="59"/>
      <c r="Q82" s="59" t="s">
        <v>1155</v>
      </c>
      <c r="R82" s="59"/>
      <c r="S82" s="62"/>
      <c r="T82" s="312" t="s">
        <v>307</v>
      </c>
      <c r="U82" s="326"/>
      <c r="V82" s="336"/>
      <c r="W82" s="321"/>
    </row>
    <row r="83" spans="1:23" ht="36" customHeight="1" x14ac:dyDescent="0.25">
      <c r="A83" s="59" t="s">
        <v>1156</v>
      </c>
      <c r="B83" s="59" t="s">
        <v>1157</v>
      </c>
      <c r="C83" s="59" t="s">
        <v>1158</v>
      </c>
      <c r="D83" s="59"/>
      <c r="E83" s="274" t="s">
        <v>3881</v>
      </c>
      <c r="F83" s="274" t="s">
        <v>3777</v>
      </c>
      <c r="G83" s="274">
        <v>14</v>
      </c>
      <c r="H83" s="362"/>
      <c r="I83" s="367">
        <v>4</v>
      </c>
      <c r="J83" s="59" t="s">
        <v>964</v>
      </c>
      <c r="K83" s="60">
        <v>44036</v>
      </c>
      <c r="L83" s="61" t="s">
        <v>1090</v>
      </c>
      <c r="M83" s="61">
        <v>62020.47</v>
      </c>
      <c r="N83" s="61">
        <v>9294.4500000000007</v>
      </c>
      <c r="O83" s="59" t="s">
        <v>1159</v>
      </c>
      <c r="P83" s="59"/>
      <c r="Q83" s="59" t="s">
        <v>1160</v>
      </c>
      <c r="R83" s="59" t="s">
        <v>1161</v>
      </c>
      <c r="S83" s="62"/>
      <c r="T83" s="312" t="s">
        <v>307</v>
      </c>
      <c r="U83" s="326"/>
      <c r="V83" s="336"/>
      <c r="W83" s="321"/>
    </row>
    <row r="84" spans="1:23" ht="36.75" customHeight="1" x14ac:dyDescent="0.25">
      <c r="A84" s="52" t="s">
        <v>983</v>
      </c>
      <c r="B84" s="312">
        <v>5519</v>
      </c>
      <c r="C84" s="312" t="s">
        <v>984</v>
      </c>
      <c r="D84" s="312"/>
      <c r="E84" s="274" t="s">
        <v>3881</v>
      </c>
      <c r="F84" s="274" t="s">
        <v>3404</v>
      </c>
      <c r="G84" s="274">
        <v>35</v>
      </c>
      <c r="H84" s="362"/>
      <c r="I84" s="367">
        <v>20</v>
      </c>
      <c r="J84" s="312" t="s">
        <v>964</v>
      </c>
      <c r="K84" s="64">
        <v>43966</v>
      </c>
      <c r="L84" s="65" t="s">
        <v>985</v>
      </c>
      <c r="M84" s="65">
        <v>25526.57</v>
      </c>
      <c r="N84" s="65">
        <v>2586.59</v>
      </c>
      <c r="O84" s="312">
        <v>522</v>
      </c>
      <c r="P84" s="312"/>
      <c r="Q84" s="312"/>
      <c r="R84" s="312"/>
      <c r="S84" s="312"/>
      <c r="T84" s="312" t="s">
        <v>307</v>
      </c>
      <c r="U84" s="326" t="s">
        <v>986</v>
      </c>
      <c r="V84" s="336"/>
      <c r="W84" s="321"/>
    </row>
    <row r="85" spans="1:23" ht="41.25" customHeight="1" x14ac:dyDescent="0.25">
      <c r="A85" s="59" t="s">
        <v>1162</v>
      </c>
      <c r="B85" s="59" t="s">
        <v>1163</v>
      </c>
      <c r="C85" s="59" t="s">
        <v>1164</v>
      </c>
      <c r="D85" s="59"/>
      <c r="E85" s="274" t="s">
        <v>3881</v>
      </c>
      <c r="F85" s="274" t="s">
        <v>3561</v>
      </c>
      <c r="G85" s="274">
        <v>24</v>
      </c>
      <c r="H85" s="362"/>
      <c r="I85" s="367"/>
      <c r="J85" s="59" t="s">
        <v>964</v>
      </c>
      <c r="K85" s="60">
        <v>44036</v>
      </c>
      <c r="L85" s="61" t="s">
        <v>1165</v>
      </c>
      <c r="M85" s="61">
        <v>20628.060000000001</v>
      </c>
      <c r="N85" s="61">
        <v>954</v>
      </c>
      <c r="O85" s="59" t="s">
        <v>1166</v>
      </c>
      <c r="P85" s="59"/>
      <c r="Q85" s="59"/>
      <c r="R85" s="59"/>
      <c r="S85" s="62"/>
      <c r="T85" s="312" t="s">
        <v>307</v>
      </c>
      <c r="U85" s="326" t="s">
        <v>1167</v>
      </c>
      <c r="V85" s="336"/>
      <c r="W85" s="321"/>
    </row>
    <row r="86" spans="1:23" ht="48" customHeight="1" x14ac:dyDescent="0.25">
      <c r="A86" s="59" t="s">
        <v>1168</v>
      </c>
      <c r="B86" s="59" t="s">
        <v>1169</v>
      </c>
      <c r="C86" s="59" t="s">
        <v>76</v>
      </c>
      <c r="D86" s="59"/>
      <c r="E86" s="274" t="s">
        <v>3881</v>
      </c>
      <c r="F86" s="274" t="s">
        <v>3604</v>
      </c>
      <c r="G86" s="274">
        <v>127</v>
      </c>
      <c r="H86" s="362"/>
      <c r="I86" s="367">
        <v>1</v>
      </c>
      <c r="J86" s="59" t="s">
        <v>964</v>
      </c>
      <c r="K86" s="60">
        <v>44043</v>
      </c>
      <c r="L86" s="61" t="s">
        <v>77</v>
      </c>
      <c r="M86" s="61">
        <v>20584.03</v>
      </c>
      <c r="N86" s="61">
        <v>1500.12</v>
      </c>
      <c r="O86" s="59" t="s">
        <v>1170</v>
      </c>
      <c r="P86" s="59"/>
      <c r="Q86" s="59" t="s">
        <v>1171</v>
      </c>
      <c r="R86" s="59" t="s">
        <v>1172</v>
      </c>
      <c r="S86" s="62" t="s">
        <v>1173</v>
      </c>
      <c r="T86" s="312" t="s">
        <v>1132</v>
      </c>
      <c r="U86" s="326" t="s">
        <v>1174</v>
      </c>
      <c r="V86" s="336"/>
      <c r="W86" s="321"/>
    </row>
    <row r="87" spans="1:23" ht="42.75" customHeight="1" x14ac:dyDescent="0.25">
      <c r="A87" s="59" t="s">
        <v>1175</v>
      </c>
      <c r="B87" s="59" t="s">
        <v>1176</v>
      </c>
      <c r="C87" s="59" t="s">
        <v>1177</v>
      </c>
      <c r="D87" s="59"/>
      <c r="E87" s="274" t="s">
        <v>3382</v>
      </c>
      <c r="F87" s="274" t="s">
        <v>3745</v>
      </c>
      <c r="G87" s="274">
        <v>5</v>
      </c>
      <c r="H87" s="362"/>
      <c r="I87" s="367"/>
      <c r="J87" s="59" t="s">
        <v>964</v>
      </c>
      <c r="K87" s="60">
        <v>44043</v>
      </c>
      <c r="L87" s="61" t="s">
        <v>1090</v>
      </c>
      <c r="M87" s="61">
        <v>24462.41</v>
      </c>
      <c r="N87" s="61">
        <v>3983.32</v>
      </c>
      <c r="O87" s="59" t="s">
        <v>1178</v>
      </c>
      <c r="P87" s="59"/>
      <c r="Q87" s="59" t="s">
        <v>1179</v>
      </c>
      <c r="R87" s="59"/>
      <c r="S87" s="62"/>
      <c r="T87" s="312" t="s">
        <v>307</v>
      </c>
      <c r="U87" s="326"/>
      <c r="V87" s="336"/>
      <c r="W87" s="321"/>
    </row>
    <row r="88" spans="1:23" ht="39.75" customHeight="1" x14ac:dyDescent="0.25">
      <c r="A88" s="59" t="s">
        <v>1180</v>
      </c>
      <c r="B88" s="59" t="s">
        <v>1181</v>
      </c>
      <c r="C88" s="59" t="s">
        <v>1182</v>
      </c>
      <c r="D88" s="59"/>
      <c r="E88" s="274" t="s">
        <v>3881</v>
      </c>
      <c r="F88" s="274" t="s">
        <v>3554</v>
      </c>
      <c r="G88" s="274">
        <v>78</v>
      </c>
      <c r="H88" s="362"/>
      <c r="I88" s="367">
        <v>104</v>
      </c>
      <c r="J88" s="59" t="s">
        <v>964</v>
      </c>
      <c r="K88" s="60">
        <v>44043</v>
      </c>
      <c r="L88" s="61" t="s">
        <v>1183</v>
      </c>
      <c r="M88" s="61">
        <v>46145.82</v>
      </c>
      <c r="N88" s="61">
        <v>5863.95</v>
      </c>
      <c r="O88" s="59" t="s">
        <v>1184</v>
      </c>
      <c r="P88" s="59"/>
      <c r="Q88" s="59" t="s">
        <v>1185</v>
      </c>
      <c r="R88" s="59" t="s">
        <v>1130</v>
      </c>
      <c r="S88" s="62" t="s">
        <v>1186</v>
      </c>
      <c r="T88" s="312" t="s">
        <v>307</v>
      </c>
      <c r="U88" s="326"/>
      <c r="V88" s="336"/>
      <c r="W88" s="321"/>
    </row>
    <row r="89" spans="1:23" ht="39.6" customHeight="1" x14ac:dyDescent="0.25">
      <c r="A89" s="59" t="s">
        <v>1187</v>
      </c>
      <c r="B89" s="59" t="s">
        <v>1188</v>
      </c>
      <c r="C89" s="59" t="s">
        <v>1189</v>
      </c>
      <c r="D89" s="59"/>
      <c r="E89" s="274" t="s">
        <v>3881</v>
      </c>
      <c r="F89" s="274" t="s">
        <v>3788</v>
      </c>
      <c r="G89" s="274">
        <v>5</v>
      </c>
      <c r="H89" s="362"/>
      <c r="I89" s="367">
        <v>8</v>
      </c>
      <c r="J89" s="59" t="s">
        <v>964</v>
      </c>
      <c r="K89" s="60">
        <v>44043</v>
      </c>
      <c r="L89" s="61" t="s">
        <v>1090</v>
      </c>
      <c r="M89" s="61">
        <v>8835.39</v>
      </c>
      <c r="N89" s="61">
        <v>1296.8900000000001</v>
      </c>
      <c r="O89" s="59" t="s">
        <v>1190</v>
      </c>
      <c r="P89" s="59"/>
      <c r="Q89" s="59" t="s">
        <v>1191</v>
      </c>
      <c r="R89" s="59"/>
      <c r="S89" s="62" t="s">
        <v>1192</v>
      </c>
      <c r="T89" s="312" t="s">
        <v>307</v>
      </c>
      <c r="U89" s="326"/>
      <c r="V89" s="336"/>
      <c r="W89" s="321"/>
    </row>
    <row r="90" spans="1:23" ht="38.450000000000003" customHeight="1" x14ac:dyDescent="0.25">
      <c r="A90" s="59" t="s">
        <v>1193</v>
      </c>
      <c r="B90" s="59" t="s">
        <v>1194</v>
      </c>
      <c r="C90" s="59" t="s">
        <v>1195</v>
      </c>
      <c r="D90" s="59"/>
      <c r="E90" s="274" t="s">
        <v>3881</v>
      </c>
      <c r="F90" s="274" t="s">
        <v>3770</v>
      </c>
      <c r="G90" s="274">
        <v>5</v>
      </c>
      <c r="H90" s="362"/>
      <c r="I90" s="367"/>
      <c r="J90" s="59" t="s">
        <v>964</v>
      </c>
      <c r="K90" s="60">
        <v>44043</v>
      </c>
      <c r="L90" s="61" t="s">
        <v>1148</v>
      </c>
      <c r="M90" s="61">
        <v>59668.87</v>
      </c>
      <c r="N90" s="61">
        <v>8385.64</v>
      </c>
      <c r="O90" s="59" t="s">
        <v>1196</v>
      </c>
      <c r="P90" s="59"/>
      <c r="Q90" s="59" t="s">
        <v>1197</v>
      </c>
      <c r="R90" s="59"/>
      <c r="S90" s="62"/>
      <c r="T90" s="312" t="s">
        <v>307</v>
      </c>
      <c r="U90" s="326"/>
      <c r="V90" s="336"/>
      <c r="W90" s="321"/>
    </row>
    <row r="91" spans="1:23" ht="42" customHeight="1" x14ac:dyDescent="0.25">
      <c r="A91" s="59" t="s">
        <v>1198</v>
      </c>
      <c r="B91" s="59" t="s">
        <v>1199</v>
      </c>
      <c r="C91" s="59" t="s">
        <v>1200</v>
      </c>
      <c r="D91" s="59"/>
      <c r="E91" s="274" t="s">
        <v>3881</v>
      </c>
      <c r="F91" s="274" t="s">
        <v>3554</v>
      </c>
      <c r="G91" s="274">
        <v>78</v>
      </c>
      <c r="H91" s="362"/>
      <c r="I91" s="367" t="s">
        <v>3903</v>
      </c>
      <c r="J91" s="59" t="s">
        <v>964</v>
      </c>
      <c r="K91" s="60">
        <v>44043</v>
      </c>
      <c r="L91" s="61" t="s">
        <v>1090</v>
      </c>
      <c r="M91" s="61">
        <v>62613.33</v>
      </c>
      <c r="N91" s="61">
        <v>8767.4500000000007</v>
      </c>
      <c r="O91" s="59" t="s">
        <v>1201</v>
      </c>
      <c r="P91" s="59"/>
      <c r="Q91" s="59" t="s">
        <v>1202</v>
      </c>
      <c r="R91" s="59" t="s">
        <v>1130</v>
      </c>
      <c r="S91" s="62" t="s">
        <v>1203</v>
      </c>
      <c r="T91" s="312" t="s">
        <v>307</v>
      </c>
      <c r="U91" s="326"/>
      <c r="V91" s="336"/>
      <c r="W91" s="321"/>
    </row>
    <row r="92" spans="1:23" ht="40.15" customHeight="1" x14ac:dyDescent="0.25">
      <c r="A92" s="59" t="s">
        <v>1204</v>
      </c>
      <c r="B92" s="59" t="s">
        <v>1205</v>
      </c>
      <c r="C92" s="59" t="s">
        <v>1206</v>
      </c>
      <c r="D92" s="59"/>
      <c r="E92" s="274" t="s">
        <v>3881</v>
      </c>
      <c r="F92" s="274" t="s">
        <v>3483</v>
      </c>
      <c r="G92" s="274">
        <v>7</v>
      </c>
      <c r="H92" s="362"/>
      <c r="I92" s="367">
        <v>20</v>
      </c>
      <c r="J92" s="59" t="s">
        <v>964</v>
      </c>
      <c r="K92" s="60">
        <v>44047</v>
      </c>
      <c r="L92" s="61" t="s">
        <v>1207</v>
      </c>
      <c r="M92" s="61">
        <v>21035.82</v>
      </c>
      <c r="N92" s="61">
        <v>397.89</v>
      </c>
      <c r="O92" s="59" t="s">
        <v>1208</v>
      </c>
      <c r="P92" s="59"/>
      <c r="Q92" s="59" t="s">
        <v>1209</v>
      </c>
      <c r="R92" s="59" t="s">
        <v>1130</v>
      </c>
      <c r="S92" s="62" t="s">
        <v>1210</v>
      </c>
      <c r="T92" s="312" t="s">
        <v>1132</v>
      </c>
      <c r="U92" s="326"/>
      <c r="V92" s="338"/>
      <c r="W92" s="321"/>
    </row>
    <row r="93" spans="1:23" ht="39" customHeight="1" x14ac:dyDescent="0.25">
      <c r="A93" s="59" t="s">
        <v>1211</v>
      </c>
      <c r="B93" s="59" t="s">
        <v>153</v>
      </c>
      <c r="C93" s="59" t="s">
        <v>154</v>
      </c>
      <c r="D93" s="59"/>
      <c r="E93" s="274" t="s">
        <v>3881</v>
      </c>
      <c r="F93" s="274" t="s">
        <v>3582</v>
      </c>
      <c r="G93" s="274">
        <v>18</v>
      </c>
      <c r="H93" s="362"/>
      <c r="I93" s="367">
        <v>8</v>
      </c>
      <c r="J93" s="59" t="s">
        <v>964</v>
      </c>
      <c r="K93" s="60">
        <v>44047</v>
      </c>
      <c r="L93" s="61" t="s">
        <v>155</v>
      </c>
      <c r="M93" s="61">
        <v>36391</v>
      </c>
      <c r="N93" s="61">
        <v>4820.82</v>
      </c>
      <c r="O93" s="59" t="s">
        <v>1212</v>
      </c>
      <c r="P93" s="59"/>
      <c r="Q93" s="59" t="s">
        <v>1213</v>
      </c>
      <c r="R93" s="59" t="s">
        <v>1214</v>
      </c>
      <c r="S93" s="62" t="s">
        <v>1215</v>
      </c>
      <c r="T93" s="312" t="s">
        <v>307</v>
      </c>
      <c r="U93" s="326"/>
      <c r="V93" s="336"/>
      <c r="W93" s="321"/>
    </row>
    <row r="94" spans="1:23" ht="43.9" customHeight="1" x14ac:dyDescent="0.25">
      <c r="A94" s="59" t="s">
        <v>1216</v>
      </c>
      <c r="B94" s="59" t="s">
        <v>1217</v>
      </c>
      <c r="C94" s="59" t="s">
        <v>1218</v>
      </c>
      <c r="D94" s="59"/>
      <c r="E94" s="274" t="s">
        <v>3881</v>
      </c>
      <c r="F94" s="274" t="s">
        <v>3452</v>
      </c>
      <c r="G94" s="274">
        <v>77</v>
      </c>
      <c r="H94" s="362"/>
      <c r="I94" s="367"/>
      <c r="J94" s="59" t="s">
        <v>964</v>
      </c>
      <c r="K94" s="60">
        <v>44060</v>
      </c>
      <c r="L94" s="61" t="s">
        <v>1219</v>
      </c>
      <c r="M94" s="61">
        <v>66811.600000000006</v>
      </c>
      <c r="N94" s="61">
        <v>3369.37</v>
      </c>
      <c r="O94" s="59" t="s">
        <v>1220</v>
      </c>
      <c r="P94" s="59"/>
      <c r="Q94" s="59" t="s">
        <v>1221</v>
      </c>
      <c r="R94" s="59" t="s">
        <v>1161</v>
      </c>
      <c r="S94" s="60" t="s">
        <v>1222</v>
      </c>
      <c r="T94" s="312" t="s">
        <v>1132</v>
      </c>
      <c r="U94" s="326"/>
      <c r="V94" s="336"/>
      <c r="W94" s="321"/>
    </row>
    <row r="95" spans="1:23" ht="41.25" customHeight="1" x14ac:dyDescent="0.25">
      <c r="A95" s="59" t="s">
        <v>1223</v>
      </c>
      <c r="B95" s="59" t="s">
        <v>1224</v>
      </c>
      <c r="C95" s="59" t="s">
        <v>1225</v>
      </c>
      <c r="D95" s="59"/>
      <c r="E95" s="274" t="s">
        <v>3881</v>
      </c>
      <c r="F95" s="274" t="s">
        <v>3544</v>
      </c>
      <c r="G95" s="274">
        <v>21</v>
      </c>
      <c r="H95" s="362"/>
      <c r="I95" s="367"/>
      <c r="J95" s="59" t="s">
        <v>964</v>
      </c>
      <c r="K95" s="60">
        <v>44057</v>
      </c>
      <c r="L95" s="61" t="s">
        <v>1226</v>
      </c>
      <c r="M95" s="61">
        <v>7865.01</v>
      </c>
      <c r="N95" s="61">
        <v>1648.94</v>
      </c>
      <c r="O95" s="59" t="s">
        <v>1114</v>
      </c>
      <c r="P95" s="59"/>
      <c r="Q95" s="59" t="s">
        <v>1227</v>
      </c>
      <c r="R95" s="59" t="s">
        <v>1228</v>
      </c>
      <c r="S95" s="62"/>
      <c r="T95" s="312" t="s">
        <v>1132</v>
      </c>
      <c r="U95" s="326"/>
      <c r="V95" s="336"/>
      <c r="W95" s="321"/>
    </row>
    <row r="96" spans="1:23" ht="36.75" customHeight="1" x14ac:dyDescent="0.25">
      <c r="A96" s="59" t="s">
        <v>1229</v>
      </c>
      <c r="B96" s="63" t="s">
        <v>1230</v>
      </c>
      <c r="C96" s="63" t="s">
        <v>1231</v>
      </c>
      <c r="D96" s="63"/>
      <c r="E96" s="274" t="s">
        <v>3881</v>
      </c>
      <c r="F96" s="274" t="s">
        <v>3777</v>
      </c>
      <c r="G96" s="274">
        <v>18</v>
      </c>
      <c r="H96" s="362"/>
      <c r="I96" s="367">
        <v>43</v>
      </c>
      <c r="J96" s="63" t="s">
        <v>964</v>
      </c>
      <c r="K96" s="64">
        <v>44057</v>
      </c>
      <c r="L96" s="65" t="s">
        <v>1232</v>
      </c>
      <c r="M96" s="65">
        <v>14757.57</v>
      </c>
      <c r="N96" s="65">
        <v>277.95999999999998</v>
      </c>
      <c r="O96" s="63" t="s">
        <v>1233</v>
      </c>
      <c r="P96" s="63"/>
      <c r="Q96" s="63" t="s">
        <v>1234</v>
      </c>
      <c r="R96" s="63" t="s">
        <v>1161</v>
      </c>
      <c r="S96" s="312"/>
      <c r="T96" s="312" t="s">
        <v>1132</v>
      </c>
      <c r="U96" s="326"/>
      <c r="V96" s="336"/>
      <c r="W96" s="321"/>
    </row>
    <row r="97" spans="1:23" ht="38.25" customHeight="1" x14ac:dyDescent="0.25">
      <c r="A97" s="59" t="s">
        <v>1235</v>
      </c>
      <c r="B97" s="63" t="s">
        <v>1236</v>
      </c>
      <c r="C97" s="63" t="s">
        <v>1237</v>
      </c>
      <c r="D97" s="63"/>
      <c r="E97" s="274" t="s">
        <v>3881</v>
      </c>
      <c r="F97" s="274" t="s">
        <v>3621</v>
      </c>
      <c r="G97" s="274">
        <v>6</v>
      </c>
      <c r="H97" s="362"/>
      <c r="I97" s="367"/>
      <c r="J97" s="63" t="s">
        <v>964</v>
      </c>
      <c r="K97" s="64">
        <v>44063</v>
      </c>
      <c r="L97" s="65" t="s">
        <v>155</v>
      </c>
      <c r="M97" s="65">
        <v>6130.04</v>
      </c>
      <c r="N97" s="65">
        <v>812.97</v>
      </c>
      <c r="O97" s="63" t="s">
        <v>1114</v>
      </c>
      <c r="P97" s="63"/>
      <c r="Q97" s="63" t="s">
        <v>1238</v>
      </c>
      <c r="R97" s="63" t="s">
        <v>1130</v>
      </c>
      <c r="S97" s="312" t="s">
        <v>1239</v>
      </c>
      <c r="T97" s="312" t="s">
        <v>307</v>
      </c>
      <c r="U97" s="326"/>
      <c r="V97" s="336"/>
      <c r="W97" s="321"/>
    </row>
    <row r="98" spans="1:23" ht="41.25" customHeight="1" x14ac:dyDescent="0.25">
      <c r="A98" s="59" t="s">
        <v>1240</v>
      </c>
      <c r="B98" s="63" t="s">
        <v>1241</v>
      </c>
      <c r="C98" s="63" t="s">
        <v>1242</v>
      </c>
      <c r="D98" s="63"/>
      <c r="E98" s="274" t="s">
        <v>3881</v>
      </c>
      <c r="F98" s="274" t="s">
        <v>3554</v>
      </c>
      <c r="G98" s="274">
        <v>103</v>
      </c>
      <c r="H98" s="362"/>
      <c r="I98" s="367">
        <v>22</v>
      </c>
      <c r="J98" s="63" t="s">
        <v>964</v>
      </c>
      <c r="K98" s="64">
        <v>44063</v>
      </c>
      <c r="L98" s="65" t="s">
        <v>1243</v>
      </c>
      <c r="M98" s="65">
        <v>7626.59</v>
      </c>
      <c r="N98" s="65">
        <v>955.04</v>
      </c>
      <c r="O98" s="63" t="s">
        <v>1114</v>
      </c>
      <c r="P98" s="63"/>
      <c r="Q98" s="63" t="s">
        <v>1244</v>
      </c>
      <c r="R98" s="63"/>
      <c r="S98" s="314" t="s">
        <v>1245</v>
      </c>
      <c r="T98" s="312" t="s">
        <v>307</v>
      </c>
      <c r="U98" s="326"/>
      <c r="V98" s="336"/>
      <c r="W98" s="321"/>
    </row>
    <row r="99" spans="1:23" ht="27.75" customHeight="1" x14ac:dyDescent="0.25">
      <c r="A99" s="59" t="s">
        <v>1246</v>
      </c>
      <c r="B99" s="59" t="s">
        <v>1247</v>
      </c>
      <c r="C99" s="59" t="s">
        <v>1248</v>
      </c>
      <c r="D99" s="59"/>
      <c r="E99" s="274" t="s">
        <v>3881</v>
      </c>
      <c r="F99" s="274" t="s">
        <v>3554</v>
      </c>
      <c r="G99" s="274">
        <v>48</v>
      </c>
      <c r="H99" s="362"/>
      <c r="I99" s="367">
        <v>21</v>
      </c>
      <c r="J99" s="59" t="s">
        <v>964</v>
      </c>
      <c r="K99" s="60">
        <v>44063</v>
      </c>
      <c r="L99" s="61" t="s">
        <v>155</v>
      </c>
      <c r="M99" s="61">
        <v>11114.79</v>
      </c>
      <c r="N99" s="61">
        <v>1955.11</v>
      </c>
      <c r="O99" s="59" t="s">
        <v>1249</v>
      </c>
      <c r="P99" s="59"/>
      <c r="Q99" s="59" t="s">
        <v>1250</v>
      </c>
      <c r="R99" s="59" t="s">
        <v>1228</v>
      </c>
      <c r="S99" s="62"/>
      <c r="T99" s="312" t="s">
        <v>307</v>
      </c>
      <c r="U99" s="326"/>
      <c r="V99" s="336"/>
      <c r="W99" s="321"/>
    </row>
    <row r="100" spans="1:23" ht="31.9" customHeight="1" x14ac:dyDescent="0.25">
      <c r="A100" s="59" t="s">
        <v>1251</v>
      </c>
      <c r="B100" s="59" t="s">
        <v>1252</v>
      </c>
      <c r="C100" s="59" t="s">
        <v>1253</v>
      </c>
      <c r="D100" s="59"/>
      <c r="E100" s="274" t="s">
        <v>3881</v>
      </c>
      <c r="F100" s="274" t="s">
        <v>3745</v>
      </c>
      <c r="G100" s="274">
        <v>5</v>
      </c>
      <c r="H100" s="362"/>
      <c r="I100" s="367"/>
      <c r="J100" s="59" t="s">
        <v>964</v>
      </c>
      <c r="K100" s="60">
        <v>44064</v>
      </c>
      <c r="L100" s="61" t="s">
        <v>1254</v>
      </c>
      <c r="M100" s="61">
        <v>25447.89</v>
      </c>
      <c r="N100" s="61">
        <v>82.37</v>
      </c>
      <c r="O100" s="59" t="s">
        <v>1255</v>
      </c>
      <c r="P100" s="59"/>
      <c r="Q100" s="59" t="s">
        <v>1256</v>
      </c>
      <c r="R100" s="59" t="s">
        <v>1161</v>
      </c>
      <c r="S100" s="62" t="s">
        <v>1257</v>
      </c>
      <c r="T100" s="312" t="s">
        <v>307</v>
      </c>
      <c r="U100" s="326"/>
      <c r="V100" s="336"/>
      <c r="W100" s="321"/>
    </row>
    <row r="101" spans="1:23" ht="40.15" customHeight="1" x14ac:dyDescent="0.25">
      <c r="A101" s="59" t="s">
        <v>1258</v>
      </c>
      <c r="B101" s="59" t="s">
        <v>1259</v>
      </c>
      <c r="C101" s="59" t="s">
        <v>1260</v>
      </c>
      <c r="D101" s="59"/>
      <c r="E101" s="252" t="s">
        <v>3373</v>
      </c>
      <c r="F101" s="274" t="s">
        <v>3580</v>
      </c>
      <c r="G101" s="274">
        <v>110</v>
      </c>
      <c r="H101" s="362"/>
      <c r="I101" s="367"/>
      <c r="J101" s="59" t="s">
        <v>964</v>
      </c>
      <c r="K101" s="60">
        <v>44064</v>
      </c>
      <c r="L101" s="61" t="s">
        <v>155</v>
      </c>
      <c r="M101" s="61">
        <v>30711.48</v>
      </c>
      <c r="N101" s="61">
        <v>3969.98</v>
      </c>
      <c r="O101" s="59" t="s">
        <v>1261</v>
      </c>
      <c r="P101" s="59"/>
      <c r="Q101" s="59" t="s">
        <v>1262</v>
      </c>
      <c r="R101" s="59"/>
      <c r="S101" s="62" t="s">
        <v>1263</v>
      </c>
      <c r="T101" s="312" t="s">
        <v>307</v>
      </c>
      <c r="U101" s="326" t="s">
        <v>1264</v>
      </c>
      <c r="V101" s="336"/>
      <c r="W101" s="321"/>
    </row>
    <row r="102" spans="1:23" ht="34.9" customHeight="1" x14ac:dyDescent="0.25">
      <c r="A102" s="59" t="s">
        <v>1265</v>
      </c>
      <c r="B102" s="59" t="s">
        <v>1266</v>
      </c>
      <c r="C102" s="59" t="s">
        <v>36</v>
      </c>
      <c r="D102" s="59"/>
      <c r="E102" s="252" t="s">
        <v>3381</v>
      </c>
      <c r="F102" s="252" t="s">
        <v>3846</v>
      </c>
      <c r="G102" s="274">
        <v>54</v>
      </c>
      <c r="H102" s="362"/>
      <c r="I102" s="367"/>
      <c r="J102" s="59" t="s">
        <v>964</v>
      </c>
      <c r="K102" s="60">
        <v>44067</v>
      </c>
      <c r="L102" s="61" t="s">
        <v>1090</v>
      </c>
      <c r="M102" s="61">
        <v>45380.05</v>
      </c>
      <c r="N102" s="61">
        <v>6422.72</v>
      </c>
      <c r="O102" s="59" t="s">
        <v>1267</v>
      </c>
      <c r="P102" s="59"/>
      <c r="Q102" s="59"/>
      <c r="R102" s="59"/>
      <c r="S102" s="62" t="s">
        <v>1268</v>
      </c>
      <c r="T102" s="312" t="s">
        <v>307</v>
      </c>
      <c r="U102" s="326" t="s">
        <v>1269</v>
      </c>
      <c r="V102" s="336"/>
      <c r="W102" s="321"/>
    </row>
    <row r="103" spans="1:23" ht="37.9" customHeight="1" x14ac:dyDescent="0.25">
      <c r="A103" s="66" t="s">
        <v>1270</v>
      </c>
      <c r="B103" s="66" t="s">
        <v>1271</v>
      </c>
      <c r="C103" s="66" t="s">
        <v>1272</v>
      </c>
      <c r="D103" s="66"/>
      <c r="E103" s="274" t="s">
        <v>3881</v>
      </c>
      <c r="F103" s="274" t="s">
        <v>3694</v>
      </c>
      <c r="G103" s="274">
        <v>84</v>
      </c>
      <c r="H103" s="362"/>
      <c r="I103" s="367"/>
      <c r="J103" s="66" t="s">
        <v>1273</v>
      </c>
      <c r="K103" s="67">
        <v>44068</v>
      </c>
      <c r="L103" s="69" t="s">
        <v>1274</v>
      </c>
      <c r="M103" s="358"/>
      <c r="N103" s="69"/>
      <c r="O103" s="358"/>
      <c r="P103" s="66" t="s">
        <v>1275</v>
      </c>
      <c r="Q103" s="66"/>
      <c r="R103" s="66"/>
      <c r="S103" s="385"/>
      <c r="T103" s="315" t="s">
        <v>307</v>
      </c>
      <c r="U103" s="327" t="s">
        <v>1276</v>
      </c>
      <c r="V103" s="336"/>
      <c r="W103" s="360" t="s">
        <v>1277</v>
      </c>
    </row>
    <row r="104" spans="1:23" ht="37.5" customHeight="1" x14ac:dyDescent="0.25">
      <c r="A104" s="59" t="s">
        <v>1278</v>
      </c>
      <c r="B104" s="59" t="s">
        <v>1279</v>
      </c>
      <c r="C104" s="59" t="s">
        <v>1280</v>
      </c>
      <c r="D104" s="59"/>
      <c r="E104" s="274" t="s">
        <v>3881</v>
      </c>
      <c r="F104" s="274" t="s">
        <v>3544</v>
      </c>
      <c r="G104" s="274">
        <v>20</v>
      </c>
      <c r="H104" s="362"/>
      <c r="I104" s="367"/>
      <c r="J104" s="59" t="s">
        <v>964</v>
      </c>
      <c r="K104" s="60">
        <v>44069</v>
      </c>
      <c r="L104" s="61" t="s">
        <v>1281</v>
      </c>
      <c r="M104" s="61">
        <v>6655.8</v>
      </c>
      <c r="N104" s="61">
        <v>71.709999999999994</v>
      </c>
      <c r="O104" s="59" t="s">
        <v>1114</v>
      </c>
      <c r="P104" s="59"/>
      <c r="Q104" s="59" t="s">
        <v>1282</v>
      </c>
      <c r="R104" s="59" t="s">
        <v>1214</v>
      </c>
      <c r="S104" s="317" t="s">
        <v>1283</v>
      </c>
      <c r="T104" s="312" t="s">
        <v>1132</v>
      </c>
      <c r="U104" s="326"/>
      <c r="V104" s="336"/>
      <c r="W104" s="321"/>
    </row>
    <row r="105" spans="1:23" ht="43.5" customHeight="1" x14ac:dyDescent="0.25">
      <c r="A105" s="52" t="s">
        <v>992</v>
      </c>
      <c r="B105" s="312">
        <v>3084</v>
      </c>
      <c r="C105" s="378" t="s">
        <v>86</v>
      </c>
      <c r="D105" s="378"/>
      <c r="E105" s="274" t="s">
        <v>3881</v>
      </c>
      <c r="F105" s="274" t="s">
        <v>3495</v>
      </c>
      <c r="G105" s="274">
        <v>21</v>
      </c>
      <c r="H105" s="362"/>
      <c r="I105" s="367"/>
      <c r="J105" s="312" t="s">
        <v>964</v>
      </c>
      <c r="K105" s="64">
        <v>43976</v>
      </c>
      <c r="L105" s="65" t="s">
        <v>87</v>
      </c>
      <c r="M105" s="65">
        <v>6069.76</v>
      </c>
      <c r="N105" s="65">
        <v>1254.0999999999999</v>
      </c>
      <c r="O105" s="312">
        <v>200</v>
      </c>
      <c r="P105" s="312"/>
      <c r="Q105" s="312" t="s">
        <v>993</v>
      </c>
      <c r="R105" s="64">
        <v>44028</v>
      </c>
      <c r="S105" s="316"/>
      <c r="T105" s="312" t="s">
        <v>307</v>
      </c>
      <c r="U105" s="326" t="s">
        <v>994</v>
      </c>
      <c r="V105" s="336"/>
      <c r="W105" s="321"/>
    </row>
    <row r="106" spans="1:23" ht="38.25" customHeight="1" x14ac:dyDescent="0.25">
      <c r="A106" s="59" t="s">
        <v>1284</v>
      </c>
      <c r="B106" s="59" t="s">
        <v>1285</v>
      </c>
      <c r="C106" s="59" t="s">
        <v>698</v>
      </c>
      <c r="D106" s="59"/>
      <c r="E106" s="252" t="s">
        <v>3881</v>
      </c>
      <c r="F106" s="274" t="s">
        <v>3777</v>
      </c>
      <c r="G106" s="274">
        <v>18</v>
      </c>
      <c r="H106" s="362"/>
      <c r="I106" s="367">
        <v>14</v>
      </c>
      <c r="J106" s="59" t="s">
        <v>964</v>
      </c>
      <c r="K106" s="60">
        <v>44078</v>
      </c>
      <c r="L106" s="61" t="s">
        <v>1286</v>
      </c>
      <c r="M106" s="61">
        <v>30770.720000000001</v>
      </c>
      <c r="N106" s="61">
        <v>882.4</v>
      </c>
      <c r="O106" s="59" t="s">
        <v>1287</v>
      </c>
      <c r="P106" s="59"/>
      <c r="Q106" s="59" t="s">
        <v>1288</v>
      </c>
      <c r="R106" s="59" t="s">
        <v>1289</v>
      </c>
      <c r="S106" s="317" t="s">
        <v>1290</v>
      </c>
      <c r="T106" s="312" t="s">
        <v>1132</v>
      </c>
      <c r="U106" s="326"/>
      <c r="V106" s="336"/>
      <c r="W106" s="321"/>
    </row>
    <row r="107" spans="1:23" ht="38.25" customHeight="1" x14ac:dyDescent="0.25">
      <c r="A107" s="59" t="s">
        <v>1291</v>
      </c>
      <c r="B107" s="59" t="s">
        <v>1292</v>
      </c>
      <c r="C107" s="59" t="s">
        <v>1293</v>
      </c>
      <c r="D107" s="59"/>
      <c r="E107" s="274" t="s">
        <v>3881</v>
      </c>
      <c r="F107" s="274" t="s">
        <v>3453</v>
      </c>
      <c r="G107" s="278">
        <v>1</v>
      </c>
      <c r="H107" s="362"/>
      <c r="I107" s="367">
        <v>84</v>
      </c>
      <c r="J107" s="59" t="s">
        <v>964</v>
      </c>
      <c r="K107" s="60">
        <v>44081</v>
      </c>
      <c r="L107" s="61" t="s">
        <v>1294</v>
      </c>
      <c r="M107" s="61">
        <v>6866.2</v>
      </c>
      <c r="N107" s="61">
        <v>52.22</v>
      </c>
      <c r="O107" s="59" t="s">
        <v>1114</v>
      </c>
      <c r="P107" s="59"/>
      <c r="Q107" s="59" t="s">
        <v>1295</v>
      </c>
      <c r="R107" s="59" t="s">
        <v>1214</v>
      </c>
      <c r="S107" s="74" t="s">
        <v>1296</v>
      </c>
      <c r="T107" s="314" t="s">
        <v>1132</v>
      </c>
      <c r="U107" s="328"/>
      <c r="V107" s="336"/>
      <c r="W107" s="321"/>
    </row>
    <row r="108" spans="1:23" ht="43.5" customHeight="1" x14ac:dyDescent="0.25">
      <c r="A108" s="70" t="s">
        <v>1303</v>
      </c>
      <c r="B108" s="70" t="s">
        <v>1304</v>
      </c>
      <c r="C108" s="70" t="s">
        <v>1305</v>
      </c>
      <c r="D108" s="70"/>
      <c r="E108" s="252" t="s">
        <v>3881</v>
      </c>
      <c r="F108" s="252" t="s">
        <v>3604</v>
      </c>
      <c r="G108" s="278">
        <v>245</v>
      </c>
      <c r="H108" s="362">
        <v>5</v>
      </c>
      <c r="I108" s="367">
        <v>21</v>
      </c>
      <c r="J108" s="70" t="s">
        <v>964</v>
      </c>
      <c r="K108" s="19">
        <v>44085</v>
      </c>
      <c r="L108" s="71" t="s">
        <v>1306</v>
      </c>
      <c r="M108" s="34">
        <v>22338.07</v>
      </c>
      <c r="N108" s="34">
        <v>1144.6300000000001</v>
      </c>
      <c r="O108" s="70" t="s">
        <v>1307</v>
      </c>
      <c r="P108" s="70"/>
      <c r="Q108" s="70" t="s">
        <v>1308</v>
      </c>
      <c r="R108" s="70"/>
      <c r="S108" s="318" t="s">
        <v>1309</v>
      </c>
      <c r="T108" s="311" t="s">
        <v>1132</v>
      </c>
      <c r="U108" s="313" t="s">
        <v>3893</v>
      </c>
      <c r="V108" s="336"/>
      <c r="W108" s="324"/>
    </row>
    <row r="109" spans="1:23" ht="49.5" customHeight="1" x14ac:dyDescent="0.25">
      <c r="A109" s="59" t="s">
        <v>1310</v>
      </c>
      <c r="B109" s="59" t="s">
        <v>1311</v>
      </c>
      <c r="C109" s="59" t="s">
        <v>1312</v>
      </c>
      <c r="D109" s="59"/>
      <c r="E109" s="252" t="s">
        <v>3881</v>
      </c>
      <c r="F109" s="252" t="s">
        <v>3604</v>
      </c>
      <c r="G109" s="252">
        <v>245</v>
      </c>
      <c r="H109" s="363">
        <v>2</v>
      </c>
      <c r="I109" s="368">
        <v>17</v>
      </c>
      <c r="J109" s="59" t="s">
        <v>964</v>
      </c>
      <c r="K109" s="60">
        <v>44085</v>
      </c>
      <c r="L109" s="61" t="s">
        <v>1313</v>
      </c>
      <c r="M109" s="61">
        <v>6996.27</v>
      </c>
      <c r="N109" s="61">
        <v>214.86</v>
      </c>
      <c r="O109" s="59" t="s">
        <v>1114</v>
      </c>
      <c r="P109" s="59"/>
      <c r="Q109" s="59" t="s">
        <v>1314</v>
      </c>
      <c r="R109" s="59" t="s">
        <v>1214</v>
      </c>
      <c r="S109" s="317" t="s">
        <v>1315</v>
      </c>
      <c r="T109" s="312" t="s">
        <v>1132</v>
      </c>
      <c r="U109" s="326"/>
      <c r="V109" s="336"/>
      <c r="W109" s="321"/>
    </row>
    <row r="110" spans="1:23" ht="49.15" customHeight="1" x14ac:dyDescent="0.25">
      <c r="A110" s="59" t="s">
        <v>1316</v>
      </c>
      <c r="B110" s="59" t="s">
        <v>1317</v>
      </c>
      <c r="C110" s="59" t="s">
        <v>1318</v>
      </c>
      <c r="D110" s="59"/>
      <c r="E110" s="274" t="s">
        <v>3882</v>
      </c>
      <c r="F110" s="252" t="s">
        <v>3530</v>
      </c>
      <c r="G110" s="252">
        <v>3</v>
      </c>
      <c r="H110" s="363" t="s">
        <v>998</v>
      </c>
      <c r="I110" s="368"/>
      <c r="J110" s="59" t="s">
        <v>964</v>
      </c>
      <c r="K110" s="60">
        <v>44085</v>
      </c>
      <c r="L110" s="61" t="s">
        <v>1319</v>
      </c>
      <c r="M110" s="61">
        <v>20867.259999999998</v>
      </c>
      <c r="N110" s="61">
        <v>2752.74</v>
      </c>
      <c r="O110" s="59" t="s">
        <v>1320</v>
      </c>
      <c r="P110" s="59"/>
      <c r="Q110" s="59" t="s">
        <v>1321</v>
      </c>
      <c r="R110" s="59" t="s">
        <v>1322</v>
      </c>
      <c r="S110" s="317"/>
      <c r="T110" s="312" t="s">
        <v>1132</v>
      </c>
      <c r="U110" s="326"/>
      <c r="V110" s="336"/>
      <c r="W110" s="321"/>
    </row>
    <row r="111" spans="1:23" ht="65.25" customHeight="1" x14ac:dyDescent="0.25">
      <c r="A111" s="59" t="s">
        <v>1323</v>
      </c>
      <c r="B111" s="59" t="s">
        <v>1324</v>
      </c>
      <c r="C111" s="59" t="s">
        <v>1325</v>
      </c>
      <c r="D111" s="59"/>
      <c r="E111" s="252" t="s">
        <v>3881</v>
      </c>
      <c r="F111" s="252" t="s">
        <v>3610</v>
      </c>
      <c r="G111" s="252">
        <v>106</v>
      </c>
      <c r="H111" s="363"/>
      <c r="I111" s="368"/>
      <c r="J111" s="59" t="s">
        <v>964</v>
      </c>
      <c r="K111" s="60">
        <v>44085</v>
      </c>
      <c r="L111" s="61" t="s">
        <v>1326</v>
      </c>
      <c r="M111" s="61">
        <v>9174.65</v>
      </c>
      <c r="N111" s="61">
        <v>988.32</v>
      </c>
      <c r="O111" s="59" t="s">
        <v>1327</v>
      </c>
      <c r="P111" s="59"/>
      <c r="Q111" s="59" t="s">
        <v>1328</v>
      </c>
      <c r="R111" s="59"/>
      <c r="S111" s="317"/>
      <c r="T111" s="312" t="s">
        <v>1132</v>
      </c>
      <c r="U111" s="326" t="s">
        <v>1329</v>
      </c>
      <c r="V111" s="336"/>
      <c r="W111" s="321"/>
    </row>
    <row r="112" spans="1:23" ht="33.6" customHeight="1" x14ac:dyDescent="0.25">
      <c r="A112" s="70" t="s">
        <v>1330</v>
      </c>
      <c r="B112" s="70" t="s">
        <v>1331</v>
      </c>
      <c r="C112" s="70" t="s">
        <v>263</v>
      </c>
      <c r="D112" s="70"/>
      <c r="E112" s="252" t="s">
        <v>3881</v>
      </c>
      <c r="F112" s="252" t="s">
        <v>3593</v>
      </c>
      <c r="G112" s="252">
        <v>6</v>
      </c>
      <c r="H112" s="363"/>
      <c r="I112" s="368"/>
      <c r="J112" s="70" t="s">
        <v>964</v>
      </c>
      <c r="K112" s="19">
        <v>44089</v>
      </c>
      <c r="L112" s="34" t="s">
        <v>1313</v>
      </c>
      <c r="M112" s="34">
        <v>4197.97</v>
      </c>
      <c r="N112" s="34">
        <v>38.58</v>
      </c>
      <c r="O112" s="70" t="s">
        <v>1114</v>
      </c>
      <c r="P112" s="70"/>
      <c r="Q112" s="70" t="s">
        <v>1332</v>
      </c>
      <c r="R112" s="70"/>
      <c r="S112" s="318"/>
      <c r="T112" s="311" t="s">
        <v>1132</v>
      </c>
      <c r="U112" s="313" t="s">
        <v>384</v>
      </c>
      <c r="V112" s="336"/>
      <c r="W112" s="324"/>
    </row>
    <row r="113" spans="1:23" ht="34.9" customHeight="1" x14ac:dyDescent="0.25">
      <c r="A113" s="59" t="s">
        <v>1333</v>
      </c>
      <c r="B113" s="59" t="s">
        <v>1334</v>
      </c>
      <c r="C113" s="59" t="s">
        <v>1335</v>
      </c>
      <c r="D113" s="59"/>
      <c r="E113" s="274" t="s">
        <v>3881</v>
      </c>
      <c r="F113" s="252" t="s">
        <v>3548</v>
      </c>
      <c r="G113" s="252">
        <v>16</v>
      </c>
      <c r="H113" s="363"/>
      <c r="I113" s="368">
        <v>6</v>
      </c>
      <c r="J113" s="59" t="s">
        <v>964</v>
      </c>
      <c r="K113" s="60">
        <v>44027</v>
      </c>
      <c r="L113" s="61" t="s">
        <v>1336</v>
      </c>
      <c r="M113" s="61">
        <v>55191.14</v>
      </c>
      <c r="N113" s="61">
        <v>7148.03</v>
      </c>
      <c r="O113" s="59" t="s">
        <v>1337</v>
      </c>
      <c r="P113" s="59"/>
      <c r="Q113" s="59" t="s">
        <v>1338</v>
      </c>
      <c r="R113" s="59"/>
      <c r="S113" s="317" t="s">
        <v>1339</v>
      </c>
      <c r="T113" s="312" t="s">
        <v>968</v>
      </c>
      <c r="U113" s="326"/>
      <c r="V113" s="336"/>
      <c r="W113" s="321"/>
    </row>
    <row r="114" spans="1:23" ht="46.15" customHeight="1" x14ac:dyDescent="0.25">
      <c r="A114" s="59" t="s">
        <v>1340</v>
      </c>
      <c r="B114" s="59" t="s">
        <v>1341</v>
      </c>
      <c r="C114" s="59" t="s">
        <v>1342</v>
      </c>
      <c r="D114" s="59"/>
      <c r="E114" s="274" t="s">
        <v>3881</v>
      </c>
      <c r="F114" s="252" t="s">
        <v>3467</v>
      </c>
      <c r="G114" s="252">
        <v>11</v>
      </c>
      <c r="H114" s="363"/>
      <c r="I114" s="368"/>
      <c r="J114" s="59" t="s">
        <v>964</v>
      </c>
      <c r="K114" s="60">
        <v>44096</v>
      </c>
      <c r="L114" s="61" t="s">
        <v>1343</v>
      </c>
      <c r="M114" s="61">
        <v>2367.2199999999998</v>
      </c>
      <c r="N114" s="61">
        <v>18.09</v>
      </c>
      <c r="O114" s="59" t="s">
        <v>1114</v>
      </c>
      <c r="P114" s="59"/>
      <c r="Q114" s="59" t="s">
        <v>1344</v>
      </c>
      <c r="R114" s="59" t="s">
        <v>1345</v>
      </c>
      <c r="S114" s="317" t="s">
        <v>1346</v>
      </c>
      <c r="T114" s="312" t="s">
        <v>1132</v>
      </c>
      <c r="U114" s="326" t="s">
        <v>1347</v>
      </c>
      <c r="V114" s="336"/>
      <c r="W114" s="386"/>
    </row>
    <row r="115" spans="1:23" ht="48" customHeight="1" x14ac:dyDescent="0.25">
      <c r="A115" s="59" t="s">
        <v>1348</v>
      </c>
      <c r="B115" s="59" t="s">
        <v>1341</v>
      </c>
      <c r="C115" s="59" t="s">
        <v>1349</v>
      </c>
      <c r="D115" s="59"/>
      <c r="E115" s="274" t="s">
        <v>3881</v>
      </c>
      <c r="F115" s="252" t="s">
        <v>3467</v>
      </c>
      <c r="G115" s="252">
        <v>11</v>
      </c>
      <c r="H115" s="363"/>
      <c r="I115" s="368"/>
      <c r="J115" s="59" t="s">
        <v>964</v>
      </c>
      <c r="K115" s="60">
        <v>44096</v>
      </c>
      <c r="L115" s="61" t="s">
        <v>1343</v>
      </c>
      <c r="M115" s="61">
        <v>2367.2199999999998</v>
      </c>
      <c r="N115" s="61">
        <v>18.09</v>
      </c>
      <c r="O115" s="59" t="s">
        <v>1114</v>
      </c>
      <c r="P115" s="59"/>
      <c r="Q115" s="59" t="s">
        <v>1350</v>
      </c>
      <c r="R115" s="59" t="s">
        <v>1345</v>
      </c>
      <c r="S115" s="317" t="s">
        <v>1346</v>
      </c>
      <c r="T115" s="312" t="s">
        <v>1132</v>
      </c>
      <c r="U115" s="326" t="s">
        <v>1351</v>
      </c>
      <c r="V115" s="336"/>
      <c r="W115" s="321"/>
    </row>
    <row r="116" spans="1:23" ht="58.5" customHeight="1" x14ac:dyDescent="0.25">
      <c r="A116" s="59" t="s">
        <v>1352</v>
      </c>
      <c r="B116" s="59" t="s">
        <v>1353</v>
      </c>
      <c r="C116" s="59" t="s">
        <v>1354</v>
      </c>
      <c r="D116" s="59"/>
      <c r="E116" s="274" t="s">
        <v>3881</v>
      </c>
      <c r="F116" s="252" t="s">
        <v>3467</v>
      </c>
      <c r="G116" s="252">
        <v>11</v>
      </c>
      <c r="H116" s="363"/>
      <c r="I116" s="368"/>
      <c r="J116" s="59" t="s">
        <v>964</v>
      </c>
      <c r="K116" s="60">
        <v>44096</v>
      </c>
      <c r="L116" s="61" t="s">
        <v>1343</v>
      </c>
      <c r="M116" s="61">
        <v>2367.2199999999998</v>
      </c>
      <c r="N116" s="61">
        <v>18.09</v>
      </c>
      <c r="O116" s="59" t="s">
        <v>1114</v>
      </c>
      <c r="P116" s="59"/>
      <c r="Q116" s="59" t="s">
        <v>1355</v>
      </c>
      <c r="R116" s="59" t="s">
        <v>1345</v>
      </c>
      <c r="S116" s="317"/>
      <c r="T116" s="312" t="s">
        <v>1132</v>
      </c>
      <c r="U116" s="326" t="s">
        <v>1351</v>
      </c>
      <c r="V116" s="336"/>
      <c r="W116" s="321"/>
    </row>
    <row r="117" spans="1:23" ht="39.75" customHeight="1" x14ac:dyDescent="0.25">
      <c r="A117" s="59" t="s">
        <v>1356</v>
      </c>
      <c r="B117" s="59" t="s">
        <v>1357</v>
      </c>
      <c r="C117" s="59" t="s">
        <v>1358</v>
      </c>
      <c r="D117" s="59"/>
      <c r="E117" s="252" t="s">
        <v>3881</v>
      </c>
      <c r="F117" s="252" t="s">
        <v>3714</v>
      </c>
      <c r="G117" s="252">
        <v>190</v>
      </c>
      <c r="H117" s="363"/>
      <c r="I117" s="368">
        <v>39</v>
      </c>
      <c r="J117" s="59" t="s">
        <v>964</v>
      </c>
      <c r="K117" s="60">
        <v>44096</v>
      </c>
      <c r="L117" s="61" t="s">
        <v>1359</v>
      </c>
      <c r="M117" s="61">
        <v>11886.51</v>
      </c>
      <c r="N117" s="61">
        <v>2438.5700000000002</v>
      </c>
      <c r="O117" s="59" t="s">
        <v>1360</v>
      </c>
      <c r="P117" s="59"/>
      <c r="Q117" s="59" t="s">
        <v>1361</v>
      </c>
      <c r="R117" s="59" t="s">
        <v>1289</v>
      </c>
      <c r="S117" s="317" t="s">
        <v>1362</v>
      </c>
      <c r="T117" s="312" t="s">
        <v>1132</v>
      </c>
      <c r="U117" s="326"/>
      <c r="V117" s="336"/>
      <c r="W117" s="321"/>
    </row>
    <row r="118" spans="1:23" ht="38.450000000000003" customHeight="1" x14ac:dyDescent="0.25">
      <c r="A118" s="59" t="s">
        <v>1363</v>
      </c>
      <c r="B118" s="59" t="s">
        <v>1364</v>
      </c>
      <c r="C118" s="59" t="s">
        <v>1365</v>
      </c>
      <c r="D118" s="59"/>
      <c r="E118" s="252" t="s">
        <v>3881</v>
      </c>
      <c r="F118" s="252" t="s">
        <v>3632</v>
      </c>
      <c r="G118" s="252">
        <v>15</v>
      </c>
      <c r="H118" s="363"/>
      <c r="I118" s="368">
        <v>12</v>
      </c>
      <c r="J118" s="59" t="s">
        <v>964</v>
      </c>
      <c r="K118" s="60">
        <v>44096</v>
      </c>
      <c r="L118" s="61" t="s">
        <v>1366</v>
      </c>
      <c r="M118" s="61">
        <v>2793.39</v>
      </c>
      <c r="N118" s="61">
        <v>105.87</v>
      </c>
      <c r="O118" s="59" t="s">
        <v>1114</v>
      </c>
      <c r="P118" s="59"/>
      <c r="Q118" s="59"/>
      <c r="R118" s="59"/>
      <c r="S118" s="317"/>
      <c r="T118" s="312" t="s">
        <v>1132</v>
      </c>
      <c r="U118" s="326" t="s">
        <v>1367</v>
      </c>
      <c r="V118" s="336"/>
      <c r="W118" s="321"/>
    </row>
    <row r="119" spans="1:23" ht="43.15" customHeight="1" x14ac:dyDescent="0.25">
      <c r="A119" s="59" t="s">
        <v>1368</v>
      </c>
      <c r="B119" s="59" t="s">
        <v>1369</v>
      </c>
      <c r="C119" s="59" t="s">
        <v>894</v>
      </c>
      <c r="D119" s="59"/>
      <c r="E119" s="274" t="s">
        <v>3881</v>
      </c>
      <c r="F119" s="252" t="s">
        <v>3436</v>
      </c>
      <c r="G119" s="252">
        <v>5</v>
      </c>
      <c r="H119" s="363"/>
      <c r="I119" s="368">
        <v>24</v>
      </c>
      <c r="J119" s="59" t="s">
        <v>964</v>
      </c>
      <c r="K119" s="60">
        <v>44096</v>
      </c>
      <c r="L119" s="61" t="s">
        <v>1370</v>
      </c>
      <c r="M119" s="61">
        <v>43103.39</v>
      </c>
      <c r="N119" s="61">
        <v>6322.81</v>
      </c>
      <c r="O119" s="59" t="s">
        <v>1371</v>
      </c>
      <c r="P119" s="59"/>
      <c r="Q119" s="59"/>
      <c r="R119" s="59"/>
      <c r="S119" s="317"/>
      <c r="T119" s="312" t="s">
        <v>1132</v>
      </c>
      <c r="U119" s="329" t="s">
        <v>1372</v>
      </c>
      <c r="V119" s="336"/>
      <c r="W119" s="321"/>
    </row>
    <row r="120" spans="1:23" ht="60" customHeight="1" x14ac:dyDescent="0.25">
      <c r="A120" s="59" t="s">
        <v>1373</v>
      </c>
      <c r="B120" s="59" t="s">
        <v>1374</v>
      </c>
      <c r="C120" s="59" t="s">
        <v>306</v>
      </c>
      <c r="D120" s="59"/>
      <c r="E120" s="274" t="s">
        <v>3881</v>
      </c>
      <c r="F120" s="252" t="s">
        <v>3554</v>
      </c>
      <c r="G120" s="252">
        <v>105</v>
      </c>
      <c r="H120" s="363"/>
      <c r="I120" s="368">
        <v>68</v>
      </c>
      <c r="J120" s="59" t="s">
        <v>964</v>
      </c>
      <c r="K120" s="60">
        <v>44096</v>
      </c>
      <c r="L120" s="61" t="s">
        <v>1375</v>
      </c>
      <c r="M120" s="61">
        <v>23068.82</v>
      </c>
      <c r="N120" s="61">
        <v>4108.91</v>
      </c>
      <c r="O120" s="59" t="s">
        <v>1376</v>
      </c>
      <c r="P120" s="59"/>
      <c r="Q120" s="59" t="s">
        <v>1377</v>
      </c>
      <c r="R120" s="59" t="s">
        <v>1130</v>
      </c>
      <c r="S120" s="317" t="s">
        <v>1378</v>
      </c>
      <c r="T120" s="312" t="s">
        <v>1132</v>
      </c>
      <c r="U120" s="326"/>
      <c r="V120" s="336"/>
      <c r="W120" s="321"/>
    </row>
    <row r="121" spans="1:23" ht="43.9" customHeight="1" x14ac:dyDescent="0.25">
      <c r="A121" s="59" t="s">
        <v>1379</v>
      </c>
      <c r="B121" s="59" t="s">
        <v>1380</v>
      </c>
      <c r="C121" s="59" t="s">
        <v>1381</v>
      </c>
      <c r="D121" s="59"/>
      <c r="E121" s="274" t="s">
        <v>3881</v>
      </c>
      <c r="F121" s="252" t="s">
        <v>3554</v>
      </c>
      <c r="G121" s="252">
        <v>78</v>
      </c>
      <c r="H121" s="363"/>
      <c r="I121" s="368">
        <v>60</v>
      </c>
      <c r="J121" s="59" t="s">
        <v>964</v>
      </c>
      <c r="K121" s="60">
        <v>44096</v>
      </c>
      <c r="L121" s="61" t="s">
        <v>1382</v>
      </c>
      <c r="M121" s="61">
        <v>9388.16</v>
      </c>
      <c r="N121" s="61">
        <v>586.94000000000005</v>
      </c>
      <c r="O121" s="59" t="s">
        <v>1114</v>
      </c>
      <c r="P121" s="59"/>
      <c r="Q121" s="59" t="s">
        <v>1383</v>
      </c>
      <c r="R121" s="59" t="s">
        <v>1130</v>
      </c>
      <c r="S121" s="317" t="s">
        <v>1384</v>
      </c>
      <c r="T121" s="312" t="s">
        <v>1132</v>
      </c>
      <c r="U121" s="326"/>
      <c r="V121" s="336"/>
      <c r="W121" s="321"/>
    </row>
    <row r="122" spans="1:23" ht="63" customHeight="1" x14ac:dyDescent="0.25">
      <c r="A122" s="59" t="s">
        <v>1385</v>
      </c>
      <c r="B122" s="59" t="s">
        <v>1386</v>
      </c>
      <c r="C122" s="59" t="s">
        <v>1387</v>
      </c>
      <c r="D122" s="59"/>
      <c r="E122" s="252" t="s">
        <v>3380</v>
      </c>
      <c r="F122" s="252" t="s">
        <v>3720</v>
      </c>
      <c r="G122" s="252">
        <v>15</v>
      </c>
      <c r="H122" s="363"/>
      <c r="I122" s="368">
        <v>1</v>
      </c>
      <c r="J122" s="59" t="s">
        <v>964</v>
      </c>
      <c r="K122" s="60">
        <v>44096</v>
      </c>
      <c r="L122" s="61" t="s">
        <v>1375</v>
      </c>
      <c r="M122" s="61">
        <v>26255.05</v>
      </c>
      <c r="N122" s="61">
        <v>5176.12</v>
      </c>
      <c r="O122" s="59" t="s">
        <v>1388</v>
      </c>
      <c r="P122" s="59"/>
      <c r="Q122" s="59" t="s">
        <v>1389</v>
      </c>
      <c r="R122" s="59" t="s">
        <v>1345</v>
      </c>
      <c r="S122" s="317" t="s">
        <v>1390</v>
      </c>
      <c r="T122" s="312" t="s">
        <v>1132</v>
      </c>
      <c r="U122" s="326"/>
      <c r="V122" s="336"/>
      <c r="W122" s="321"/>
    </row>
    <row r="123" spans="1:23" s="58" customFormat="1" ht="37.5" customHeight="1" x14ac:dyDescent="0.25">
      <c r="A123" s="59" t="s">
        <v>1391</v>
      </c>
      <c r="B123" s="59" t="s">
        <v>1392</v>
      </c>
      <c r="C123" s="59" t="s">
        <v>1393</v>
      </c>
      <c r="D123" s="59"/>
      <c r="E123" s="274" t="s">
        <v>3881</v>
      </c>
      <c r="F123" s="252" t="s">
        <v>3720</v>
      </c>
      <c r="G123" s="252">
        <v>68</v>
      </c>
      <c r="H123" s="363"/>
      <c r="I123" s="368"/>
      <c r="J123" s="59" t="s">
        <v>964</v>
      </c>
      <c r="K123" s="60">
        <v>44096</v>
      </c>
      <c r="L123" s="61" t="s">
        <v>1394</v>
      </c>
      <c r="M123" s="61">
        <v>23715.14</v>
      </c>
      <c r="N123" s="61">
        <v>1500.35</v>
      </c>
      <c r="O123" s="59" t="s">
        <v>1395</v>
      </c>
      <c r="P123" s="59"/>
      <c r="Q123" s="59" t="s">
        <v>1396</v>
      </c>
      <c r="R123" s="59"/>
      <c r="S123" s="317"/>
      <c r="T123" s="312" t="s">
        <v>307</v>
      </c>
      <c r="U123" s="326"/>
      <c r="V123" s="336"/>
      <c r="W123" s="321"/>
    </row>
    <row r="124" spans="1:23" ht="49.5" customHeight="1" x14ac:dyDescent="0.25">
      <c r="A124" s="59" t="s">
        <v>1397</v>
      </c>
      <c r="B124" s="59" t="s">
        <v>1398</v>
      </c>
      <c r="C124" s="59" t="s">
        <v>1399</v>
      </c>
      <c r="D124" s="59"/>
      <c r="E124" s="274" t="s">
        <v>3881</v>
      </c>
      <c r="F124" s="252" t="s">
        <v>3535</v>
      </c>
      <c r="G124" s="252">
        <v>10</v>
      </c>
      <c r="H124" s="363"/>
      <c r="I124" s="368">
        <v>2</v>
      </c>
      <c r="J124" s="59" t="s">
        <v>964</v>
      </c>
      <c r="K124" s="60">
        <v>44096</v>
      </c>
      <c r="L124" s="61" t="s">
        <v>1326</v>
      </c>
      <c r="M124" s="61">
        <v>12350.52</v>
      </c>
      <c r="N124" s="61">
        <v>1535.45</v>
      </c>
      <c r="O124" s="59" t="s">
        <v>1400</v>
      </c>
      <c r="P124" s="59"/>
      <c r="Q124" s="59" t="s">
        <v>1401</v>
      </c>
      <c r="R124" s="59" t="s">
        <v>1402</v>
      </c>
      <c r="S124" s="317"/>
      <c r="T124" s="312" t="s">
        <v>307</v>
      </c>
      <c r="U124" s="326"/>
      <c r="V124" s="336"/>
      <c r="W124" s="321"/>
    </row>
    <row r="125" spans="1:23" ht="42.75" customHeight="1" x14ac:dyDescent="0.25">
      <c r="A125" s="59" t="s">
        <v>1403</v>
      </c>
      <c r="B125" s="59" t="s">
        <v>1404</v>
      </c>
      <c r="C125" s="59" t="s">
        <v>94</v>
      </c>
      <c r="D125" s="59"/>
      <c r="E125" s="274" t="s">
        <v>3383</v>
      </c>
      <c r="F125" s="252" t="s">
        <v>3768</v>
      </c>
      <c r="G125" s="252">
        <v>5</v>
      </c>
      <c r="H125" s="363"/>
      <c r="I125" s="368">
        <v>2</v>
      </c>
      <c r="J125" s="59" t="s">
        <v>964</v>
      </c>
      <c r="K125" s="60">
        <v>44097</v>
      </c>
      <c r="L125" s="61" t="s">
        <v>95</v>
      </c>
      <c r="M125" s="61">
        <v>24397.1</v>
      </c>
      <c r="N125" s="61">
        <v>3142.72</v>
      </c>
      <c r="O125" s="59" t="s">
        <v>1405</v>
      </c>
      <c r="P125" s="59"/>
      <c r="Q125" s="59" t="s">
        <v>96</v>
      </c>
      <c r="R125" s="59" t="s">
        <v>1345</v>
      </c>
      <c r="S125" s="317" t="s">
        <v>1406</v>
      </c>
      <c r="T125" s="312" t="s">
        <v>307</v>
      </c>
      <c r="U125" s="326" t="s">
        <v>1407</v>
      </c>
      <c r="V125" s="336"/>
      <c r="W125" s="321"/>
    </row>
    <row r="126" spans="1:23" ht="39" customHeight="1" x14ac:dyDescent="0.25">
      <c r="A126" s="59" t="s">
        <v>1408</v>
      </c>
      <c r="B126" s="59" t="s">
        <v>1409</v>
      </c>
      <c r="C126" s="59" t="s">
        <v>1410</v>
      </c>
      <c r="D126" s="59"/>
      <c r="E126" s="274" t="s">
        <v>3384</v>
      </c>
      <c r="F126" s="252" t="s">
        <v>3548</v>
      </c>
      <c r="G126" s="252">
        <v>12</v>
      </c>
      <c r="H126" s="363"/>
      <c r="I126" s="368"/>
      <c r="J126" s="59" t="s">
        <v>964</v>
      </c>
      <c r="K126" s="60">
        <v>44099</v>
      </c>
      <c r="L126" s="61" t="s">
        <v>1326</v>
      </c>
      <c r="M126" s="61">
        <v>25860.06</v>
      </c>
      <c r="N126" s="61">
        <v>1318.35</v>
      </c>
      <c r="O126" s="59" t="s">
        <v>1411</v>
      </c>
      <c r="P126" s="59"/>
      <c r="Q126" s="59" t="s">
        <v>1412</v>
      </c>
      <c r="R126" s="59" t="s">
        <v>1289</v>
      </c>
      <c r="S126" s="317" t="s">
        <v>1413</v>
      </c>
      <c r="T126" s="312" t="s">
        <v>307</v>
      </c>
      <c r="U126" s="326"/>
      <c r="V126" s="336"/>
      <c r="W126" s="321"/>
    </row>
    <row r="127" spans="1:23" ht="47.25" customHeight="1" x14ac:dyDescent="0.25">
      <c r="A127" s="59" t="s">
        <v>1414</v>
      </c>
      <c r="B127" s="59" t="s">
        <v>1415</v>
      </c>
      <c r="C127" s="59" t="s">
        <v>1416</v>
      </c>
      <c r="D127" s="59"/>
      <c r="E127" s="274" t="s">
        <v>3881</v>
      </c>
      <c r="F127" s="252" t="s">
        <v>3714</v>
      </c>
      <c r="G127" s="252">
        <v>30</v>
      </c>
      <c r="H127" s="363"/>
      <c r="I127" s="368"/>
      <c r="J127" s="59" t="s">
        <v>964</v>
      </c>
      <c r="K127" s="60">
        <v>44099</v>
      </c>
      <c r="L127" s="61" t="s">
        <v>1417</v>
      </c>
      <c r="M127" s="61">
        <v>15299.22</v>
      </c>
      <c r="N127" s="61">
        <v>2906.31</v>
      </c>
      <c r="O127" s="59" t="s">
        <v>1418</v>
      </c>
      <c r="P127" s="59"/>
      <c r="Q127" s="59" t="s">
        <v>1419</v>
      </c>
      <c r="R127" s="59" t="s">
        <v>1420</v>
      </c>
      <c r="S127" s="317" t="s">
        <v>1421</v>
      </c>
      <c r="T127" s="312" t="s">
        <v>307</v>
      </c>
      <c r="U127" s="326"/>
      <c r="V127" s="336"/>
      <c r="W127" s="321"/>
    </row>
    <row r="128" spans="1:23" ht="45.75" customHeight="1" x14ac:dyDescent="0.25">
      <c r="A128" s="59" t="s">
        <v>1422</v>
      </c>
      <c r="B128" s="59" t="s">
        <v>1423</v>
      </c>
      <c r="C128" s="59" t="s">
        <v>1424</v>
      </c>
      <c r="D128" s="59"/>
      <c r="E128" s="274" t="s">
        <v>3881</v>
      </c>
      <c r="F128" s="274" t="s">
        <v>3483</v>
      </c>
      <c r="G128" s="252">
        <v>7</v>
      </c>
      <c r="H128" s="363"/>
      <c r="I128" s="368">
        <v>5</v>
      </c>
      <c r="J128" s="59" t="s">
        <v>964</v>
      </c>
      <c r="K128" s="60">
        <v>44099</v>
      </c>
      <c r="L128" s="61" t="s">
        <v>95</v>
      </c>
      <c r="M128" s="61">
        <v>35874.78</v>
      </c>
      <c r="N128" s="61">
        <v>2850.01</v>
      </c>
      <c r="O128" s="59" t="s">
        <v>1425</v>
      </c>
      <c r="P128" s="59"/>
      <c r="Q128" s="59" t="s">
        <v>1426</v>
      </c>
      <c r="R128" s="59" t="s">
        <v>1130</v>
      </c>
      <c r="S128" s="317" t="s">
        <v>1427</v>
      </c>
      <c r="T128" s="312" t="s">
        <v>1132</v>
      </c>
      <c r="U128" s="326"/>
      <c r="V128" s="336"/>
      <c r="W128" s="321"/>
    </row>
    <row r="129" spans="1:23" ht="57" customHeight="1" x14ac:dyDescent="0.25">
      <c r="A129" s="59" t="s">
        <v>1428</v>
      </c>
      <c r="B129" s="59" t="s">
        <v>1429</v>
      </c>
      <c r="C129" s="59" t="s">
        <v>352</v>
      </c>
      <c r="D129" s="59"/>
      <c r="E129" s="274" t="s">
        <v>3384</v>
      </c>
      <c r="F129" s="252" t="s">
        <v>3415</v>
      </c>
      <c r="G129" s="252">
        <v>9</v>
      </c>
      <c r="H129" s="363"/>
      <c r="I129" s="368"/>
      <c r="J129" s="59" t="s">
        <v>964</v>
      </c>
      <c r="K129" s="60">
        <v>44109</v>
      </c>
      <c r="L129" s="61" t="s">
        <v>1430</v>
      </c>
      <c r="M129" s="61">
        <v>67374.14</v>
      </c>
      <c r="N129" s="61">
        <v>7888.98</v>
      </c>
      <c r="O129" s="59" t="s">
        <v>1431</v>
      </c>
      <c r="P129" s="59"/>
      <c r="Q129" s="59" t="s">
        <v>1432</v>
      </c>
      <c r="R129" s="59" t="s">
        <v>1402</v>
      </c>
      <c r="S129" s="317"/>
      <c r="T129" s="312" t="s">
        <v>1132</v>
      </c>
      <c r="U129" s="326"/>
      <c r="V129" s="336"/>
      <c r="W129" s="321"/>
    </row>
    <row r="130" spans="1:23" ht="56.25" customHeight="1" x14ac:dyDescent="0.25">
      <c r="A130" s="59" t="s">
        <v>1433</v>
      </c>
      <c r="B130" s="63" t="s">
        <v>1434</v>
      </c>
      <c r="C130" s="63" t="s">
        <v>1435</v>
      </c>
      <c r="D130" s="63"/>
      <c r="E130" s="274" t="s">
        <v>3881</v>
      </c>
      <c r="F130" s="252" t="s">
        <v>3504</v>
      </c>
      <c r="G130" s="252">
        <v>11</v>
      </c>
      <c r="H130" s="363"/>
      <c r="I130" s="368"/>
      <c r="J130" s="63" t="s">
        <v>964</v>
      </c>
      <c r="K130" s="64">
        <v>44109</v>
      </c>
      <c r="L130" s="65" t="s">
        <v>1436</v>
      </c>
      <c r="M130" s="65">
        <v>33646.89</v>
      </c>
      <c r="N130" s="65">
        <v>1136.03</v>
      </c>
      <c r="O130" s="63" t="s">
        <v>1437</v>
      </c>
      <c r="P130" s="63"/>
      <c r="Q130" s="63" t="s">
        <v>1438</v>
      </c>
      <c r="R130" s="63" t="s">
        <v>1402</v>
      </c>
      <c r="S130" s="316"/>
      <c r="T130" s="312" t="s">
        <v>1132</v>
      </c>
      <c r="U130" s="326"/>
      <c r="V130" s="336"/>
      <c r="W130" s="321"/>
    </row>
    <row r="131" spans="1:23" ht="40.9" customHeight="1" x14ac:dyDescent="0.25">
      <c r="A131" s="59" t="s">
        <v>1439</v>
      </c>
      <c r="B131" s="63" t="s">
        <v>1440</v>
      </c>
      <c r="C131" s="63" t="s">
        <v>1441</v>
      </c>
      <c r="D131" s="63"/>
      <c r="E131" s="274" t="s">
        <v>3881</v>
      </c>
      <c r="F131" s="252" t="s">
        <v>3561</v>
      </c>
      <c r="G131" s="252">
        <v>19</v>
      </c>
      <c r="H131" s="363"/>
      <c r="I131" s="368"/>
      <c r="J131" s="63" t="s">
        <v>964</v>
      </c>
      <c r="K131" s="64">
        <v>44109</v>
      </c>
      <c r="L131" s="65" t="s">
        <v>1442</v>
      </c>
      <c r="M131" s="65">
        <v>45815.64</v>
      </c>
      <c r="N131" s="65">
        <v>10174.870000000001</v>
      </c>
      <c r="O131" s="63" t="s">
        <v>1443</v>
      </c>
      <c r="P131" s="63"/>
      <c r="Q131" s="63" t="s">
        <v>1444</v>
      </c>
      <c r="R131" s="63"/>
      <c r="S131" s="316"/>
      <c r="T131" s="312" t="s">
        <v>1132</v>
      </c>
      <c r="U131" s="326"/>
      <c r="V131" s="336"/>
      <c r="W131" s="321"/>
    </row>
    <row r="132" spans="1:23" ht="31.9" customHeight="1" x14ac:dyDescent="0.25">
      <c r="A132" s="59" t="s">
        <v>1445</v>
      </c>
      <c r="B132" s="63" t="s">
        <v>1446</v>
      </c>
      <c r="C132" s="63" t="s">
        <v>1447</v>
      </c>
      <c r="D132" s="63"/>
      <c r="E132" s="274" t="s">
        <v>3881</v>
      </c>
      <c r="F132" s="274" t="s">
        <v>3453</v>
      </c>
      <c r="G132" s="252">
        <v>21</v>
      </c>
      <c r="H132" s="363"/>
      <c r="I132" s="368">
        <v>2</v>
      </c>
      <c r="J132" s="63" t="s">
        <v>964</v>
      </c>
      <c r="K132" s="64">
        <v>44109</v>
      </c>
      <c r="L132" s="65" t="s">
        <v>1448</v>
      </c>
      <c r="M132" s="65">
        <v>9890.2999999999993</v>
      </c>
      <c r="N132" s="65">
        <v>1117.99</v>
      </c>
      <c r="O132" s="63" t="s">
        <v>1449</v>
      </c>
      <c r="P132" s="63"/>
      <c r="Q132" s="63" t="s">
        <v>1450</v>
      </c>
      <c r="R132" s="63" t="s">
        <v>1345</v>
      </c>
      <c r="S132" s="316" t="s">
        <v>1451</v>
      </c>
      <c r="T132" s="312" t="s">
        <v>1132</v>
      </c>
      <c r="U132" s="326"/>
      <c r="V132" s="336"/>
      <c r="W132" s="321"/>
    </row>
    <row r="133" spans="1:23" ht="52.15" customHeight="1" x14ac:dyDescent="0.25">
      <c r="A133" s="59" t="s">
        <v>1452</v>
      </c>
      <c r="B133" s="63" t="s">
        <v>1453</v>
      </c>
      <c r="C133" s="63" t="s">
        <v>305</v>
      </c>
      <c r="D133" s="63"/>
      <c r="E133" s="252" t="s">
        <v>3373</v>
      </c>
      <c r="F133" s="252" t="s">
        <v>3580</v>
      </c>
      <c r="G133" s="252">
        <v>4</v>
      </c>
      <c r="H133" s="363"/>
      <c r="I133" s="368"/>
      <c r="J133" s="63" t="s">
        <v>964</v>
      </c>
      <c r="K133" s="64">
        <v>44111</v>
      </c>
      <c r="L133" s="65" t="s">
        <v>1454</v>
      </c>
      <c r="M133" s="65">
        <v>49197.33</v>
      </c>
      <c r="N133" s="65">
        <v>17802.060000000001</v>
      </c>
      <c r="O133" s="63" t="s">
        <v>1455</v>
      </c>
      <c r="P133" s="63"/>
      <c r="Q133" s="63" t="s">
        <v>1456</v>
      </c>
      <c r="R133" s="63" t="s">
        <v>1130</v>
      </c>
      <c r="S133" s="316"/>
      <c r="T133" s="312" t="s">
        <v>1132</v>
      </c>
      <c r="U133" s="326"/>
      <c r="V133" s="336"/>
      <c r="W133" s="321"/>
    </row>
    <row r="134" spans="1:23" ht="40.9" customHeight="1" x14ac:dyDescent="0.25">
      <c r="A134" s="59" t="s">
        <v>1457</v>
      </c>
      <c r="B134" s="63" t="s">
        <v>1458</v>
      </c>
      <c r="C134" s="63" t="s">
        <v>1459</v>
      </c>
      <c r="D134" s="63"/>
      <c r="E134" s="380" t="s">
        <v>3373</v>
      </c>
      <c r="F134" s="380" t="s">
        <v>3754</v>
      </c>
      <c r="G134" s="380">
        <v>22</v>
      </c>
      <c r="H134" s="382"/>
      <c r="I134" s="384"/>
      <c r="J134" s="63" t="s">
        <v>964</v>
      </c>
      <c r="K134" s="64">
        <v>44111</v>
      </c>
      <c r="L134" s="65" t="s">
        <v>1460</v>
      </c>
      <c r="M134" s="65">
        <v>43436.639999999999</v>
      </c>
      <c r="N134" s="65">
        <v>7468.59</v>
      </c>
      <c r="O134" s="63" t="s">
        <v>1461</v>
      </c>
      <c r="P134" s="63"/>
      <c r="Q134" s="63" t="s">
        <v>1462</v>
      </c>
      <c r="R134" s="63" t="s">
        <v>1463</v>
      </c>
      <c r="S134" s="316"/>
      <c r="T134" s="312" t="s">
        <v>1132</v>
      </c>
      <c r="U134" s="326"/>
      <c r="V134" s="336"/>
      <c r="W134" s="321"/>
    </row>
    <row r="135" spans="1:23" ht="16.899999999999999" customHeight="1" x14ac:dyDescent="0.25">
      <c r="A135" s="59"/>
      <c r="B135" s="59"/>
      <c r="C135" s="59"/>
      <c r="D135" s="59"/>
      <c r="E135" s="254"/>
      <c r="F135" s="254"/>
      <c r="G135" s="254"/>
      <c r="H135" s="364"/>
      <c r="I135" s="369"/>
      <c r="J135" s="59"/>
      <c r="K135" s="75"/>
      <c r="L135" s="61"/>
      <c r="M135" s="61"/>
      <c r="N135" s="61"/>
      <c r="O135" s="59"/>
      <c r="P135" s="59"/>
      <c r="Q135" s="59"/>
      <c r="R135" s="59"/>
      <c r="S135" s="73"/>
      <c r="T135" s="55"/>
      <c r="U135" s="57"/>
      <c r="V135" s="336"/>
    </row>
    <row r="136" spans="1:23" ht="16.899999999999999" customHeight="1" x14ac:dyDescent="0.25">
      <c r="A136" s="59"/>
      <c r="B136" s="59"/>
      <c r="C136" s="59"/>
      <c r="D136" s="59"/>
      <c r="E136" s="254"/>
      <c r="F136" s="254"/>
      <c r="G136" s="254"/>
      <c r="H136" s="364"/>
      <c r="I136" s="369"/>
      <c r="J136" s="59"/>
      <c r="K136" s="75"/>
      <c r="L136" s="61"/>
      <c r="M136" s="61"/>
      <c r="N136" s="61"/>
      <c r="O136" s="59"/>
      <c r="P136" s="59"/>
      <c r="Q136" s="59"/>
      <c r="R136" s="59"/>
      <c r="S136" s="73"/>
      <c r="T136" s="55"/>
      <c r="U136" s="57"/>
      <c r="V136" s="336"/>
    </row>
    <row r="137" spans="1:23" ht="16.899999999999999" customHeight="1" x14ac:dyDescent="0.25">
      <c r="A137" s="59"/>
      <c r="B137" s="59"/>
      <c r="C137" s="59"/>
      <c r="D137" s="59"/>
      <c r="E137" s="254"/>
      <c r="F137" s="254"/>
      <c r="G137" s="254"/>
      <c r="H137" s="364"/>
      <c r="I137" s="369"/>
      <c r="J137" s="59"/>
      <c r="K137" s="75"/>
      <c r="L137" s="61"/>
      <c r="M137" s="61"/>
      <c r="N137" s="61"/>
      <c r="O137" s="59"/>
      <c r="P137" s="59"/>
      <c r="Q137" s="59"/>
      <c r="R137" s="59"/>
      <c r="S137" s="73"/>
      <c r="T137" s="55"/>
      <c r="U137" s="57"/>
      <c r="V137" s="336"/>
    </row>
    <row r="138" spans="1:23" ht="16.899999999999999" customHeight="1" x14ac:dyDescent="0.25">
      <c r="A138" s="59"/>
      <c r="B138" s="59"/>
      <c r="C138" s="59"/>
      <c r="D138" s="59"/>
      <c r="E138" s="254"/>
      <c r="F138" s="254"/>
      <c r="G138" s="254"/>
      <c r="H138" s="364"/>
      <c r="I138" s="369"/>
      <c r="J138" s="59"/>
      <c r="K138" s="75"/>
      <c r="L138" s="61"/>
      <c r="M138" s="61"/>
      <c r="N138" s="61"/>
      <c r="O138" s="59"/>
      <c r="P138" s="59"/>
      <c r="Q138" s="59"/>
      <c r="R138" s="59"/>
      <c r="S138" s="73"/>
      <c r="T138" s="55"/>
      <c r="U138" s="57"/>
      <c r="V138" s="336"/>
    </row>
    <row r="139" spans="1:23" ht="16.899999999999999" customHeight="1" x14ac:dyDescent="0.25">
      <c r="A139" s="59"/>
      <c r="B139" s="59"/>
      <c r="C139" s="59"/>
      <c r="D139" s="59"/>
      <c r="E139" s="254"/>
      <c r="F139" s="254"/>
      <c r="G139" s="254"/>
      <c r="H139" s="364"/>
      <c r="I139" s="369"/>
      <c r="J139" s="59"/>
      <c r="K139" s="75"/>
      <c r="L139" s="61"/>
      <c r="M139" s="61"/>
      <c r="N139" s="61"/>
      <c r="O139" s="59"/>
      <c r="P139" s="59"/>
      <c r="Q139" s="59"/>
      <c r="R139" s="59"/>
      <c r="S139" s="73"/>
      <c r="T139" s="55"/>
      <c r="U139" s="57"/>
      <c r="V139" s="336"/>
    </row>
    <row r="140" spans="1:23" ht="16.899999999999999" customHeight="1" x14ac:dyDescent="0.25">
      <c r="A140" s="59"/>
      <c r="B140" s="59"/>
      <c r="C140" s="59"/>
      <c r="D140" s="59"/>
      <c r="E140" s="254"/>
      <c r="F140" s="254"/>
      <c r="G140" s="254"/>
      <c r="H140" s="364"/>
      <c r="I140" s="369"/>
      <c r="J140" s="59"/>
      <c r="K140" s="75"/>
      <c r="L140" s="61"/>
      <c r="M140" s="61"/>
      <c r="N140" s="61"/>
      <c r="O140" s="59"/>
      <c r="P140" s="59"/>
      <c r="Q140" s="59"/>
      <c r="R140" s="59"/>
      <c r="S140" s="73"/>
      <c r="T140" s="55"/>
      <c r="U140" s="57"/>
      <c r="V140" s="336"/>
    </row>
    <row r="141" spans="1:23" ht="16.899999999999999" customHeight="1" x14ac:dyDescent="0.25">
      <c r="A141" s="59"/>
      <c r="B141" s="59"/>
      <c r="C141" s="59"/>
      <c r="D141" s="59"/>
      <c r="E141" s="254"/>
      <c r="F141" s="254"/>
      <c r="G141" s="254"/>
      <c r="H141" s="364"/>
      <c r="I141" s="369"/>
      <c r="J141" s="59"/>
      <c r="K141" s="75"/>
      <c r="L141" s="61"/>
      <c r="M141" s="61"/>
      <c r="N141" s="61"/>
      <c r="O141" s="59"/>
      <c r="P141" s="59"/>
      <c r="Q141" s="59"/>
      <c r="R141" s="59"/>
      <c r="S141" s="73"/>
      <c r="T141" s="55"/>
      <c r="U141" s="57"/>
      <c r="V141" s="336"/>
    </row>
    <row r="142" spans="1:23" ht="16.899999999999999" customHeight="1" x14ac:dyDescent="0.25">
      <c r="A142" s="59"/>
      <c r="B142" s="59"/>
      <c r="C142" s="59"/>
      <c r="D142" s="59"/>
      <c r="E142" s="254"/>
      <c r="F142" s="254"/>
      <c r="G142" s="254"/>
      <c r="H142" s="364"/>
      <c r="I142" s="369"/>
      <c r="J142" s="59"/>
      <c r="K142" s="75"/>
      <c r="L142" s="61"/>
      <c r="M142" s="61"/>
      <c r="N142" s="61"/>
      <c r="O142" s="59"/>
      <c r="P142" s="59"/>
      <c r="Q142" s="59"/>
      <c r="R142" s="59"/>
      <c r="S142" s="73"/>
      <c r="T142" s="55"/>
      <c r="U142" s="57"/>
      <c r="V142" s="336"/>
    </row>
    <row r="143" spans="1:23" ht="16.899999999999999" customHeight="1" x14ac:dyDescent="0.25">
      <c r="A143" s="59"/>
      <c r="B143" s="59"/>
      <c r="C143" s="59"/>
      <c r="D143" s="59"/>
      <c r="E143" s="254"/>
      <c r="F143" s="254"/>
      <c r="G143" s="254"/>
      <c r="H143" s="364"/>
      <c r="I143" s="369"/>
      <c r="J143" s="59"/>
      <c r="K143" s="75"/>
      <c r="L143" s="61"/>
      <c r="M143" s="61"/>
      <c r="N143" s="61"/>
      <c r="O143" s="59"/>
      <c r="P143" s="59"/>
      <c r="Q143" s="59"/>
      <c r="R143" s="59"/>
      <c r="S143" s="76"/>
      <c r="T143" s="55"/>
      <c r="U143" s="57"/>
      <c r="V143" s="336"/>
    </row>
    <row r="144" spans="1:23" ht="16.899999999999999" customHeight="1" x14ac:dyDescent="0.25">
      <c r="A144" s="59"/>
      <c r="B144" s="59"/>
      <c r="C144" s="59"/>
      <c r="D144" s="59"/>
      <c r="E144" s="254"/>
      <c r="F144" s="254"/>
      <c r="G144" s="254"/>
      <c r="H144" s="364"/>
      <c r="I144" s="369"/>
      <c r="J144" s="59"/>
      <c r="K144" s="75"/>
      <c r="L144" s="61"/>
      <c r="M144" s="61"/>
      <c r="N144" s="61"/>
      <c r="O144" s="59"/>
      <c r="P144" s="59"/>
      <c r="Q144" s="59"/>
      <c r="R144" s="59"/>
      <c r="S144" s="73"/>
      <c r="T144" s="55"/>
      <c r="U144" s="57"/>
      <c r="V144" s="336"/>
    </row>
    <row r="145" spans="1:22" ht="16.899999999999999" customHeight="1" x14ac:dyDescent="0.25">
      <c r="A145" s="59"/>
      <c r="B145" s="59"/>
      <c r="C145" s="59"/>
      <c r="D145" s="59"/>
      <c r="E145" s="254"/>
      <c r="F145" s="254"/>
      <c r="G145" s="254"/>
      <c r="H145" s="364"/>
      <c r="I145" s="369"/>
      <c r="J145" s="59"/>
      <c r="K145" s="75"/>
      <c r="L145" s="61"/>
      <c r="M145" s="61"/>
      <c r="N145" s="61"/>
      <c r="O145" s="59"/>
      <c r="P145" s="59"/>
      <c r="Q145" s="59"/>
      <c r="R145" s="59"/>
      <c r="S145" s="73"/>
      <c r="T145" s="55"/>
      <c r="U145" s="57"/>
      <c r="V145" s="336"/>
    </row>
    <row r="146" spans="1:22" ht="16.899999999999999" customHeight="1" x14ac:dyDescent="0.25">
      <c r="A146" s="59"/>
      <c r="B146" s="59"/>
      <c r="C146" s="59"/>
      <c r="D146" s="59"/>
      <c r="E146" s="254"/>
      <c r="F146" s="254"/>
      <c r="G146" s="254"/>
      <c r="H146" s="364"/>
      <c r="I146" s="369"/>
      <c r="J146" s="59"/>
      <c r="K146" s="75"/>
      <c r="L146" s="61"/>
      <c r="M146" s="61"/>
      <c r="N146" s="61"/>
      <c r="O146" s="59"/>
      <c r="P146" s="59"/>
      <c r="Q146" s="59"/>
      <c r="R146" s="59"/>
      <c r="S146" s="73"/>
      <c r="T146" s="55"/>
      <c r="U146" s="57"/>
      <c r="V146" s="336"/>
    </row>
    <row r="147" spans="1:22" ht="16.899999999999999" customHeight="1" x14ac:dyDescent="0.25">
      <c r="A147" s="59"/>
      <c r="B147" s="59"/>
      <c r="C147" s="59"/>
      <c r="D147" s="59"/>
      <c r="E147" s="254"/>
      <c r="F147" s="254"/>
      <c r="G147" s="254"/>
      <c r="H147" s="364"/>
      <c r="I147" s="369"/>
      <c r="J147" s="59"/>
      <c r="K147" s="75"/>
      <c r="L147" s="61"/>
      <c r="M147" s="61"/>
      <c r="N147" s="61"/>
      <c r="O147" s="59"/>
      <c r="P147" s="59"/>
      <c r="Q147" s="59"/>
      <c r="R147" s="59"/>
      <c r="S147" s="73"/>
      <c r="T147" s="55"/>
      <c r="U147" s="57"/>
      <c r="V147" s="336"/>
    </row>
    <row r="148" spans="1:22" ht="16.899999999999999" customHeight="1" x14ac:dyDescent="0.25">
      <c r="A148" s="59"/>
      <c r="B148" s="59"/>
      <c r="C148" s="59"/>
      <c r="D148" s="59"/>
      <c r="E148" s="254"/>
      <c r="F148" s="254"/>
      <c r="G148" s="254"/>
      <c r="H148" s="364"/>
      <c r="I148" s="369"/>
      <c r="J148" s="59"/>
      <c r="K148" s="75"/>
      <c r="L148" s="61"/>
      <c r="M148" s="61"/>
      <c r="N148" s="61"/>
      <c r="O148" s="59"/>
      <c r="P148" s="59"/>
      <c r="Q148" s="59"/>
      <c r="R148" s="59"/>
      <c r="S148" s="73"/>
      <c r="T148" s="55"/>
      <c r="U148" s="57"/>
      <c r="V148" s="336"/>
    </row>
    <row r="149" spans="1:22" ht="16.899999999999999" customHeight="1" x14ac:dyDescent="0.25">
      <c r="A149" s="59"/>
      <c r="B149" s="59"/>
      <c r="C149" s="59"/>
      <c r="D149" s="59"/>
      <c r="E149" s="254"/>
      <c r="F149" s="254"/>
      <c r="G149" s="254"/>
      <c r="H149" s="364"/>
      <c r="I149" s="369"/>
      <c r="J149" s="59"/>
      <c r="K149" s="75"/>
      <c r="L149" s="61"/>
      <c r="M149" s="61"/>
      <c r="N149" s="61"/>
      <c r="O149" s="59"/>
      <c r="P149" s="59"/>
      <c r="Q149" s="59"/>
      <c r="R149" s="59"/>
      <c r="S149" s="73"/>
      <c r="T149" s="55"/>
      <c r="U149" s="57"/>
      <c r="V149" s="336"/>
    </row>
    <row r="150" spans="1:22" ht="16.899999999999999" customHeight="1" x14ac:dyDescent="0.25">
      <c r="A150" s="59"/>
      <c r="B150" s="59"/>
      <c r="C150" s="59"/>
      <c r="D150" s="59"/>
      <c r="E150" s="254"/>
      <c r="F150" s="254"/>
      <c r="G150" s="254"/>
      <c r="H150" s="364"/>
      <c r="I150" s="369"/>
      <c r="J150" s="59"/>
      <c r="K150" s="75"/>
      <c r="L150" s="61"/>
      <c r="M150" s="61"/>
      <c r="N150" s="61"/>
      <c r="O150" s="59"/>
      <c r="P150" s="59"/>
      <c r="Q150" s="59"/>
      <c r="R150" s="59"/>
      <c r="S150" s="73"/>
      <c r="T150" s="55"/>
      <c r="U150" s="57"/>
      <c r="V150" s="336"/>
    </row>
    <row r="151" spans="1:22" ht="16.899999999999999" customHeight="1" x14ac:dyDescent="0.25">
      <c r="A151" s="59"/>
      <c r="B151" s="59"/>
      <c r="C151" s="59"/>
      <c r="D151" s="59"/>
      <c r="E151" s="254"/>
      <c r="F151" s="254"/>
      <c r="G151" s="254"/>
      <c r="H151" s="364"/>
      <c r="I151" s="369"/>
      <c r="J151" s="59"/>
      <c r="K151" s="75"/>
      <c r="L151" s="61"/>
      <c r="M151" s="61"/>
      <c r="N151" s="61"/>
      <c r="O151" s="59"/>
      <c r="P151" s="59"/>
      <c r="Q151" s="59"/>
      <c r="R151" s="59"/>
      <c r="S151" s="73"/>
      <c r="T151" s="55"/>
      <c r="U151" s="57"/>
      <c r="V151" s="336"/>
    </row>
    <row r="152" spans="1:22" ht="16.899999999999999" customHeight="1" x14ac:dyDescent="0.25">
      <c r="A152" s="59"/>
      <c r="B152" s="59"/>
      <c r="C152" s="59"/>
      <c r="D152" s="59"/>
      <c r="J152" s="59"/>
      <c r="K152" s="75"/>
      <c r="L152" s="61"/>
      <c r="M152" s="61"/>
      <c r="N152" s="61"/>
      <c r="O152" s="59"/>
      <c r="P152" s="59"/>
      <c r="Q152" s="59"/>
      <c r="R152" s="59"/>
      <c r="S152" s="73"/>
      <c r="T152" s="55"/>
      <c r="U152" s="57"/>
    </row>
    <row r="153" spans="1:22" ht="16.899999999999999" customHeight="1" x14ac:dyDescent="0.25">
      <c r="A153" s="59"/>
      <c r="B153" s="59"/>
      <c r="C153" s="59"/>
      <c r="D153" s="59"/>
      <c r="J153" s="59"/>
      <c r="K153" s="75"/>
      <c r="L153" s="61"/>
      <c r="M153" s="61"/>
      <c r="N153" s="61"/>
      <c r="O153" s="59"/>
      <c r="P153" s="59"/>
      <c r="Q153" s="59"/>
      <c r="R153" s="59"/>
      <c r="S153" s="73"/>
      <c r="T153" s="55"/>
      <c r="U153" s="57"/>
    </row>
    <row r="154" spans="1:22" ht="16.899999999999999" customHeight="1" x14ac:dyDescent="0.25">
      <c r="A154" s="59"/>
      <c r="B154" s="59"/>
      <c r="C154" s="59"/>
      <c r="D154" s="59"/>
      <c r="J154" s="59"/>
      <c r="K154" s="75"/>
      <c r="L154" s="61"/>
      <c r="M154" s="61"/>
      <c r="N154" s="61"/>
      <c r="O154" s="59"/>
      <c r="P154" s="59"/>
      <c r="Q154" s="59"/>
      <c r="R154" s="59"/>
      <c r="S154" s="73"/>
      <c r="T154" s="55"/>
      <c r="U154" s="57"/>
    </row>
    <row r="155" spans="1:22" ht="16.899999999999999" customHeight="1" x14ac:dyDescent="0.25">
      <c r="A155" s="59"/>
      <c r="B155" s="59"/>
      <c r="C155" s="59"/>
      <c r="D155" s="59"/>
      <c r="J155" s="59"/>
      <c r="K155" s="75"/>
      <c r="L155" s="61"/>
      <c r="M155" s="61"/>
      <c r="N155" s="61"/>
      <c r="O155" s="59"/>
      <c r="P155" s="59"/>
      <c r="Q155" s="59"/>
      <c r="R155" s="59"/>
      <c r="S155" s="73"/>
      <c r="T155" s="55"/>
      <c r="U155" s="57"/>
    </row>
    <row r="156" spans="1:22" ht="16.899999999999999" customHeight="1" x14ac:dyDescent="0.25">
      <c r="A156" s="59"/>
      <c r="B156" s="59"/>
      <c r="C156" s="59"/>
      <c r="D156" s="59"/>
      <c r="J156" s="59"/>
      <c r="K156" s="75"/>
      <c r="L156" s="61"/>
      <c r="M156" s="61"/>
      <c r="N156" s="61"/>
      <c r="O156" s="59"/>
      <c r="P156" s="59"/>
      <c r="Q156" s="59"/>
      <c r="R156" s="59"/>
      <c r="S156" s="73"/>
      <c r="T156" s="55"/>
      <c r="U156" s="57"/>
    </row>
    <row r="157" spans="1:22" ht="16.899999999999999" customHeight="1" x14ac:dyDescent="0.25">
      <c r="A157" s="59"/>
      <c r="B157" s="59"/>
      <c r="C157" s="59"/>
      <c r="D157" s="59"/>
      <c r="J157" s="59"/>
      <c r="K157" s="75"/>
      <c r="L157" s="61"/>
      <c r="M157" s="61"/>
      <c r="N157" s="61"/>
      <c r="O157" s="59"/>
      <c r="P157" s="59"/>
      <c r="Q157" s="59"/>
      <c r="R157" s="59"/>
      <c r="S157" s="73"/>
      <c r="T157" s="55"/>
      <c r="U157" s="57"/>
    </row>
    <row r="158" spans="1:22" ht="16.899999999999999" customHeight="1" x14ac:dyDescent="0.25">
      <c r="A158" s="63"/>
      <c r="B158" s="63"/>
      <c r="C158" s="63"/>
      <c r="D158" s="63"/>
      <c r="J158" s="63"/>
      <c r="K158" s="77"/>
      <c r="L158" s="65"/>
      <c r="M158" s="65"/>
      <c r="N158" s="65"/>
      <c r="O158" s="63"/>
      <c r="P158" s="63"/>
      <c r="Q158" s="63"/>
      <c r="R158" s="63"/>
      <c r="S158" s="72"/>
      <c r="T158" s="55"/>
      <c r="U158" s="57"/>
    </row>
    <row r="159" spans="1:22" ht="16.899999999999999" customHeight="1" x14ac:dyDescent="0.25">
      <c r="A159" s="63"/>
      <c r="B159" s="63"/>
      <c r="C159" s="63"/>
      <c r="D159" s="63"/>
      <c r="J159" s="63"/>
      <c r="K159" s="77"/>
      <c r="L159" s="65"/>
      <c r="M159" s="65"/>
      <c r="N159" s="65"/>
      <c r="O159" s="63"/>
      <c r="P159" s="63"/>
      <c r="Q159" s="63"/>
      <c r="R159" s="63"/>
      <c r="S159" s="72"/>
      <c r="T159" s="55"/>
      <c r="U159" s="57"/>
    </row>
    <row r="160" spans="1:22" ht="16.899999999999999" customHeight="1" x14ac:dyDescent="0.25">
      <c r="A160" s="63"/>
      <c r="B160" s="63"/>
      <c r="C160" s="63"/>
      <c r="D160" s="63"/>
      <c r="J160" s="63"/>
      <c r="K160" s="77"/>
      <c r="L160" s="65"/>
      <c r="M160" s="65"/>
      <c r="N160" s="65"/>
      <c r="O160" s="63"/>
      <c r="P160" s="63"/>
      <c r="Q160" s="63"/>
      <c r="R160" s="63"/>
      <c r="S160" s="72"/>
      <c r="T160" s="55"/>
      <c r="U160" s="57"/>
    </row>
    <row r="161" spans="1:21" ht="16.899999999999999" customHeight="1" x14ac:dyDescent="0.25">
      <c r="A161" s="63"/>
      <c r="B161" s="63"/>
      <c r="C161" s="63"/>
      <c r="D161" s="63"/>
      <c r="J161" s="63"/>
      <c r="K161" s="77"/>
      <c r="L161" s="65"/>
      <c r="M161" s="65"/>
      <c r="N161" s="65"/>
      <c r="O161" s="63"/>
      <c r="P161" s="63"/>
      <c r="Q161" s="63"/>
      <c r="R161" s="63"/>
      <c r="S161" s="72"/>
      <c r="T161" s="55"/>
      <c r="U161" s="57"/>
    </row>
    <row r="162" spans="1:21" ht="16.899999999999999" customHeight="1" x14ac:dyDescent="0.25">
      <c r="A162" s="63"/>
      <c r="B162" s="63"/>
      <c r="C162" s="63"/>
      <c r="D162" s="63"/>
      <c r="J162" s="63"/>
      <c r="K162" s="77"/>
      <c r="L162" s="65"/>
      <c r="M162" s="65"/>
      <c r="N162" s="65"/>
      <c r="O162" s="63"/>
      <c r="P162" s="63"/>
      <c r="Q162" s="63"/>
      <c r="R162" s="63"/>
      <c r="S162" s="72"/>
      <c r="T162" s="55"/>
      <c r="U162" s="57"/>
    </row>
    <row r="163" spans="1:21" ht="16.899999999999999" customHeight="1" x14ac:dyDescent="0.25">
      <c r="A163" s="63"/>
      <c r="B163" s="63"/>
      <c r="C163" s="63"/>
      <c r="D163" s="63"/>
      <c r="J163" s="63"/>
      <c r="K163" s="77"/>
      <c r="L163" s="65"/>
      <c r="M163" s="65"/>
      <c r="N163" s="65"/>
      <c r="O163" s="63"/>
      <c r="P163" s="63"/>
      <c r="Q163" s="63"/>
      <c r="R163" s="63"/>
      <c r="S163" s="72"/>
      <c r="T163" s="55"/>
      <c r="U163" s="57"/>
    </row>
    <row r="164" spans="1:21" ht="16.899999999999999" customHeight="1" x14ac:dyDescent="0.25">
      <c r="A164" s="63"/>
      <c r="B164" s="63"/>
      <c r="C164" s="63"/>
      <c r="D164" s="63"/>
      <c r="J164" s="63"/>
      <c r="K164" s="78"/>
      <c r="L164" s="65"/>
      <c r="M164" s="79"/>
      <c r="N164" s="79"/>
      <c r="O164" s="63"/>
      <c r="P164" s="63"/>
      <c r="Q164" s="63"/>
      <c r="R164" s="63"/>
      <c r="S164" s="72"/>
      <c r="T164" s="55"/>
      <c r="U164" s="57"/>
    </row>
    <row r="165" spans="1:21" ht="16.899999999999999" customHeight="1" x14ac:dyDescent="0.25">
      <c r="A165" s="63" t="s">
        <v>1297</v>
      </c>
      <c r="B165" s="63"/>
      <c r="C165" s="63"/>
      <c r="D165" s="63"/>
      <c r="J165" s="63"/>
      <c r="K165" s="77"/>
      <c r="L165" s="65"/>
      <c r="M165" s="65"/>
      <c r="N165" s="65"/>
      <c r="O165" s="63"/>
      <c r="P165" s="63"/>
      <c r="Q165" s="63"/>
      <c r="R165" s="63"/>
      <c r="S165" s="72"/>
      <c r="T165" s="55"/>
      <c r="U165" s="57"/>
    </row>
    <row r="166" spans="1:21" ht="16.899999999999999" customHeight="1" x14ac:dyDescent="0.25">
      <c r="A166" s="63" t="s">
        <v>1297</v>
      </c>
      <c r="B166" s="63"/>
      <c r="C166" s="63"/>
      <c r="D166" s="63"/>
      <c r="J166" s="63"/>
      <c r="K166" s="77"/>
      <c r="L166" s="65"/>
      <c r="M166" s="65"/>
      <c r="N166" s="65"/>
      <c r="O166" s="63"/>
      <c r="P166" s="63"/>
      <c r="Q166" s="63"/>
      <c r="R166" s="63"/>
      <c r="S166" s="72"/>
      <c r="T166" s="55"/>
      <c r="U166" s="57"/>
    </row>
    <row r="167" spans="1:21" ht="16.899999999999999" customHeight="1" x14ac:dyDescent="0.25">
      <c r="A167" s="63" t="s">
        <v>1297</v>
      </c>
      <c r="B167" s="63"/>
      <c r="C167" s="63"/>
      <c r="D167" s="63"/>
      <c r="J167" s="63"/>
      <c r="K167" s="77"/>
      <c r="L167" s="65"/>
      <c r="M167" s="65"/>
      <c r="N167" s="65"/>
      <c r="O167" s="63"/>
      <c r="P167" s="63"/>
      <c r="Q167" s="63"/>
      <c r="R167" s="63"/>
      <c r="S167" s="72"/>
      <c r="T167" s="55"/>
      <c r="U167" s="57"/>
    </row>
    <row r="168" spans="1:21" ht="16.899999999999999" customHeight="1" x14ac:dyDescent="0.25">
      <c r="A168" s="63" t="s">
        <v>1297</v>
      </c>
      <c r="B168" s="63"/>
      <c r="C168" s="63"/>
      <c r="D168" s="63"/>
      <c r="J168" s="63"/>
      <c r="K168" s="77"/>
      <c r="L168" s="65"/>
      <c r="M168" s="65"/>
      <c r="N168" s="65"/>
      <c r="O168" s="63"/>
      <c r="P168" s="63"/>
      <c r="Q168" s="63"/>
      <c r="R168" s="63"/>
      <c r="S168" s="72"/>
      <c r="T168" s="55"/>
      <c r="U168" s="57"/>
    </row>
    <row r="169" spans="1:21" ht="16.899999999999999" customHeight="1" x14ac:dyDescent="0.25">
      <c r="A169" s="63" t="s">
        <v>1297</v>
      </c>
      <c r="B169" s="63"/>
      <c r="C169" s="63"/>
      <c r="D169" s="63"/>
      <c r="J169" s="63"/>
      <c r="K169" s="77"/>
      <c r="L169" s="65"/>
      <c r="M169" s="65"/>
      <c r="N169" s="65"/>
      <c r="O169" s="63"/>
      <c r="P169" s="63"/>
      <c r="Q169" s="63"/>
      <c r="R169" s="63"/>
      <c r="S169" s="72"/>
      <c r="T169" s="55"/>
      <c r="U169" s="57"/>
    </row>
    <row r="170" spans="1:21" ht="16.899999999999999" customHeight="1" x14ac:dyDescent="0.25">
      <c r="A170" s="63" t="s">
        <v>1297</v>
      </c>
      <c r="B170" s="63"/>
      <c r="C170" s="63"/>
      <c r="D170" s="63"/>
      <c r="J170" s="63"/>
      <c r="K170" s="77"/>
      <c r="L170" s="65"/>
      <c r="M170" s="65"/>
      <c r="N170" s="65"/>
      <c r="O170" s="63"/>
      <c r="P170" s="63"/>
      <c r="Q170" s="63"/>
      <c r="R170" s="63"/>
      <c r="S170" s="72"/>
      <c r="T170" s="55"/>
      <c r="U170" s="57"/>
    </row>
    <row r="171" spans="1:21" ht="16.899999999999999" customHeight="1" x14ac:dyDescent="0.25">
      <c r="A171" s="63" t="s">
        <v>1297</v>
      </c>
      <c r="B171" s="63"/>
      <c r="C171" s="63"/>
      <c r="D171" s="63"/>
      <c r="J171" s="63"/>
      <c r="K171" s="77"/>
      <c r="L171" s="65"/>
      <c r="M171" s="65"/>
      <c r="N171" s="65"/>
      <c r="O171" s="63"/>
      <c r="P171" s="63"/>
      <c r="Q171" s="63"/>
      <c r="R171" s="63"/>
      <c r="S171" s="72"/>
      <c r="T171" s="55"/>
      <c r="U171" s="57"/>
    </row>
    <row r="172" spans="1:21" ht="16.899999999999999" customHeight="1" x14ac:dyDescent="0.25">
      <c r="A172" s="63" t="s">
        <v>1297</v>
      </c>
      <c r="B172" s="63"/>
      <c r="C172" s="63"/>
      <c r="D172" s="63"/>
      <c r="J172" s="63"/>
      <c r="K172" s="77"/>
      <c r="L172" s="65"/>
      <c r="M172" s="65"/>
      <c r="N172" s="65"/>
      <c r="O172" s="63"/>
      <c r="P172" s="63"/>
      <c r="Q172" s="63"/>
      <c r="R172" s="63"/>
      <c r="S172" s="72"/>
      <c r="T172" s="55"/>
      <c r="U172" s="57"/>
    </row>
    <row r="173" spans="1:21" ht="16.899999999999999" customHeight="1" x14ac:dyDescent="0.25">
      <c r="A173" s="63" t="s">
        <v>1297</v>
      </c>
      <c r="B173" s="63"/>
      <c r="C173" s="63"/>
      <c r="D173" s="63"/>
      <c r="J173" s="63"/>
      <c r="K173" s="77"/>
      <c r="L173" s="65"/>
      <c r="M173" s="65"/>
      <c r="N173" s="65"/>
      <c r="O173" s="63"/>
      <c r="P173" s="63"/>
      <c r="Q173" s="63"/>
      <c r="R173" s="63"/>
      <c r="S173" s="72"/>
      <c r="T173" s="55"/>
      <c r="U173" s="57"/>
    </row>
    <row r="174" spans="1:21" ht="16.899999999999999" customHeight="1" x14ac:dyDescent="0.25">
      <c r="A174" s="63" t="s">
        <v>1297</v>
      </c>
      <c r="B174" s="63"/>
      <c r="C174" s="63"/>
      <c r="D174" s="63"/>
      <c r="J174" s="63"/>
      <c r="K174" s="77"/>
      <c r="L174" s="65"/>
      <c r="M174" s="65"/>
      <c r="N174" s="65"/>
      <c r="O174" s="63"/>
      <c r="P174" s="63"/>
      <c r="Q174" s="63"/>
      <c r="R174" s="63"/>
      <c r="S174" s="72"/>
      <c r="T174" s="55"/>
      <c r="U174" s="57"/>
    </row>
    <row r="175" spans="1:21" ht="16.899999999999999" customHeight="1" x14ac:dyDescent="0.25">
      <c r="A175" s="63" t="s">
        <v>1297</v>
      </c>
      <c r="B175" s="63"/>
      <c r="C175" s="63"/>
      <c r="D175" s="63"/>
      <c r="J175" s="63"/>
      <c r="K175" s="77"/>
      <c r="L175" s="65"/>
      <c r="M175" s="65"/>
      <c r="N175" s="65"/>
      <c r="O175" s="63"/>
      <c r="P175" s="63"/>
      <c r="Q175" s="63"/>
      <c r="R175" s="63"/>
      <c r="S175" s="72"/>
      <c r="T175" s="55"/>
      <c r="U175" s="57"/>
    </row>
    <row r="176" spans="1:21" ht="16.899999999999999" customHeight="1" x14ac:dyDescent="0.25">
      <c r="A176" s="63" t="s">
        <v>1297</v>
      </c>
      <c r="B176" s="63"/>
      <c r="C176" s="63"/>
      <c r="D176" s="63"/>
      <c r="J176" s="63"/>
      <c r="K176" s="77"/>
      <c r="L176" s="65"/>
      <c r="M176" s="65"/>
      <c r="N176" s="65"/>
      <c r="O176" s="63"/>
      <c r="P176" s="63"/>
      <c r="Q176" s="63"/>
      <c r="R176" s="63"/>
      <c r="S176" s="72"/>
      <c r="T176" s="55"/>
      <c r="U176" s="57"/>
    </row>
    <row r="177" spans="1:21" ht="16.899999999999999" customHeight="1" x14ac:dyDescent="0.25">
      <c r="A177" s="63" t="s">
        <v>1297</v>
      </c>
      <c r="B177" s="63"/>
      <c r="C177" s="63"/>
      <c r="D177" s="63"/>
      <c r="J177" s="63"/>
      <c r="K177" s="77"/>
      <c r="L177" s="65"/>
      <c r="M177" s="65"/>
      <c r="N177" s="65"/>
      <c r="O177" s="63"/>
      <c r="P177" s="63"/>
      <c r="Q177" s="63"/>
      <c r="R177" s="63"/>
      <c r="S177" s="72"/>
      <c r="T177" s="55"/>
      <c r="U177" s="57"/>
    </row>
    <row r="178" spans="1:21" ht="16.899999999999999" customHeight="1" x14ac:dyDescent="0.25">
      <c r="A178" s="63" t="s">
        <v>1297</v>
      </c>
      <c r="B178" s="63"/>
      <c r="C178" s="63"/>
      <c r="D178" s="63"/>
      <c r="J178" s="63"/>
      <c r="K178" s="77"/>
      <c r="L178" s="65"/>
      <c r="M178" s="65"/>
      <c r="N178" s="65"/>
      <c r="O178" s="63"/>
      <c r="P178" s="63"/>
      <c r="Q178" s="63"/>
      <c r="R178" s="63"/>
      <c r="S178" s="72"/>
      <c r="T178" s="55"/>
      <c r="U178" s="57"/>
    </row>
    <row r="179" spans="1:21" ht="16.899999999999999" customHeight="1" x14ac:dyDescent="0.25">
      <c r="A179" s="63" t="s">
        <v>1297</v>
      </c>
      <c r="B179" s="63"/>
      <c r="C179" s="63"/>
      <c r="D179" s="63"/>
      <c r="J179" s="63"/>
      <c r="K179" s="77"/>
      <c r="L179" s="65"/>
      <c r="M179" s="65"/>
      <c r="N179" s="65"/>
      <c r="O179" s="63"/>
      <c r="P179" s="63"/>
      <c r="Q179" s="63"/>
      <c r="R179" s="63"/>
      <c r="S179" s="72"/>
      <c r="T179" s="55"/>
      <c r="U179" s="57"/>
    </row>
    <row r="180" spans="1:21" ht="16.899999999999999" customHeight="1" x14ac:dyDescent="0.25">
      <c r="A180" s="63" t="s">
        <v>1297</v>
      </c>
      <c r="B180" s="63"/>
      <c r="C180" s="63"/>
      <c r="D180" s="63"/>
      <c r="J180" s="63"/>
      <c r="K180" s="77"/>
      <c r="L180" s="65"/>
      <c r="M180" s="65"/>
      <c r="N180" s="65"/>
      <c r="O180" s="63"/>
      <c r="P180" s="63"/>
      <c r="Q180" s="63"/>
      <c r="R180" s="63"/>
      <c r="S180" s="72"/>
      <c r="T180" s="55"/>
      <c r="U180" s="57"/>
    </row>
    <row r="181" spans="1:21" ht="16.899999999999999" customHeight="1" x14ac:dyDescent="0.25">
      <c r="A181" s="63" t="s">
        <v>1297</v>
      </c>
      <c r="B181" s="63"/>
      <c r="C181" s="63"/>
      <c r="D181" s="63"/>
      <c r="J181" s="63"/>
      <c r="K181" s="77"/>
      <c r="L181" s="65"/>
      <c r="M181" s="65"/>
      <c r="N181" s="65"/>
      <c r="O181" s="63"/>
      <c r="P181" s="63"/>
      <c r="Q181" s="63"/>
      <c r="R181" s="63"/>
      <c r="S181" s="72"/>
      <c r="T181" s="55"/>
      <c r="U181" s="57"/>
    </row>
    <row r="182" spans="1:21" ht="16.899999999999999" customHeight="1" x14ac:dyDescent="0.25">
      <c r="A182" s="63" t="s">
        <v>1297</v>
      </c>
      <c r="B182" s="63"/>
      <c r="C182" s="63"/>
      <c r="D182" s="63"/>
      <c r="J182" s="63"/>
      <c r="K182" s="77"/>
      <c r="L182" s="65"/>
      <c r="M182" s="65"/>
      <c r="N182" s="65"/>
      <c r="O182" s="63"/>
      <c r="P182" s="63"/>
      <c r="Q182" s="63"/>
      <c r="R182" s="63"/>
      <c r="S182" s="72"/>
      <c r="T182" s="55"/>
      <c r="U182" s="57"/>
    </row>
    <row r="183" spans="1:21" ht="16.899999999999999" customHeight="1" x14ac:dyDescent="0.25">
      <c r="A183" s="63" t="s">
        <v>1297</v>
      </c>
      <c r="B183" s="63"/>
      <c r="C183" s="63"/>
      <c r="D183" s="63"/>
      <c r="J183" s="63"/>
      <c r="K183" s="77"/>
      <c r="L183" s="65"/>
      <c r="M183" s="65"/>
      <c r="N183" s="65"/>
      <c r="O183" s="63"/>
      <c r="P183" s="63"/>
      <c r="Q183" s="63"/>
      <c r="R183" s="63"/>
      <c r="S183" s="72"/>
      <c r="T183" s="55"/>
      <c r="U183" s="57"/>
    </row>
    <row r="184" spans="1:21" ht="16.899999999999999" customHeight="1" x14ac:dyDescent="0.25">
      <c r="A184" s="63" t="s">
        <v>1297</v>
      </c>
      <c r="B184" s="63"/>
      <c r="C184" s="63"/>
      <c r="D184" s="63"/>
      <c r="J184" s="63"/>
      <c r="K184" s="77"/>
      <c r="L184" s="65"/>
      <c r="M184" s="65"/>
      <c r="N184" s="65"/>
      <c r="O184" s="63"/>
      <c r="P184" s="63"/>
      <c r="Q184" s="63"/>
      <c r="R184" s="63"/>
      <c r="S184" s="72"/>
      <c r="T184" s="55"/>
      <c r="U184" s="57"/>
    </row>
    <row r="185" spans="1:21" ht="16.899999999999999" customHeight="1" x14ac:dyDescent="0.25">
      <c r="A185" s="63" t="s">
        <v>1297</v>
      </c>
      <c r="B185" s="63"/>
      <c r="C185" s="63"/>
      <c r="D185" s="63"/>
      <c r="J185" s="63"/>
      <c r="K185" s="77"/>
      <c r="L185" s="65"/>
      <c r="M185" s="65"/>
      <c r="N185" s="65"/>
      <c r="O185" s="63"/>
      <c r="P185" s="63"/>
      <c r="Q185" s="63"/>
      <c r="R185" s="63"/>
      <c r="S185" s="72"/>
      <c r="T185" s="55"/>
      <c r="U185" s="57"/>
    </row>
    <row r="186" spans="1:21" ht="16.899999999999999" customHeight="1" x14ac:dyDescent="0.25">
      <c r="A186" s="63" t="s">
        <v>1297</v>
      </c>
      <c r="B186" s="63"/>
      <c r="C186" s="63"/>
      <c r="D186" s="63"/>
      <c r="J186" s="63"/>
      <c r="K186" s="77"/>
      <c r="L186" s="65"/>
      <c r="M186" s="65"/>
      <c r="N186" s="65"/>
      <c r="O186" s="63"/>
      <c r="P186" s="63"/>
      <c r="Q186" s="63"/>
      <c r="R186" s="63"/>
      <c r="S186" s="72"/>
      <c r="T186" s="55"/>
      <c r="U186" s="57"/>
    </row>
    <row r="187" spans="1:21" ht="16.899999999999999" customHeight="1" x14ac:dyDescent="0.25">
      <c r="A187" s="63" t="s">
        <v>1297</v>
      </c>
      <c r="B187" s="63"/>
      <c r="C187" s="63"/>
      <c r="D187" s="63"/>
      <c r="J187" s="63"/>
      <c r="K187" s="77"/>
      <c r="L187" s="65"/>
      <c r="M187" s="65"/>
      <c r="N187" s="65"/>
      <c r="O187" s="63"/>
      <c r="P187" s="63"/>
      <c r="Q187" s="63"/>
      <c r="R187" s="63"/>
      <c r="S187" s="72"/>
      <c r="T187" s="55"/>
      <c r="U187" s="57"/>
    </row>
    <row r="188" spans="1:21" ht="16.899999999999999" customHeight="1" x14ac:dyDescent="0.25">
      <c r="A188" s="63" t="s">
        <v>1297</v>
      </c>
      <c r="B188" s="63"/>
      <c r="C188" s="63"/>
      <c r="D188" s="63"/>
      <c r="J188" s="63"/>
      <c r="K188" s="77"/>
      <c r="L188" s="65"/>
      <c r="M188" s="65"/>
      <c r="N188" s="65"/>
      <c r="O188" s="63"/>
      <c r="P188" s="63"/>
      <c r="Q188" s="63"/>
      <c r="R188" s="63"/>
      <c r="S188" s="72"/>
      <c r="T188" s="55"/>
      <c r="U188" s="57"/>
    </row>
    <row r="189" spans="1:21" ht="16.899999999999999" customHeight="1" x14ac:dyDescent="0.25">
      <c r="A189" s="63" t="s">
        <v>1297</v>
      </c>
      <c r="B189" s="63"/>
      <c r="C189" s="63"/>
      <c r="D189" s="63"/>
      <c r="J189" s="63"/>
      <c r="K189" s="77"/>
      <c r="L189" s="65"/>
      <c r="M189" s="65"/>
      <c r="N189" s="65"/>
      <c r="O189" s="63"/>
      <c r="P189" s="63"/>
      <c r="Q189" s="63"/>
      <c r="R189" s="63"/>
      <c r="S189" s="72"/>
      <c r="T189" s="55"/>
      <c r="U189" s="57"/>
    </row>
    <row r="190" spans="1:21" ht="16.899999999999999" customHeight="1" x14ac:dyDescent="0.25">
      <c r="A190" s="63" t="s">
        <v>1297</v>
      </c>
      <c r="B190" s="63"/>
      <c r="C190" s="63"/>
      <c r="D190" s="63"/>
      <c r="J190" s="63"/>
      <c r="K190" s="77"/>
      <c r="L190" s="65"/>
      <c r="M190" s="65"/>
      <c r="N190" s="65"/>
      <c r="O190" s="63"/>
      <c r="P190" s="63"/>
      <c r="Q190" s="63"/>
      <c r="R190" s="63"/>
      <c r="S190" s="72"/>
      <c r="T190" s="55"/>
      <c r="U190" s="57"/>
    </row>
    <row r="191" spans="1:21" ht="16.899999999999999" customHeight="1" x14ac:dyDescent="0.25">
      <c r="A191" s="80" t="s">
        <v>1297</v>
      </c>
      <c r="B191" s="80"/>
      <c r="C191" s="80"/>
      <c r="D191" s="80"/>
      <c r="J191" s="80"/>
      <c r="K191" s="81"/>
      <c r="L191" s="82"/>
      <c r="M191" s="82"/>
      <c r="N191" s="82"/>
      <c r="O191" s="80"/>
      <c r="P191" s="80"/>
      <c r="Q191" s="83"/>
      <c r="R191" s="83"/>
      <c r="S191" s="84"/>
      <c r="T191" s="55"/>
      <c r="U191" s="57"/>
    </row>
    <row r="192" spans="1:21" ht="16.899999999999999" customHeight="1" x14ac:dyDescent="0.25">
      <c r="A192" s="85" t="s">
        <v>1297</v>
      </c>
      <c r="B192" s="85"/>
      <c r="C192" s="85"/>
      <c r="D192" s="85"/>
      <c r="J192" s="85"/>
      <c r="K192" s="86"/>
      <c r="L192" s="87"/>
      <c r="M192" s="87"/>
      <c r="N192" s="87"/>
      <c r="O192" s="85"/>
      <c r="P192" s="85"/>
      <c r="Q192" s="88"/>
      <c r="R192" s="88"/>
      <c r="S192" s="89"/>
      <c r="T192" s="55"/>
      <c r="U192" s="57"/>
    </row>
    <row r="193" spans="1:21" ht="16.899999999999999" customHeight="1" x14ac:dyDescent="0.25">
      <c r="A193" s="85" t="s">
        <v>1297</v>
      </c>
      <c r="B193" s="85"/>
      <c r="C193" s="85"/>
      <c r="D193" s="85"/>
      <c r="J193" s="85"/>
      <c r="K193" s="86"/>
      <c r="L193" s="87"/>
      <c r="M193" s="87"/>
      <c r="N193" s="87"/>
      <c r="O193" s="85"/>
      <c r="P193" s="85"/>
      <c r="Q193" s="88"/>
      <c r="R193" s="88"/>
      <c r="S193" s="89"/>
      <c r="T193" s="55"/>
      <c r="U193" s="57"/>
    </row>
    <row r="194" spans="1:21" ht="16.899999999999999" customHeight="1" x14ac:dyDescent="0.25">
      <c r="A194" s="85" t="s">
        <v>1297</v>
      </c>
      <c r="B194" s="85"/>
      <c r="C194" s="85"/>
      <c r="D194" s="85"/>
      <c r="J194" s="85"/>
      <c r="K194" s="86"/>
      <c r="L194" s="87"/>
      <c r="M194" s="87"/>
      <c r="N194" s="87"/>
      <c r="O194" s="85"/>
      <c r="P194" s="85"/>
      <c r="Q194" s="88"/>
      <c r="R194" s="88"/>
      <c r="S194" s="89"/>
      <c r="T194" s="55"/>
      <c r="U194" s="57"/>
    </row>
    <row r="195" spans="1:21" ht="16.899999999999999" customHeight="1" x14ac:dyDescent="0.25">
      <c r="A195" s="85" t="s">
        <v>1297</v>
      </c>
      <c r="B195" s="85"/>
      <c r="C195" s="85"/>
      <c r="D195" s="85"/>
      <c r="J195" s="85"/>
      <c r="K195" s="86"/>
      <c r="L195" s="87"/>
      <c r="M195" s="87"/>
      <c r="N195" s="87"/>
      <c r="O195" s="85"/>
      <c r="P195" s="85"/>
      <c r="Q195" s="88"/>
      <c r="R195" s="88"/>
      <c r="S195" s="89"/>
      <c r="T195" s="55"/>
      <c r="U195" s="57"/>
    </row>
    <row r="196" spans="1:21" ht="16.899999999999999" customHeight="1" x14ac:dyDescent="0.25">
      <c r="A196" s="85" t="s">
        <v>1297</v>
      </c>
      <c r="B196" s="85"/>
      <c r="C196" s="85"/>
      <c r="D196" s="85"/>
      <c r="J196" s="85"/>
      <c r="K196" s="86"/>
      <c r="L196" s="87"/>
      <c r="M196" s="87"/>
      <c r="N196" s="87"/>
      <c r="O196" s="85"/>
      <c r="P196" s="85"/>
      <c r="Q196" s="88"/>
      <c r="R196" s="88"/>
      <c r="S196" s="89"/>
      <c r="T196" s="55"/>
      <c r="U196" s="57"/>
    </row>
    <row r="197" spans="1:21" ht="16.899999999999999" customHeight="1" x14ac:dyDescent="0.25">
      <c r="A197" s="85" t="s">
        <v>1297</v>
      </c>
      <c r="B197" s="85"/>
      <c r="C197" s="85"/>
      <c r="D197" s="85"/>
      <c r="J197" s="85"/>
      <c r="K197" s="86"/>
      <c r="L197" s="87"/>
      <c r="M197" s="87"/>
      <c r="N197" s="87"/>
      <c r="O197" s="85"/>
      <c r="P197" s="85"/>
      <c r="Q197" s="88"/>
      <c r="R197" s="88"/>
      <c r="S197" s="89"/>
      <c r="T197" s="55"/>
      <c r="U197" s="57"/>
    </row>
    <row r="198" spans="1:21" ht="16.899999999999999" customHeight="1" x14ac:dyDescent="0.25">
      <c r="A198" s="85" t="s">
        <v>1297</v>
      </c>
      <c r="B198" s="85"/>
      <c r="C198" s="85"/>
      <c r="D198" s="85"/>
      <c r="J198" s="85"/>
      <c r="K198" s="86"/>
      <c r="L198" s="87"/>
      <c r="M198" s="87"/>
      <c r="N198" s="87"/>
      <c r="O198" s="85"/>
      <c r="P198" s="85"/>
      <c r="Q198" s="88"/>
      <c r="R198" s="88"/>
      <c r="S198" s="89"/>
      <c r="T198" s="55"/>
      <c r="U198" s="57"/>
    </row>
    <row r="199" spans="1:21" ht="16.899999999999999" customHeight="1" x14ac:dyDescent="0.25">
      <c r="A199" s="85" t="s">
        <v>1297</v>
      </c>
      <c r="B199" s="85"/>
      <c r="C199" s="85"/>
      <c r="D199" s="85"/>
      <c r="J199" s="85"/>
      <c r="K199" s="86"/>
      <c r="L199" s="87"/>
      <c r="M199" s="87"/>
      <c r="N199" s="87"/>
      <c r="O199" s="85"/>
      <c r="P199" s="85"/>
      <c r="Q199" s="88"/>
      <c r="R199" s="88"/>
      <c r="S199" s="89"/>
      <c r="T199" s="55"/>
      <c r="U199" s="57"/>
    </row>
    <row r="200" spans="1:21" ht="16.899999999999999" customHeight="1" x14ac:dyDescent="0.25">
      <c r="A200" s="85" t="s">
        <v>1297</v>
      </c>
      <c r="B200" s="85"/>
      <c r="C200" s="85"/>
      <c r="D200" s="85"/>
      <c r="J200" s="85"/>
      <c r="K200" s="86"/>
      <c r="L200" s="87"/>
      <c r="M200" s="87"/>
      <c r="N200" s="87"/>
      <c r="O200" s="85"/>
      <c r="P200" s="85"/>
      <c r="Q200" s="88"/>
      <c r="R200" s="88"/>
      <c r="S200" s="89"/>
      <c r="T200" s="55"/>
      <c r="U200" s="57"/>
    </row>
    <row r="201" spans="1:21" ht="16.899999999999999" customHeight="1" x14ac:dyDescent="0.25">
      <c r="A201" s="85" t="s">
        <v>1297</v>
      </c>
      <c r="B201" s="85"/>
      <c r="C201" s="85"/>
      <c r="D201" s="85"/>
      <c r="J201" s="85"/>
      <c r="K201" s="86"/>
      <c r="L201" s="87"/>
      <c r="M201" s="87"/>
      <c r="N201" s="87"/>
      <c r="O201" s="85"/>
      <c r="P201" s="85"/>
      <c r="Q201" s="88"/>
      <c r="R201" s="88"/>
      <c r="S201" s="89"/>
      <c r="T201" s="55"/>
      <c r="U201" s="57"/>
    </row>
    <row r="202" spans="1:21" ht="16.899999999999999" customHeight="1" x14ac:dyDescent="0.25">
      <c r="A202" s="85" t="s">
        <v>1297</v>
      </c>
      <c r="B202" s="85"/>
      <c r="C202" s="85"/>
      <c r="D202" s="85"/>
      <c r="J202" s="85"/>
      <c r="K202" s="86"/>
      <c r="L202" s="87"/>
      <c r="M202" s="87"/>
      <c r="N202" s="87"/>
      <c r="O202" s="85"/>
      <c r="P202" s="85"/>
      <c r="Q202" s="88"/>
      <c r="R202" s="88"/>
      <c r="S202" s="89"/>
      <c r="T202" s="55"/>
      <c r="U202" s="57"/>
    </row>
    <row r="203" spans="1:21" ht="16.899999999999999" customHeight="1" x14ac:dyDescent="0.25">
      <c r="A203" s="85" t="s">
        <v>1297</v>
      </c>
      <c r="B203" s="85"/>
      <c r="C203" s="85"/>
      <c r="D203" s="85"/>
      <c r="J203" s="85"/>
      <c r="K203" s="86"/>
      <c r="L203" s="87"/>
      <c r="M203" s="87"/>
      <c r="N203" s="87"/>
      <c r="O203" s="85"/>
      <c r="P203" s="85"/>
      <c r="Q203" s="88"/>
      <c r="R203" s="88"/>
      <c r="S203" s="89"/>
      <c r="T203" s="55"/>
      <c r="U203" s="57"/>
    </row>
    <row r="204" spans="1:21" ht="16.899999999999999" customHeight="1" x14ac:dyDescent="0.25">
      <c r="A204" s="85" t="s">
        <v>1297</v>
      </c>
      <c r="B204" s="85"/>
      <c r="C204" s="85"/>
      <c r="D204" s="85"/>
      <c r="J204" s="85"/>
      <c r="K204" s="86"/>
      <c r="L204" s="87"/>
      <c r="M204" s="87"/>
      <c r="N204" s="87"/>
      <c r="O204" s="85"/>
      <c r="P204" s="85"/>
      <c r="Q204" s="88"/>
      <c r="R204" s="88"/>
      <c r="S204" s="89"/>
      <c r="T204" s="55"/>
      <c r="U204" s="57"/>
    </row>
    <row r="205" spans="1:21" ht="16.899999999999999" customHeight="1" x14ac:dyDescent="0.25">
      <c r="A205" s="85" t="s">
        <v>1297</v>
      </c>
      <c r="B205" s="85"/>
      <c r="C205" s="85"/>
      <c r="D205" s="85"/>
      <c r="J205" s="85"/>
      <c r="K205" s="86"/>
      <c r="L205" s="87"/>
      <c r="M205" s="87"/>
      <c r="N205" s="87"/>
      <c r="O205" s="85"/>
      <c r="P205" s="85"/>
      <c r="Q205" s="88"/>
      <c r="R205" s="88"/>
      <c r="S205" s="89"/>
      <c r="T205" s="55"/>
      <c r="U205" s="57"/>
    </row>
    <row r="206" spans="1:21" ht="16.899999999999999" customHeight="1" x14ac:dyDescent="0.25">
      <c r="A206" s="85" t="s">
        <v>1297</v>
      </c>
      <c r="B206" s="85"/>
      <c r="C206" s="85"/>
      <c r="D206" s="85"/>
      <c r="J206" s="85"/>
      <c r="K206" s="86"/>
      <c r="L206" s="87"/>
      <c r="M206" s="87"/>
      <c r="N206" s="87"/>
      <c r="O206" s="85"/>
      <c r="P206" s="85"/>
      <c r="Q206" s="88"/>
      <c r="R206" s="88"/>
      <c r="S206" s="89"/>
      <c r="T206" s="55"/>
      <c r="U206" s="57"/>
    </row>
    <row r="207" spans="1:21" ht="16.899999999999999" customHeight="1" x14ac:dyDescent="0.25">
      <c r="A207" s="85" t="s">
        <v>1297</v>
      </c>
      <c r="B207" s="85"/>
      <c r="C207" s="85"/>
      <c r="D207" s="85"/>
      <c r="J207" s="85"/>
      <c r="K207" s="86"/>
      <c r="L207" s="87"/>
      <c r="M207" s="87"/>
      <c r="N207" s="87"/>
      <c r="O207" s="85"/>
      <c r="P207" s="85"/>
      <c r="Q207" s="88"/>
      <c r="R207" s="88"/>
      <c r="S207" s="89"/>
      <c r="T207" s="55"/>
      <c r="U207" s="57"/>
    </row>
    <row r="208" spans="1:21" ht="16.899999999999999" customHeight="1" x14ac:dyDescent="0.25">
      <c r="A208" s="85" t="s">
        <v>1297</v>
      </c>
      <c r="B208" s="85"/>
      <c r="C208" s="85"/>
      <c r="D208" s="85"/>
      <c r="J208" s="85"/>
      <c r="K208" s="86"/>
      <c r="L208" s="87"/>
      <c r="M208" s="87"/>
      <c r="N208" s="87"/>
      <c r="O208" s="85"/>
      <c r="P208" s="85"/>
      <c r="Q208" s="88"/>
      <c r="R208" s="88"/>
      <c r="S208" s="89"/>
      <c r="T208" s="55"/>
      <c r="U208" s="57"/>
    </row>
    <row r="209" spans="1:21" ht="16.899999999999999" customHeight="1" x14ac:dyDescent="0.25">
      <c r="A209" s="85" t="s">
        <v>1297</v>
      </c>
      <c r="B209" s="85"/>
      <c r="C209" s="85"/>
      <c r="D209" s="85"/>
      <c r="J209" s="85"/>
      <c r="K209" s="86"/>
      <c r="L209" s="87"/>
      <c r="M209" s="87"/>
      <c r="N209" s="87"/>
      <c r="O209" s="85"/>
      <c r="P209" s="85"/>
      <c r="Q209" s="88"/>
      <c r="R209" s="88"/>
      <c r="S209" s="89"/>
      <c r="T209" s="55"/>
      <c r="U209" s="57"/>
    </row>
    <row r="210" spans="1:21" ht="16.899999999999999" customHeight="1" x14ac:dyDescent="0.25">
      <c r="A210" s="85" t="s">
        <v>1297</v>
      </c>
      <c r="B210" s="85"/>
      <c r="C210" s="85"/>
      <c r="D210" s="85"/>
      <c r="J210" s="85"/>
      <c r="K210" s="86"/>
      <c r="L210" s="87"/>
      <c r="M210" s="87"/>
      <c r="N210" s="87"/>
      <c r="O210" s="85"/>
      <c r="P210" s="85"/>
      <c r="Q210" s="88"/>
      <c r="R210" s="88"/>
      <c r="S210" s="89"/>
      <c r="T210" s="55"/>
      <c r="U210" s="57"/>
    </row>
    <row r="211" spans="1:21" ht="16.899999999999999" customHeight="1" x14ac:dyDescent="0.25">
      <c r="A211" s="85" t="s">
        <v>1297</v>
      </c>
      <c r="B211" s="85"/>
      <c r="C211" s="85"/>
      <c r="D211" s="85"/>
      <c r="J211" s="85"/>
      <c r="K211" s="86"/>
      <c r="L211" s="87"/>
      <c r="M211" s="87"/>
      <c r="N211" s="87"/>
      <c r="O211" s="85"/>
      <c r="P211" s="85"/>
      <c r="Q211" s="88"/>
      <c r="R211" s="88"/>
      <c r="S211" s="89"/>
      <c r="T211" s="55"/>
      <c r="U211" s="57"/>
    </row>
    <row r="212" spans="1:21" ht="16.899999999999999" customHeight="1" x14ac:dyDescent="0.25">
      <c r="A212" s="85" t="s">
        <v>1297</v>
      </c>
      <c r="B212" s="85"/>
      <c r="C212" s="85"/>
      <c r="D212" s="85"/>
      <c r="J212" s="85"/>
      <c r="K212" s="86"/>
      <c r="L212" s="87"/>
      <c r="M212" s="87"/>
      <c r="N212" s="87"/>
      <c r="O212" s="85"/>
      <c r="P212" s="85"/>
      <c r="Q212" s="88"/>
      <c r="R212" s="88"/>
      <c r="S212" s="89"/>
      <c r="T212" s="55"/>
      <c r="U212" s="57"/>
    </row>
    <row r="213" spans="1:21" ht="16.899999999999999" customHeight="1" x14ac:dyDescent="0.25">
      <c r="A213" s="85" t="s">
        <v>1297</v>
      </c>
      <c r="B213" s="85"/>
      <c r="C213" s="85"/>
      <c r="D213" s="85"/>
      <c r="J213" s="85"/>
      <c r="K213" s="86"/>
      <c r="L213" s="87"/>
      <c r="M213" s="87"/>
      <c r="N213" s="87"/>
      <c r="O213" s="85"/>
      <c r="P213" s="85"/>
      <c r="Q213" s="88"/>
      <c r="R213" s="88"/>
      <c r="S213" s="89"/>
      <c r="T213" s="55"/>
      <c r="U213" s="57"/>
    </row>
    <row r="214" spans="1:21" ht="16.899999999999999" customHeight="1" x14ac:dyDescent="0.25">
      <c r="A214" s="85" t="s">
        <v>1297</v>
      </c>
      <c r="B214" s="85"/>
      <c r="C214" s="85"/>
      <c r="D214" s="85"/>
      <c r="J214" s="85"/>
      <c r="K214" s="86"/>
      <c r="L214" s="87"/>
      <c r="M214" s="87"/>
      <c r="N214" s="87"/>
      <c r="O214" s="85"/>
      <c r="P214" s="85"/>
      <c r="Q214" s="88"/>
      <c r="R214" s="88"/>
      <c r="S214" s="89"/>
      <c r="T214" s="55"/>
      <c r="U214" s="57"/>
    </row>
    <row r="215" spans="1:21" ht="16.899999999999999" customHeight="1" x14ac:dyDescent="0.25">
      <c r="A215" s="85" t="s">
        <v>1297</v>
      </c>
      <c r="B215" s="85"/>
      <c r="C215" s="85"/>
      <c r="D215" s="85"/>
      <c r="J215" s="85"/>
      <c r="K215" s="86"/>
      <c r="L215" s="87"/>
      <c r="M215" s="87"/>
      <c r="N215" s="87"/>
      <c r="O215" s="85"/>
      <c r="P215" s="85"/>
      <c r="Q215" s="88"/>
      <c r="R215" s="88"/>
      <c r="S215" s="89"/>
      <c r="T215" s="55"/>
      <c r="U215" s="57"/>
    </row>
    <row r="216" spans="1:21" ht="16.899999999999999" customHeight="1" x14ac:dyDescent="0.25">
      <c r="A216" s="85" t="s">
        <v>1297</v>
      </c>
      <c r="B216" s="85"/>
      <c r="C216" s="85"/>
      <c r="D216" s="85"/>
      <c r="J216" s="85"/>
      <c r="K216" s="86"/>
      <c r="L216" s="87"/>
      <c r="M216" s="87"/>
      <c r="N216" s="87"/>
      <c r="O216" s="85"/>
      <c r="P216" s="85"/>
      <c r="Q216" s="88"/>
      <c r="R216" s="88"/>
      <c r="S216" s="89"/>
      <c r="T216" s="55"/>
      <c r="U216" s="57"/>
    </row>
    <row r="217" spans="1:21" ht="16.899999999999999" customHeight="1" x14ac:dyDescent="0.25">
      <c r="A217" s="85" t="s">
        <v>1297</v>
      </c>
      <c r="B217" s="85"/>
      <c r="C217" s="85"/>
      <c r="D217" s="85"/>
      <c r="J217" s="85"/>
      <c r="K217" s="86"/>
      <c r="L217" s="87"/>
      <c r="M217" s="87"/>
      <c r="N217" s="87"/>
      <c r="O217" s="85"/>
      <c r="P217" s="85"/>
      <c r="Q217" s="88"/>
      <c r="R217" s="88"/>
      <c r="S217" s="89"/>
      <c r="T217" s="55"/>
      <c r="U217" s="57"/>
    </row>
    <row r="218" spans="1:21" ht="16.899999999999999" customHeight="1" x14ac:dyDescent="0.25">
      <c r="A218" s="85" t="s">
        <v>1297</v>
      </c>
      <c r="B218" s="85"/>
      <c r="C218" s="85"/>
      <c r="D218" s="85"/>
      <c r="J218" s="85"/>
      <c r="K218" s="86"/>
      <c r="L218" s="87"/>
      <c r="M218" s="87"/>
      <c r="N218" s="87"/>
      <c r="O218" s="85"/>
      <c r="P218" s="85"/>
      <c r="Q218" s="88"/>
      <c r="R218" s="88"/>
      <c r="S218" s="89"/>
      <c r="T218" s="55"/>
      <c r="U218" s="57"/>
    </row>
    <row r="219" spans="1:21" ht="16.899999999999999" customHeight="1" x14ac:dyDescent="0.25">
      <c r="A219" s="85" t="s">
        <v>1297</v>
      </c>
      <c r="B219" s="85"/>
      <c r="C219" s="85"/>
      <c r="D219" s="85"/>
      <c r="J219" s="85"/>
      <c r="K219" s="86"/>
      <c r="L219" s="87"/>
      <c r="M219" s="87"/>
      <c r="N219" s="87"/>
      <c r="O219" s="85"/>
      <c r="P219" s="85"/>
      <c r="Q219" s="88"/>
      <c r="R219" s="88"/>
      <c r="S219" s="89"/>
      <c r="T219" s="55"/>
      <c r="U219" s="57"/>
    </row>
    <row r="220" spans="1:21" ht="16.899999999999999" customHeight="1" x14ac:dyDescent="0.25">
      <c r="A220" s="85" t="s">
        <v>1297</v>
      </c>
      <c r="B220" s="85"/>
      <c r="C220" s="85"/>
      <c r="D220" s="85"/>
      <c r="J220" s="85"/>
      <c r="K220" s="86"/>
      <c r="L220" s="87"/>
      <c r="M220" s="87"/>
      <c r="N220" s="87"/>
      <c r="O220" s="85"/>
      <c r="P220" s="85"/>
      <c r="Q220" s="88"/>
      <c r="R220" s="88"/>
      <c r="S220" s="89"/>
      <c r="T220" s="55"/>
      <c r="U220" s="57"/>
    </row>
    <row r="221" spans="1:21" ht="16.899999999999999" customHeight="1" x14ac:dyDescent="0.25">
      <c r="A221" s="85" t="s">
        <v>1297</v>
      </c>
      <c r="B221" s="85"/>
      <c r="C221" s="85"/>
      <c r="D221" s="85"/>
      <c r="J221" s="85"/>
      <c r="K221" s="86"/>
      <c r="L221" s="87"/>
      <c r="M221" s="87"/>
      <c r="N221" s="87"/>
      <c r="O221" s="85"/>
      <c r="P221" s="85"/>
      <c r="Q221" s="88"/>
      <c r="R221" s="88"/>
      <c r="S221" s="89"/>
      <c r="T221" s="55"/>
      <c r="U221" s="57"/>
    </row>
    <row r="222" spans="1:21" ht="16.899999999999999" customHeight="1" x14ac:dyDescent="0.25">
      <c r="A222" s="85" t="s">
        <v>1297</v>
      </c>
      <c r="B222" s="85"/>
      <c r="C222" s="85"/>
      <c r="D222" s="85"/>
      <c r="J222" s="85"/>
      <c r="K222" s="86"/>
      <c r="L222" s="87"/>
      <c r="M222" s="87"/>
      <c r="N222" s="87"/>
      <c r="O222" s="85"/>
      <c r="P222" s="85"/>
      <c r="Q222" s="88"/>
      <c r="R222" s="88"/>
      <c r="S222" s="89"/>
      <c r="T222" s="55"/>
      <c r="U222" s="57"/>
    </row>
    <row r="223" spans="1:21" ht="16.899999999999999" customHeight="1" x14ac:dyDescent="0.25">
      <c r="A223" s="85" t="s">
        <v>1297</v>
      </c>
      <c r="B223" s="85"/>
      <c r="C223" s="85"/>
      <c r="D223" s="85"/>
      <c r="J223" s="85"/>
      <c r="K223" s="86"/>
      <c r="L223" s="87"/>
      <c r="M223" s="87"/>
      <c r="N223" s="87"/>
      <c r="O223" s="85"/>
      <c r="P223" s="85"/>
      <c r="Q223" s="88"/>
      <c r="R223" s="88"/>
      <c r="S223" s="89"/>
      <c r="T223" s="55"/>
      <c r="U223" s="57"/>
    </row>
    <row r="224" spans="1:21" ht="16.899999999999999" customHeight="1" x14ac:dyDescent="0.25">
      <c r="A224" s="85" t="s">
        <v>1297</v>
      </c>
      <c r="B224" s="85"/>
      <c r="C224" s="85"/>
      <c r="D224" s="85"/>
      <c r="J224" s="85"/>
      <c r="K224" s="86"/>
      <c r="L224" s="87"/>
      <c r="M224" s="87"/>
      <c r="N224" s="87"/>
      <c r="O224" s="85"/>
      <c r="P224" s="85"/>
      <c r="Q224" s="88"/>
      <c r="R224" s="88"/>
      <c r="S224" s="89"/>
      <c r="T224" s="55"/>
      <c r="U224" s="57"/>
    </row>
    <row r="225" spans="1:21" ht="16.899999999999999" customHeight="1" x14ac:dyDescent="0.25">
      <c r="A225" s="85" t="s">
        <v>1297</v>
      </c>
      <c r="B225" s="85"/>
      <c r="C225" s="85"/>
      <c r="D225" s="85"/>
      <c r="J225" s="85"/>
      <c r="K225" s="86"/>
      <c r="L225" s="87"/>
      <c r="M225" s="87"/>
      <c r="N225" s="87"/>
      <c r="O225" s="85"/>
      <c r="P225" s="85"/>
      <c r="Q225" s="88"/>
      <c r="R225" s="88"/>
      <c r="S225" s="89"/>
      <c r="T225" s="55"/>
      <c r="U225" s="57"/>
    </row>
    <row r="226" spans="1:21" ht="16.899999999999999" customHeight="1" x14ac:dyDescent="0.25">
      <c r="A226" s="85" t="s">
        <v>1297</v>
      </c>
      <c r="B226" s="85"/>
      <c r="C226" s="85"/>
      <c r="D226" s="85"/>
      <c r="J226" s="85"/>
      <c r="K226" s="86"/>
      <c r="L226" s="87"/>
      <c r="M226" s="87"/>
      <c r="N226" s="87"/>
      <c r="O226" s="85"/>
      <c r="P226" s="85"/>
      <c r="Q226" s="88"/>
      <c r="R226" s="88"/>
      <c r="S226" s="89"/>
      <c r="T226" s="55"/>
      <c r="U226" s="57"/>
    </row>
    <row r="227" spans="1:21" ht="16.899999999999999" customHeight="1" x14ac:dyDescent="0.25">
      <c r="A227" s="85" t="s">
        <v>1297</v>
      </c>
      <c r="B227" s="85"/>
      <c r="C227" s="85"/>
      <c r="D227" s="85"/>
      <c r="J227" s="85"/>
      <c r="K227" s="86"/>
      <c r="L227" s="87"/>
      <c r="M227" s="87"/>
      <c r="N227" s="87"/>
      <c r="O227" s="85"/>
      <c r="P227" s="85"/>
      <c r="Q227" s="88"/>
      <c r="R227" s="88"/>
      <c r="S227" s="89"/>
      <c r="T227" s="55"/>
      <c r="U227" s="57"/>
    </row>
    <row r="228" spans="1:21" ht="16.899999999999999" customHeight="1" x14ac:dyDescent="0.25">
      <c r="A228" s="85" t="s">
        <v>1297</v>
      </c>
      <c r="B228" s="85"/>
      <c r="C228" s="85"/>
      <c r="D228" s="85"/>
      <c r="J228" s="85"/>
      <c r="K228" s="86"/>
      <c r="L228" s="87"/>
      <c r="M228" s="87"/>
      <c r="N228" s="87"/>
      <c r="O228" s="85"/>
      <c r="P228" s="85"/>
      <c r="Q228" s="88"/>
      <c r="R228" s="88"/>
      <c r="S228" s="89"/>
      <c r="T228" s="55"/>
      <c r="U228" s="57"/>
    </row>
    <row r="229" spans="1:21" ht="16.899999999999999" customHeight="1" x14ac:dyDescent="0.25">
      <c r="A229" s="85" t="s">
        <v>1297</v>
      </c>
      <c r="B229" s="85"/>
      <c r="C229" s="85"/>
      <c r="D229" s="85"/>
      <c r="J229" s="85"/>
      <c r="K229" s="86"/>
      <c r="L229" s="87"/>
      <c r="M229" s="87"/>
      <c r="N229" s="87"/>
      <c r="O229" s="85"/>
      <c r="P229" s="85"/>
      <c r="Q229" s="88"/>
      <c r="R229" s="88"/>
      <c r="S229" s="89"/>
      <c r="T229" s="55"/>
      <c r="U229" s="57"/>
    </row>
    <row r="230" spans="1:21" ht="16.899999999999999" customHeight="1" x14ac:dyDescent="0.25">
      <c r="A230" s="85" t="s">
        <v>1297</v>
      </c>
      <c r="B230" s="85"/>
      <c r="C230" s="85"/>
      <c r="D230" s="85"/>
      <c r="J230" s="85"/>
      <c r="K230" s="86"/>
      <c r="L230" s="87"/>
      <c r="M230" s="87"/>
      <c r="N230" s="87"/>
      <c r="O230" s="85"/>
      <c r="P230" s="85"/>
      <c r="Q230" s="88"/>
      <c r="R230" s="88"/>
      <c r="S230" s="89"/>
      <c r="T230" s="55"/>
      <c r="U230" s="57"/>
    </row>
    <row r="231" spans="1:21" ht="16.899999999999999" customHeight="1" x14ac:dyDescent="0.25">
      <c r="A231" s="85" t="s">
        <v>1297</v>
      </c>
      <c r="B231" s="85"/>
      <c r="C231" s="85"/>
      <c r="D231" s="85"/>
      <c r="J231" s="85"/>
      <c r="K231" s="86"/>
      <c r="L231" s="87"/>
      <c r="M231" s="87"/>
      <c r="N231" s="87"/>
      <c r="O231" s="85"/>
      <c r="P231" s="85"/>
      <c r="Q231" s="88"/>
      <c r="R231" s="88"/>
      <c r="S231" s="89"/>
      <c r="T231" s="55"/>
      <c r="U231" s="57"/>
    </row>
    <row r="232" spans="1:21" ht="16.899999999999999" customHeight="1" x14ac:dyDescent="0.25">
      <c r="A232" s="85" t="s">
        <v>1297</v>
      </c>
      <c r="B232" s="85"/>
      <c r="C232" s="85"/>
      <c r="D232" s="85"/>
      <c r="J232" s="85"/>
      <c r="K232" s="86"/>
      <c r="L232" s="87"/>
      <c r="M232" s="87"/>
      <c r="N232" s="87"/>
      <c r="O232" s="85"/>
      <c r="P232" s="85"/>
      <c r="Q232" s="88"/>
      <c r="R232" s="88"/>
      <c r="S232" s="89"/>
      <c r="T232" s="55"/>
      <c r="U232" s="57"/>
    </row>
    <row r="233" spans="1:21" ht="16.899999999999999" customHeight="1" x14ac:dyDescent="0.25">
      <c r="A233" s="85" t="s">
        <v>1297</v>
      </c>
      <c r="B233" s="85"/>
      <c r="C233" s="85"/>
      <c r="D233" s="85"/>
      <c r="J233" s="85"/>
      <c r="K233" s="86"/>
      <c r="L233" s="87"/>
      <c r="M233" s="87"/>
      <c r="N233" s="87"/>
      <c r="O233" s="85"/>
      <c r="P233" s="85"/>
      <c r="Q233" s="88"/>
      <c r="R233" s="88"/>
      <c r="S233" s="89"/>
      <c r="T233" s="55"/>
      <c r="U233" s="57"/>
    </row>
    <row r="234" spans="1:21" ht="16.899999999999999" customHeight="1" x14ac:dyDescent="0.25">
      <c r="A234" s="85" t="s">
        <v>1297</v>
      </c>
      <c r="B234" s="85"/>
      <c r="C234" s="85"/>
      <c r="D234" s="85"/>
      <c r="J234" s="85"/>
      <c r="K234" s="86"/>
      <c r="L234" s="87"/>
      <c r="M234" s="87"/>
      <c r="N234" s="87"/>
      <c r="O234" s="85"/>
      <c r="P234" s="85"/>
      <c r="Q234" s="88"/>
      <c r="R234" s="88"/>
      <c r="S234" s="89"/>
      <c r="T234" s="55"/>
      <c r="U234" s="57"/>
    </row>
    <row r="235" spans="1:21" ht="16.899999999999999" customHeight="1" x14ac:dyDescent="0.25">
      <c r="A235" s="85" t="s">
        <v>1297</v>
      </c>
      <c r="B235" s="85"/>
      <c r="C235" s="85"/>
      <c r="D235" s="85"/>
      <c r="J235" s="85"/>
      <c r="K235" s="86"/>
      <c r="L235" s="87"/>
      <c r="M235" s="87"/>
      <c r="N235" s="87"/>
      <c r="O235" s="85"/>
      <c r="P235" s="85"/>
      <c r="Q235" s="88"/>
      <c r="R235" s="88"/>
      <c r="S235" s="89"/>
      <c r="T235" s="55"/>
      <c r="U235" s="57"/>
    </row>
    <row r="236" spans="1:21" ht="16.899999999999999" customHeight="1" x14ac:dyDescent="0.25">
      <c r="A236" s="85" t="s">
        <v>1297</v>
      </c>
      <c r="B236" s="85"/>
      <c r="C236" s="85"/>
      <c r="D236" s="85"/>
      <c r="J236" s="85"/>
      <c r="K236" s="86"/>
      <c r="L236" s="87"/>
      <c r="M236" s="87"/>
      <c r="N236" s="87"/>
      <c r="O236" s="85"/>
      <c r="P236" s="85"/>
      <c r="Q236" s="88"/>
      <c r="R236" s="88"/>
      <c r="S236" s="89"/>
      <c r="T236" s="55"/>
      <c r="U236" s="57"/>
    </row>
    <row r="237" spans="1:21" ht="16.899999999999999" customHeight="1" x14ac:dyDescent="0.25">
      <c r="A237" s="85" t="s">
        <v>1297</v>
      </c>
      <c r="B237" s="85"/>
      <c r="C237" s="85"/>
      <c r="D237" s="85"/>
      <c r="J237" s="85"/>
      <c r="K237" s="86"/>
      <c r="L237" s="87"/>
      <c r="M237" s="87"/>
      <c r="N237" s="87"/>
      <c r="O237" s="85"/>
      <c r="P237" s="85"/>
      <c r="Q237" s="88"/>
      <c r="R237" s="88"/>
      <c r="S237" s="89"/>
      <c r="T237" s="55"/>
      <c r="U237" s="57"/>
    </row>
    <row r="238" spans="1:21" ht="16.899999999999999" customHeight="1" x14ac:dyDescent="0.25">
      <c r="A238" s="85" t="s">
        <v>1297</v>
      </c>
      <c r="B238" s="85"/>
      <c r="C238" s="85"/>
      <c r="D238" s="85"/>
      <c r="J238" s="85"/>
      <c r="K238" s="86"/>
      <c r="L238" s="87"/>
      <c r="M238" s="87"/>
      <c r="N238" s="87"/>
      <c r="O238" s="85"/>
      <c r="P238" s="85"/>
      <c r="Q238" s="88"/>
      <c r="R238" s="88"/>
      <c r="S238" s="89"/>
      <c r="T238" s="55"/>
      <c r="U238" s="57"/>
    </row>
    <row r="239" spans="1:21" ht="16.899999999999999" customHeight="1" x14ac:dyDescent="0.25">
      <c r="A239" s="85" t="s">
        <v>1297</v>
      </c>
      <c r="B239" s="85"/>
      <c r="C239" s="85"/>
      <c r="D239" s="85"/>
      <c r="J239" s="85"/>
      <c r="K239" s="86"/>
      <c r="L239" s="87"/>
      <c r="M239" s="87"/>
      <c r="N239" s="87"/>
      <c r="O239" s="85"/>
      <c r="P239" s="85"/>
      <c r="Q239" s="88"/>
      <c r="R239" s="88"/>
      <c r="S239" s="89"/>
      <c r="T239" s="55"/>
      <c r="U239" s="57"/>
    </row>
    <row r="240" spans="1:21" ht="16.899999999999999" customHeight="1" x14ac:dyDescent="0.25">
      <c r="A240" s="85" t="s">
        <v>1297</v>
      </c>
      <c r="B240" s="85"/>
      <c r="C240" s="85"/>
      <c r="D240" s="85"/>
      <c r="J240" s="85"/>
      <c r="K240" s="86"/>
      <c r="L240" s="87"/>
      <c r="M240" s="87"/>
      <c r="N240" s="87"/>
      <c r="O240" s="85"/>
      <c r="P240" s="85"/>
      <c r="Q240" s="88"/>
      <c r="R240" s="88"/>
      <c r="S240" s="89"/>
      <c r="T240" s="55"/>
      <c r="U240" s="57"/>
    </row>
    <row r="241" spans="1:21" ht="16.899999999999999" customHeight="1" x14ac:dyDescent="0.25">
      <c r="A241" s="85" t="s">
        <v>1297</v>
      </c>
      <c r="B241" s="85"/>
      <c r="C241" s="85"/>
      <c r="D241" s="85"/>
      <c r="J241" s="85"/>
      <c r="K241" s="86"/>
      <c r="L241" s="87"/>
      <c r="M241" s="87"/>
      <c r="N241" s="87"/>
      <c r="O241" s="85"/>
      <c r="P241" s="85"/>
      <c r="Q241" s="88"/>
      <c r="R241" s="88"/>
      <c r="S241" s="89"/>
      <c r="T241" s="55"/>
      <c r="U241" s="57"/>
    </row>
    <row r="242" spans="1:21" ht="16.899999999999999" customHeight="1" x14ac:dyDescent="0.25">
      <c r="A242" s="85" t="s">
        <v>1297</v>
      </c>
      <c r="B242" s="85"/>
      <c r="C242" s="85"/>
      <c r="D242" s="85"/>
      <c r="J242" s="85"/>
      <c r="K242" s="86"/>
      <c r="L242" s="87"/>
      <c r="M242" s="87"/>
      <c r="N242" s="87"/>
      <c r="O242" s="85"/>
      <c r="P242" s="85"/>
      <c r="Q242" s="88"/>
      <c r="R242" s="88"/>
      <c r="S242" s="89"/>
      <c r="T242" s="55"/>
      <c r="U242" s="57"/>
    </row>
    <row r="243" spans="1:21" ht="16.899999999999999" customHeight="1" x14ac:dyDescent="0.25">
      <c r="A243" s="85" t="s">
        <v>1297</v>
      </c>
      <c r="B243" s="85"/>
      <c r="C243" s="85"/>
      <c r="D243" s="85"/>
      <c r="J243" s="85"/>
      <c r="K243" s="86"/>
      <c r="L243" s="87"/>
      <c r="M243" s="87"/>
      <c r="N243" s="87"/>
      <c r="O243" s="85"/>
      <c r="P243" s="85"/>
      <c r="Q243" s="88"/>
      <c r="R243" s="88"/>
      <c r="S243" s="89"/>
      <c r="T243" s="55"/>
      <c r="U243" s="57"/>
    </row>
    <row r="244" spans="1:21" ht="16.899999999999999" customHeight="1" x14ac:dyDescent="0.25">
      <c r="A244" s="85" t="s">
        <v>1297</v>
      </c>
      <c r="B244" s="85"/>
      <c r="C244" s="85"/>
      <c r="D244" s="85"/>
      <c r="J244" s="85"/>
      <c r="K244" s="86"/>
      <c r="L244" s="87"/>
      <c r="M244" s="87"/>
      <c r="N244" s="87"/>
      <c r="O244" s="85"/>
      <c r="P244" s="85"/>
      <c r="Q244" s="88"/>
      <c r="R244" s="88"/>
      <c r="S244" s="89"/>
      <c r="T244" s="55"/>
      <c r="U244" s="57"/>
    </row>
    <row r="245" spans="1:21" ht="16.899999999999999" customHeight="1" x14ac:dyDescent="0.25">
      <c r="A245" s="85" t="s">
        <v>1297</v>
      </c>
      <c r="B245" s="85"/>
      <c r="C245" s="85"/>
      <c r="D245" s="85"/>
      <c r="J245" s="85"/>
      <c r="K245" s="86"/>
      <c r="L245" s="87"/>
      <c r="M245" s="87"/>
      <c r="N245" s="87"/>
      <c r="O245" s="85"/>
      <c r="P245" s="85"/>
      <c r="Q245" s="88"/>
      <c r="R245" s="88"/>
      <c r="S245" s="89"/>
      <c r="T245" s="55"/>
      <c r="U245" s="57"/>
    </row>
    <row r="246" spans="1:21" ht="16.899999999999999" customHeight="1" x14ac:dyDescent="0.25">
      <c r="A246" s="85" t="s">
        <v>1297</v>
      </c>
      <c r="B246" s="85"/>
      <c r="C246" s="85"/>
      <c r="D246" s="85"/>
      <c r="J246" s="85"/>
      <c r="K246" s="86"/>
      <c r="L246" s="87"/>
      <c r="M246" s="87"/>
      <c r="N246" s="87"/>
      <c r="O246" s="85"/>
      <c r="P246" s="85"/>
      <c r="Q246" s="88"/>
      <c r="R246" s="88"/>
      <c r="S246" s="89"/>
      <c r="T246" s="55"/>
      <c r="U246" s="57"/>
    </row>
    <row r="247" spans="1:21" ht="16.899999999999999" customHeight="1" x14ac:dyDescent="0.25">
      <c r="A247" s="85" t="s">
        <v>1297</v>
      </c>
      <c r="B247" s="85"/>
      <c r="C247" s="85"/>
      <c r="D247" s="85"/>
      <c r="J247" s="85"/>
      <c r="K247" s="86"/>
      <c r="L247" s="87"/>
      <c r="M247" s="87"/>
      <c r="N247" s="87"/>
      <c r="O247" s="85"/>
      <c r="P247" s="85"/>
      <c r="Q247" s="88"/>
      <c r="R247" s="88"/>
      <c r="S247" s="89"/>
      <c r="T247" s="55"/>
      <c r="U247" s="57"/>
    </row>
    <row r="248" spans="1:21" ht="16.899999999999999" customHeight="1" x14ac:dyDescent="0.25">
      <c r="A248" s="85" t="s">
        <v>1297</v>
      </c>
      <c r="B248" s="85"/>
      <c r="C248" s="85"/>
      <c r="D248" s="85"/>
      <c r="J248" s="85"/>
      <c r="K248" s="86"/>
      <c r="L248" s="87"/>
      <c r="M248" s="87"/>
      <c r="N248" s="87"/>
      <c r="O248" s="85"/>
      <c r="P248" s="85"/>
      <c r="Q248" s="88"/>
      <c r="R248" s="88"/>
      <c r="S248" s="89"/>
      <c r="T248" s="55"/>
      <c r="U248" s="57"/>
    </row>
    <row r="249" spans="1:21" ht="16.899999999999999" customHeight="1" x14ac:dyDescent="0.25">
      <c r="A249" s="85" t="s">
        <v>1297</v>
      </c>
      <c r="B249" s="85"/>
      <c r="C249" s="85"/>
      <c r="D249" s="85"/>
      <c r="J249" s="85"/>
      <c r="K249" s="86"/>
      <c r="L249" s="87"/>
      <c r="M249" s="87"/>
      <c r="N249" s="87"/>
      <c r="O249" s="85"/>
      <c r="P249" s="85"/>
      <c r="Q249" s="88"/>
      <c r="R249" s="88"/>
      <c r="S249" s="89"/>
      <c r="T249" s="55"/>
      <c r="U249" s="57"/>
    </row>
    <row r="250" spans="1:21" ht="16.899999999999999" customHeight="1" x14ac:dyDescent="0.25">
      <c r="A250" s="85" t="s">
        <v>1297</v>
      </c>
      <c r="B250" s="85"/>
      <c r="C250" s="85"/>
      <c r="D250" s="85"/>
      <c r="J250" s="85"/>
      <c r="K250" s="86"/>
      <c r="L250" s="87"/>
      <c r="M250" s="87"/>
      <c r="N250" s="87"/>
      <c r="O250" s="85"/>
      <c r="P250" s="85"/>
      <c r="Q250" s="88"/>
      <c r="R250" s="88"/>
      <c r="S250" s="89"/>
      <c r="T250" s="55"/>
      <c r="U250" s="57"/>
    </row>
    <row r="251" spans="1:21" ht="16.899999999999999" customHeight="1" x14ac:dyDescent="0.25">
      <c r="A251" s="85" t="s">
        <v>1297</v>
      </c>
      <c r="B251" s="85"/>
      <c r="C251" s="85"/>
      <c r="D251" s="85"/>
      <c r="J251" s="85"/>
      <c r="K251" s="86"/>
      <c r="L251" s="87"/>
      <c r="M251" s="87"/>
      <c r="N251" s="87"/>
      <c r="O251" s="85"/>
      <c r="P251" s="85"/>
      <c r="Q251" s="88"/>
      <c r="R251" s="88"/>
      <c r="S251" s="89"/>
      <c r="T251" s="55"/>
      <c r="U251" s="57"/>
    </row>
    <row r="252" spans="1:21" ht="16.899999999999999" customHeight="1" x14ac:dyDescent="0.25">
      <c r="A252" s="85" t="s">
        <v>1297</v>
      </c>
      <c r="B252" s="85"/>
      <c r="C252" s="85"/>
      <c r="D252" s="85"/>
      <c r="J252" s="85"/>
      <c r="K252" s="86"/>
      <c r="L252" s="87"/>
      <c r="M252" s="87"/>
      <c r="N252" s="87"/>
      <c r="O252" s="85"/>
      <c r="P252" s="85"/>
      <c r="Q252" s="88"/>
      <c r="R252" s="88"/>
      <c r="S252" s="89"/>
      <c r="T252" s="55"/>
      <c r="U252" s="57"/>
    </row>
    <row r="253" spans="1:21" ht="16.899999999999999" customHeight="1" x14ac:dyDescent="0.25">
      <c r="A253" s="85" t="s">
        <v>1297</v>
      </c>
      <c r="B253" s="85"/>
      <c r="C253" s="85"/>
      <c r="D253" s="85"/>
      <c r="J253" s="85"/>
      <c r="K253" s="86"/>
      <c r="L253" s="87"/>
      <c r="M253" s="87"/>
      <c r="N253" s="87"/>
      <c r="O253" s="85"/>
      <c r="P253" s="85"/>
      <c r="Q253" s="88"/>
      <c r="R253" s="88"/>
      <c r="S253" s="89"/>
      <c r="T253" s="55"/>
      <c r="U253" s="57"/>
    </row>
    <row r="254" spans="1:21" ht="16.899999999999999" customHeight="1" x14ac:dyDescent="0.25">
      <c r="A254" s="85" t="s">
        <v>1297</v>
      </c>
      <c r="B254" s="85"/>
      <c r="C254" s="85"/>
      <c r="D254" s="85"/>
      <c r="J254" s="85"/>
      <c r="K254" s="86"/>
      <c r="L254" s="87"/>
      <c r="M254" s="87"/>
      <c r="N254" s="87"/>
      <c r="O254" s="85"/>
      <c r="P254" s="85"/>
      <c r="Q254" s="88"/>
      <c r="R254" s="88"/>
      <c r="S254" s="89"/>
      <c r="T254" s="55"/>
      <c r="U254" s="57"/>
    </row>
    <row r="255" spans="1:21" ht="16.899999999999999" customHeight="1" x14ac:dyDescent="0.25">
      <c r="A255" s="85" t="s">
        <v>1297</v>
      </c>
      <c r="B255" s="85"/>
      <c r="C255" s="85"/>
      <c r="D255" s="85"/>
      <c r="J255" s="85"/>
      <c r="K255" s="86"/>
      <c r="L255" s="87"/>
      <c r="M255" s="87"/>
      <c r="N255" s="87"/>
      <c r="O255" s="85"/>
      <c r="P255" s="85"/>
      <c r="Q255" s="88"/>
      <c r="R255" s="88"/>
      <c r="S255" s="89"/>
      <c r="T255" s="55"/>
      <c r="U255" s="57"/>
    </row>
    <row r="256" spans="1:21" ht="16.899999999999999" customHeight="1" x14ac:dyDescent="0.25">
      <c r="A256" s="85" t="s">
        <v>1297</v>
      </c>
      <c r="B256" s="85"/>
      <c r="C256" s="85"/>
      <c r="D256" s="85"/>
      <c r="J256" s="85"/>
      <c r="K256" s="86"/>
      <c r="L256" s="87"/>
      <c r="M256" s="87"/>
      <c r="N256" s="87"/>
      <c r="O256" s="85"/>
      <c r="P256" s="85"/>
      <c r="Q256" s="88"/>
      <c r="R256" s="88"/>
      <c r="S256" s="89"/>
      <c r="T256" s="55"/>
      <c r="U256" s="57"/>
    </row>
    <row r="257" spans="1:21" ht="16.899999999999999" customHeight="1" x14ac:dyDescent="0.25">
      <c r="A257" s="85" t="s">
        <v>1297</v>
      </c>
      <c r="B257" s="85"/>
      <c r="C257" s="85"/>
      <c r="D257" s="85"/>
      <c r="J257" s="85"/>
      <c r="K257" s="86"/>
      <c r="L257" s="87"/>
      <c r="M257" s="87"/>
      <c r="N257" s="87"/>
      <c r="O257" s="85"/>
      <c r="P257" s="85"/>
      <c r="Q257" s="88"/>
      <c r="R257" s="88"/>
      <c r="S257" s="89"/>
      <c r="T257" s="55"/>
      <c r="U257" s="57"/>
    </row>
    <row r="258" spans="1:21" ht="16.899999999999999" customHeight="1" x14ac:dyDescent="0.25">
      <c r="A258" s="85" t="s">
        <v>1297</v>
      </c>
      <c r="B258" s="85"/>
      <c r="C258" s="85"/>
      <c r="D258" s="85"/>
      <c r="J258" s="85"/>
      <c r="K258" s="86"/>
      <c r="L258" s="87"/>
      <c r="M258" s="87"/>
      <c r="N258" s="87"/>
      <c r="O258" s="85"/>
      <c r="P258" s="85"/>
      <c r="Q258" s="88"/>
      <c r="R258" s="88"/>
      <c r="S258" s="89"/>
      <c r="T258" s="55"/>
      <c r="U258" s="57"/>
    </row>
    <row r="259" spans="1:21" ht="16.899999999999999" customHeight="1" x14ac:dyDescent="0.25">
      <c r="A259" s="85" t="s">
        <v>1297</v>
      </c>
      <c r="B259" s="85"/>
      <c r="C259" s="85"/>
      <c r="D259" s="85"/>
      <c r="J259" s="85"/>
      <c r="K259" s="86"/>
      <c r="L259" s="87"/>
      <c r="M259" s="87"/>
      <c r="N259" s="87"/>
      <c r="O259" s="85"/>
      <c r="P259" s="85"/>
      <c r="Q259" s="88"/>
      <c r="R259" s="88"/>
      <c r="S259" s="89"/>
      <c r="T259" s="55"/>
      <c r="U259" s="57"/>
    </row>
    <row r="260" spans="1:21" ht="16.899999999999999" customHeight="1" x14ac:dyDescent="0.25">
      <c r="A260" s="85" t="s">
        <v>1297</v>
      </c>
      <c r="B260" s="85"/>
      <c r="C260" s="85"/>
      <c r="D260" s="85"/>
      <c r="J260" s="85"/>
      <c r="K260" s="86"/>
      <c r="L260" s="87"/>
      <c r="M260" s="87"/>
      <c r="N260" s="87"/>
      <c r="O260" s="85"/>
      <c r="P260" s="85"/>
      <c r="Q260" s="88"/>
      <c r="R260" s="88"/>
      <c r="S260" s="89"/>
      <c r="T260" s="55"/>
      <c r="U260" s="57"/>
    </row>
    <row r="261" spans="1:21" ht="16.899999999999999" customHeight="1" x14ac:dyDescent="0.25">
      <c r="A261" s="85" t="s">
        <v>1297</v>
      </c>
      <c r="B261" s="85"/>
      <c r="C261" s="85"/>
      <c r="D261" s="85"/>
      <c r="J261" s="85"/>
      <c r="K261" s="86"/>
      <c r="L261" s="87"/>
      <c r="M261" s="87"/>
      <c r="N261" s="87"/>
      <c r="O261" s="85"/>
      <c r="P261" s="85"/>
      <c r="Q261" s="88"/>
      <c r="R261" s="88"/>
      <c r="S261" s="89"/>
      <c r="T261" s="55"/>
      <c r="U261" s="57"/>
    </row>
    <row r="262" spans="1:21" ht="16.899999999999999" customHeight="1" x14ac:dyDescent="0.25">
      <c r="A262" s="85" t="s">
        <v>1297</v>
      </c>
      <c r="B262" s="85"/>
      <c r="C262" s="85"/>
      <c r="D262" s="85"/>
      <c r="J262" s="85"/>
      <c r="K262" s="86"/>
      <c r="L262" s="87"/>
      <c r="M262" s="87"/>
      <c r="N262" s="87"/>
      <c r="O262" s="85"/>
      <c r="P262" s="85"/>
      <c r="Q262" s="88"/>
      <c r="R262" s="88"/>
      <c r="S262" s="89"/>
      <c r="T262" s="55"/>
      <c r="U262" s="57"/>
    </row>
    <row r="263" spans="1:21" ht="16.899999999999999" customHeight="1" x14ac:dyDescent="0.25">
      <c r="A263" s="85" t="s">
        <v>1297</v>
      </c>
      <c r="B263" s="85"/>
      <c r="C263" s="85"/>
      <c r="D263" s="85"/>
      <c r="J263" s="85"/>
      <c r="K263" s="86"/>
      <c r="L263" s="87"/>
      <c r="M263" s="87"/>
      <c r="N263" s="87"/>
      <c r="O263" s="85"/>
      <c r="P263" s="85"/>
      <c r="Q263" s="88"/>
      <c r="R263" s="88"/>
      <c r="S263" s="89"/>
      <c r="T263" s="55"/>
      <c r="U263" s="57"/>
    </row>
    <row r="264" spans="1:21" ht="16.899999999999999" customHeight="1" x14ac:dyDescent="0.25">
      <c r="A264" s="85" t="s">
        <v>1297</v>
      </c>
      <c r="B264" s="85"/>
      <c r="C264" s="85"/>
      <c r="D264" s="85"/>
      <c r="J264" s="85"/>
      <c r="K264" s="86"/>
      <c r="L264" s="87"/>
      <c r="M264" s="87"/>
      <c r="N264" s="87"/>
      <c r="O264" s="85"/>
      <c r="P264" s="85"/>
      <c r="Q264" s="88"/>
      <c r="R264" s="88"/>
      <c r="S264" s="89"/>
      <c r="T264" s="55"/>
      <c r="U264" s="57"/>
    </row>
    <row r="265" spans="1:21" ht="16.899999999999999" customHeight="1" x14ac:dyDescent="0.25">
      <c r="A265" s="85" t="s">
        <v>1297</v>
      </c>
      <c r="B265" s="85"/>
      <c r="C265" s="85"/>
      <c r="D265" s="85"/>
      <c r="J265" s="85"/>
      <c r="K265" s="86"/>
      <c r="L265" s="87"/>
      <c r="M265" s="87"/>
      <c r="N265" s="87"/>
      <c r="O265" s="85"/>
      <c r="P265" s="85"/>
      <c r="Q265" s="88"/>
      <c r="R265" s="88"/>
      <c r="S265" s="89"/>
      <c r="T265" s="55"/>
      <c r="U265" s="57"/>
    </row>
    <row r="266" spans="1:21" ht="16.899999999999999" customHeight="1" x14ac:dyDescent="0.25">
      <c r="A266" s="85" t="s">
        <v>1297</v>
      </c>
      <c r="B266" s="85"/>
      <c r="C266" s="85"/>
      <c r="D266" s="85"/>
      <c r="J266" s="85"/>
      <c r="K266" s="86"/>
      <c r="L266" s="87"/>
      <c r="M266" s="87"/>
      <c r="N266" s="87"/>
      <c r="O266" s="85"/>
      <c r="P266" s="85"/>
      <c r="Q266" s="88"/>
      <c r="R266" s="88"/>
      <c r="S266" s="89"/>
      <c r="T266" s="55"/>
      <c r="U266" s="57"/>
    </row>
    <row r="267" spans="1:21" ht="16.899999999999999" customHeight="1" x14ac:dyDescent="0.25">
      <c r="A267" s="85" t="s">
        <v>1297</v>
      </c>
      <c r="B267" s="85"/>
      <c r="C267" s="85"/>
      <c r="D267" s="85"/>
      <c r="J267" s="85"/>
      <c r="K267" s="87"/>
      <c r="L267" s="87"/>
      <c r="M267" s="87"/>
      <c r="N267" s="87"/>
      <c r="O267" s="85"/>
      <c r="P267" s="85"/>
      <c r="Q267" s="88"/>
      <c r="R267" s="88"/>
      <c r="S267" s="89"/>
      <c r="T267" s="55"/>
      <c r="U267" s="57"/>
    </row>
    <row r="268" spans="1:21" ht="16.899999999999999" customHeight="1" x14ac:dyDescent="0.25">
      <c r="A268" s="85" t="s">
        <v>1297</v>
      </c>
      <c r="B268" s="85"/>
      <c r="C268" s="85"/>
      <c r="D268" s="85"/>
      <c r="J268" s="85"/>
      <c r="K268" s="87"/>
      <c r="L268" s="87"/>
      <c r="M268" s="87"/>
      <c r="N268" s="87"/>
      <c r="O268" s="85"/>
      <c r="P268" s="85"/>
      <c r="Q268" s="88"/>
      <c r="R268" s="88"/>
      <c r="S268" s="89"/>
      <c r="T268" s="55"/>
      <c r="U268" s="57"/>
    </row>
    <row r="269" spans="1:21" ht="16.899999999999999" customHeight="1" x14ac:dyDescent="0.25">
      <c r="A269" s="85" t="s">
        <v>1297</v>
      </c>
      <c r="B269" s="85"/>
      <c r="C269" s="85"/>
      <c r="D269" s="85"/>
      <c r="J269" s="85"/>
      <c r="K269" s="87"/>
      <c r="L269" s="87"/>
      <c r="M269" s="87"/>
      <c r="N269" s="87"/>
      <c r="O269" s="85"/>
      <c r="P269" s="85"/>
      <c r="Q269" s="88"/>
      <c r="R269" s="88"/>
      <c r="S269" s="89"/>
      <c r="T269" s="55"/>
      <c r="U269" s="57"/>
    </row>
    <row r="270" spans="1:21" ht="16.899999999999999" customHeight="1" x14ac:dyDescent="0.25">
      <c r="A270" s="85" t="s">
        <v>1297</v>
      </c>
      <c r="B270" s="85"/>
      <c r="C270" s="85"/>
      <c r="D270" s="85"/>
      <c r="J270" s="85"/>
      <c r="K270" s="87"/>
      <c r="L270" s="87"/>
      <c r="M270" s="87"/>
      <c r="N270" s="87"/>
      <c r="O270" s="85"/>
      <c r="P270" s="85"/>
      <c r="Q270" s="88"/>
      <c r="R270" s="88"/>
      <c r="S270" s="89"/>
      <c r="T270" s="55"/>
      <c r="U270" s="57"/>
    </row>
    <row r="271" spans="1:21" ht="16.899999999999999" customHeight="1" x14ac:dyDescent="0.25">
      <c r="A271" s="85" t="s">
        <v>1297</v>
      </c>
      <c r="B271" s="85"/>
      <c r="C271" s="85"/>
      <c r="D271" s="85"/>
      <c r="J271" s="85"/>
      <c r="K271" s="87"/>
      <c r="L271" s="87"/>
      <c r="M271" s="87"/>
      <c r="N271" s="87"/>
      <c r="O271" s="85"/>
      <c r="P271" s="85"/>
      <c r="Q271" s="88"/>
      <c r="R271" s="88"/>
      <c r="S271" s="89"/>
      <c r="T271" s="55"/>
      <c r="U271" s="57"/>
    </row>
    <row r="272" spans="1:21" ht="16.899999999999999" customHeight="1" x14ac:dyDescent="0.25">
      <c r="A272" s="85" t="s">
        <v>1297</v>
      </c>
      <c r="B272" s="85"/>
      <c r="C272" s="85"/>
      <c r="D272" s="85"/>
      <c r="J272" s="85"/>
      <c r="K272" s="87"/>
      <c r="L272" s="87"/>
      <c r="M272" s="87"/>
      <c r="N272" s="87"/>
      <c r="O272" s="85"/>
      <c r="P272" s="85"/>
      <c r="Q272" s="88"/>
      <c r="R272" s="88"/>
      <c r="S272" s="89"/>
      <c r="T272" s="55"/>
      <c r="U272" s="57"/>
    </row>
    <row r="273" spans="1:21" ht="16.899999999999999" customHeight="1" x14ac:dyDescent="0.25">
      <c r="A273" s="85" t="s">
        <v>1297</v>
      </c>
      <c r="B273" s="85"/>
      <c r="C273" s="85"/>
      <c r="D273" s="85"/>
      <c r="J273" s="85"/>
      <c r="K273" s="87"/>
      <c r="L273" s="87"/>
      <c r="M273" s="87"/>
      <c r="N273" s="87"/>
      <c r="O273" s="85"/>
      <c r="P273" s="85"/>
      <c r="Q273" s="88"/>
      <c r="R273" s="88"/>
      <c r="S273" s="89"/>
      <c r="T273" s="55"/>
      <c r="U273" s="57"/>
    </row>
    <row r="274" spans="1:21" ht="16.899999999999999" customHeight="1" x14ac:dyDescent="0.25">
      <c r="A274" s="85" t="s">
        <v>1297</v>
      </c>
      <c r="B274" s="85"/>
      <c r="C274" s="85"/>
      <c r="D274" s="85"/>
      <c r="J274" s="85"/>
      <c r="K274" s="87"/>
      <c r="L274" s="87"/>
      <c r="M274" s="87"/>
      <c r="N274" s="87"/>
      <c r="O274" s="85"/>
      <c r="P274" s="85"/>
      <c r="Q274" s="88"/>
      <c r="R274" s="88"/>
      <c r="S274" s="89"/>
      <c r="T274" s="55"/>
      <c r="U274" s="57"/>
    </row>
    <row r="275" spans="1:21" ht="16.899999999999999" customHeight="1" x14ac:dyDescent="0.25">
      <c r="A275" s="85" t="s">
        <v>1297</v>
      </c>
      <c r="B275" s="85"/>
      <c r="C275" s="85"/>
      <c r="D275" s="85"/>
      <c r="J275" s="85"/>
      <c r="K275" s="87"/>
      <c r="L275" s="87"/>
      <c r="M275" s="87"/>
      <c r="N275" s="87"/>
      <c r="O275" s="85"/>
      <c r="P275" s="85"/>
      <c r="Q275" s="88"/>
      <c r="R275" s="88"/>
      <c r="S275" s="89"/>
      <c r="T275" s="55"/>
      <c r="U275" s="57"/>
    </row>
    <row r="276" spans="1:21" ht="16.899999999999999" customHeight="1" x14ac:dyDescent="0.25">
      <c r="A276" s="85" t="s">
        <v>1297</v>
      </c>
      <c r="B276" s="85"/>
      <c r="C276" s="85"/>
      <c r="D276" s="85"/>
      <c r="J276" s="85"/>
      <c r="K276" s="87"/>
      <c r="L276" s="87"/>
      <c r="M276" s="87"/>
      <c r="N276" s="87"/>
      <c r="O276" s="85"/>
      <c r="P276" s="85"/>
      <c r="Q276" s="88"/>
      <c r="R276" s="88"/>
      <c r="S276" s="89"/>
      <c r="T276" s="55"/>
      <c r="U276" s="57"/>
    </row>
    <row r="277" spans="1:21" ht="16.899999999999999" customHeight="1" x14ac:dyDescent="0.25">
      <c r="A277" s="85" t="s">
        <v>1297</v>
      </c>
      <c r="B277" s="85"/>
      <c r="C277" s="85"/>
      <c r="D277" s="85"/>
      <c r="J277" s="85"/>
      <c r="K277" s="87"/>
      <c r="L277" s="87"/>
      <c r="M277" s="87"/>
      <c r="N277" s="87"/>
      <c r="O277" s="85"/>
      <c r="P277" s="85"/>
      <c r="Q277" s="88"/>
      <c r="R277" s="88"/>
      <c r="S277" s="89"/>
      <c r="T277" s="55"/>
      <c r="U277" s="57"/>
    </row>
    <row r="278" spans="1:21" ht="16.899999999999999" customHeight="1" x14ac:dyDescent="0.25">
      <c r="A278" s="85" t="s">
        <v>1297</v>
      </c>
      <c r="B278" s="85"/>
      <c r="C278" s="85"/>
      <c r="D278" s="85"/>
      <c r="J278" s="85"/>
      <c r="K278" s="87"/>
      <c r="L278" s="87"/>
      <c r="M278" s="87"/>
      <c r="N278" s="87"/>
      <c r="O278" s="85"/>
      <c r="P278" s="85"/>
      <c r="Q278" s="88"/>
      <c r="R278" s="88"/>
      <c r="S278" s="89"/>
      <c r="T278" s="55"/>
      <c r="U278" s="57"/>
    </row>
    <row r="279" spans="1:21" ht="16.899999999999999" customHeight="1" x14ac:dyDescent="0.25">
      <c r="A279" s="85" t="s">
        <v>1297</v>
      </c>
      <c r="B279" s="85"/>
      <c r="C279" s="85"/>
      <c r="D279" s="85"/>
      <c r="J279" s="85"/>
      <c r="K279" s="87"/>
      <c r="L279" s="87"/>
      <c r="M279" s="87"/>
      <c r="N279" s="87"/>
      <c r="O279" s="85"/>
      <c r="P279" s="85"/>
      <c r="Q279" s="88"/>
      <c r="R279" s="88"/>
      <c r="S279" s="89"/>
      <c r="T279" s="55"/>
      <c r="U279" s="57"/>
    </row>
    <row r="280" spans="1:21" ht="16.899999999999999" customHeight="1" x14ac:dyDescent="0.25">
      <c r="A280" s="85" t="s">
        <v>1297</v>
      </c>
      <c r="B280" s="85"/>
      <c r="C280" s="85"/>
      <c r="D280" s="85"/>
      <c r="J280" s="85"/>
      <c r="K280" s="87"/>
      <c r="L280" s="87"/>
      <c r="M280" s="87"/>
      <c r="N280" s="87"/>
      <c r="O280" s="85"/>
      <c r="P280" s="85"/>
      <c r="Q280" s="88"/>
      <c r="R280" s="88"/>
      <c r="S280" s="89"/>
      <c r="T280" s="55"/>
      <c r="U280" s="57"/>
    </row>
    <row r="281" spans="1:21" ht="16.899999999999999" customHeight="1" x14ac:dyDescent="0.25">
      <c r="A281" s="85" t="s">
        <v>1297</v>
      </c>
      <c r="B281" s="85"/>
      <c r="C281" s="85"/>
      <c r="D281" s="85"/>
      <c r="J281" s="85"/>
      <c r="K281" s="87"/>
      <c r="L281" s="87"/>
      <c r="M281" s="87"/>
      <c r="N281" s="87"/>
      <c r="O281" s="85"/>
      <c r="P281" s="85"/>
      <c r="Q281" s="88"/>
      <c r="R281" s="88"/>
      <c r="S281" s="89"/>
      <c r="T281" s="55"/>
      <c r="U281" s="57"/>
    </row>
    <row r="282" spans="1:21" ht="16.899999999999999" customHeight="1" x14ac:dyDescent="0.25">
      <c r="A282" s="85" t="s">
        <v>1297</v>
      </c>
      <c r="B282" s="85"/>
      <c r="C282" s="85"/>
      <c r="D282" s="85"/>
      <c r="J282" s="85"/>
      <c r="K282" s="87"/>
      <c r="L282" s="87"/>
      <c r="M282" s="87"/>
      <c r="N282" s="87"/>
      <c r="O282" s="85"/>
      <c r="P282" s="85"/>
      <c r="Q282" s="88"/>
      <c r="R282" s="88"/>
      <c r="S282" s="89"/>
      <c r="T282" s="55"/>
      <c r="U282" s="57"/>
    </row>
    <row r="283" spans="1:21" ht="16.899999999999999" customHeight="1" x14ac:dyDescent="0.25">
      <c r="A283" s="85" t="s">
        <v>1297</v>
      </c>
      <c r="B283" s="85"/>
      <c r="C283" s="85"/>
      <c r="D283" s="85"/>
      <c r="J283" s="85"/>
      <c r="K283" s="87"/>
      <c r="L283" s="87"/>
      <c r="M283" s="87"/>
      <c r="N283" s="87"/>
      <c r="O283" s="85"/>
      <c r="P283" s="85"/>
      <c r="Q283" s="88"/>
      <c r="R283" s="88"/>
      <c r="S283" s="89"/>
      <c r="T283" s="55"/>
      <c r="U283" s="57"/>
    </row>
    <row r="284" spans="1:21" ht="16.899999999999999" customHeight="1" x14ac:dyDescent="0.25">
      <c r="A284" s="85" t="s">
        <v>1297</v>
      </c>
      <c r="B284" s="85"/>
      <c r="C284" s="85"/>
      <c r="D284" s="85"/>
      <c r="J284" s="85"/>
      <c r="K284" s="87"/>
      <c r="L284" s="87"/>
      <c r="M284" s="87"/>
      <c r="N284" s="87"/>
      <c r="O284" s="85"/>
      <c r="P284" s="85"/>
      <c r="Q284" s="88"/>
      <c r="R284" s="88"/>
      <c r="S284" s="89"/>
      <c r="T284" s="55"/>
      <c r="U284" s="57"/>
    </row>
    <row r="285" spans="1:21" ht="16.899999999999999" customHeight="1" x14ac:dyDescent="0.25">
      <c r="A285" s="85" t="s">
        <v>1297</v>
      </c>
      <c r="B285" s="85"/>
      <c r="C285" s="85"/>
      <c r="D285" s="85"/>
      <c r="J285" s="85"/>
      <c r="K285" s="87"/>
      <c r="L285" s="87"/>
      <c r="M285" s="87"/>
      <c r="N285" s="87"/>
      <c r="O285" s="85"/>
      <c r="P285" s="85"/>
      <c r="Q285" s="88"/>
      <c r="R285" s="88"/>
      <c r="S285" s="89"/>
      <c r="T285" s="55"/>
      <c r="U285" s="57"/>
    </row>
    <row r="286" spans="1:21" ht="16.899999999999999" customHeight="1" x14ac:dyDescent="0.25">
      <c r="A286" s="85" t="s">
        <v>1297</v>
      </c>
      <c r="B286" s="85"/>
      <c r="C286" s="85"/>
      <c r="D286" s="85"/>
      <c r="J286" s="85"/>
      <c r="K286" s="87"/>
      <c r="L286" s="87"/>
      <c r="M286" s="87"/>
      <c r="N286" s="87"/>
      <c r="O286" s="85"/>
      <c r="P286" s="85"/>
      <c r="Q286" s="88"/>
      <c r="R286" s="88"/>
      <c r="S286" s="89"/>
      <c r="T286" s="55"/>
      <c r="U286" s="57"/>
    </row>
    <row r="287" spans="1:21" ht="16.899999999999999" customHeight="1" x14ac:dyDescent="0.25">
      <c r="A287" s="85" t="s">
        <v>1297</v>
      </c>
      <c r="B287" s="85"/>
      <c r="C287" s="85"/>
      <c r="D287" s="85"/>
      <c r="J287" s="85"/>
      <c r="K287" s="87"/>
      <c r="L287" s="87"/>
      <c r="M287" s="87"/>
      <c r="N287" s="87"/>
      <c r="O287" s="85"/>
      <c r="P287" s="85"/>
      <c r="Q287" s="88"/>
      <c r="R287" s="88"/>
      <c r="S287" s="89"/>
      <c r="T287" s="55"/>
      <c r="U287" s="57"/>
    </row>
    <row r="288" spans="1:21" ht="16.899999999999999" customHeight="1" x14ac:dyDescent="0.25">
      <c r="A288" s="85" t="s">
        <v>1297</v>
      </c>
      <c r="B288" s="85"/>
      <c r="C288" s="85"/>
      <c r="D288" s="85"/>
      <c r="J288" s="85"/>
      <c r="K288" s="87"/>
      <c r="L288" s="87"/>
      <c r="M288" s="87"/>
      <c r="N288" s="87"/>
      <c r="O288" s="85"/>
      <c r="P288" s="85"/>
      <c r="Q288" s="88"/>
      <c r="R288" s="88"/>
      <c r="S288" s="89"/>
      <c r="T288" s="55"/>
      <c r="U288" s="57"/>
    </row>
    <row r="289" spans="1:21" ht="16.899999999999999" customHeight="1" x14ac:dyDescent="0.25">
      <c r="A289" s="85" t="s">
        <v>1297</v>
      </c>
      <c r="B289" s="85"/>
      <c r="C289" s="85"/>
      <c r="D289" s="85"/>
      <c r="J289" s="85"/>
      <c r="K289" s="87"/>
      <c r="L289" s="87"/>
      <c r="M289" s="87"/>
      <c r="N289" s="87"/>
      <c r="O289" s="85"/>
      <c r="P289" s="85"/>
      <c r="Q289" s="88"/>
      <c r="R289" s="88"/>
      <c r="S289" s="89"/>
      <c r="T289" s="55"/>
      <c r="U289" s="57"/>
    </row>
    <row r="290" spans="1:21" ht="16.899999999999999" customHeight="1" x14ac:dyDescent="0.25">
      <c r="A290" s="85" t="s">
        <v>1297</v>
      </c>
      <c r="B290" s="85"/>
      <c r="C290" s="85"/>
      <c r="D290" s="85"/>
      <c r="J290" s="85"/>
      <c r="K290" s="87"/>
      <c r="L290" s="87"/>
      <c r="M290" s="87"/>
      <c r="N290" s="87"/>
      <c r="O290" s="85"/>
      <c r="P290" s="85"/>
      <c r="Q290" s="88"/>
      <c r="R290" s="88"/>
      <c r="S290" s="89"/>
      <c r="T290" s="55"/>
      <c r="U290" s="57"/>
    </row>
    <row r="291" spans="1:21" ht="16.899999999999999" customHeight="1" x14ac:dyDescent="0.25">
      <c r="A291" s="85" t="s">
        <v>1297</v>
      </c>
      <c r="B291" s="85"/>
      <c r="C291" s="85"/>
      <c r="D291" s="85"/>
      <c r="J291" s="85"/>
      <c r="K291" s="87"/>
      <c r="L291" s="87"/>
      <c r="M291" s="87"/>
      <c r="N291" s="87"/>
      <c r="O291" s="85"/>
      <c r="P291" s="85"/>
      <c r="Q291" s="88"/>
      <c r="R291" s="88"/>
      <c r="S291" s="89"/>
      <c r="T291" s="55"/>
      <c r="U291" s="57"/>
    </row>
    <row r="292" spans="1:21" ht="16.899999999999999" customHeight="1" x14ac:dyDescent="0.25">
      <c r="A292" s="85" t="s">
        <v>1297</v>
      </c>
      <c r="B292" s="85"/>
      <c r="C292" s="85"/>
      <c r="D292" s="85"/>
      <c r="J292" s="85"/>
      <c r="K292" s="87"/>
      <c r="L292" s="87"/>
      <c r="M292" s="87"/>
      <c r="N292" s="87"/>
      <c r="O292" s="85"/>
      <c r="P292" s="85"/>
      <c r="Q292" s="88"/>
      <c r="R292" s="88"/>
      <c r="S292" s="89"/>
      <c r="T292" s="55"/>
      <c r="U292" s="57"/>
    </row>
    <row r="293" spans="1:21" ht="16.899999999999999" customHeight="1" x14ac:dyDescent="0.25">
      <c r="A293" s="85" t="s">
        <v>1297</v>
      </c>
      <c r="B293" s="85"/>
      <c r="C293" s="85"/>
      <c r="D293" s="85"/>
      <c r="J293" s="85"/>
      <c r="K293" s="87"/>
      <c r="L293" s="87"/>
      <c r="M293" s="87"/>
      <c r="N293" s="87"/>
      <c r="O293" s="85"/>
      <c r="P293" s="85"/>
      <c r="Q293" s="88"/>
      <c r="R293" s="88"/>
      <c r="S293" s="89"/>
      <c r="T293" s="55"/>
      <c r="U293" s="57"/>
    </row>
    <row r="294" spans="1:21" ht="16.899999999999999" customHeight="1" x14ac:dyDescent="0.25">
      <c r="A294" s="85" t="s">
        <v>1297</v>
      </c>
      <c r="B294" s="85"/>
      <c r="C294" s="85"/>
      <c r="D294" s="85"/>
      <c r="J294" s="85"/>
      <c r="K294" s="87"/>
      <c r="L294" s="87"/>
      <c r="M294" s="87"/>
      <c r="N294" s="87"/>
      <c r="O294" s="85"/>
      <c r="P294" s="85"/>
      <c r="Q294" s="88"/>
      <c r="R294" s="88"/>
      <c r="S294" s="89"/>
      <c r="T294" s="55"/>
      <c r="U294" s="57"/>
    </row>
    <row r="295" spans="1:21" ht="16.899999999999999" customHeight="1" x14ac:dyDescent="0.25">
      <c r="A295" s="85" t="s">
        <v>1297</v>
      </c>
      <c r="B295" s="85"/>
      <c r="C295" s="85"/>
      <c r="D295" s="85"/>
      <c r="J295" s="85"/>
      <c r="K295" s="87"/>
      <c r="L295" s="87"/>
      <c r="M295" s="87"/>
      <c r="N295" s="87"/>
      <c r="O295" s="85"/>
      <c r="P295" s="85"/>
      <c r="Q295" s="88"/>
      <c r="R295" s="88"/>
      <c r="S295" s="89"/>
      <c r="T295" s="55"/>
      <c r="U295" s="57"/>
    </row>
    <row r="296" spans="1:21" ht="16.899999999999999" customHeight="1" x14ac:dyDescent="0.25">
      <c r="A296" s="85" t="s">
        <v>1297</v>
      </c>
      <c r="B296" s="85"/>
      <c r="C296" s="85"/>
      <c r="D296" s="85"/>
      <c r="J296" s="85"/>
      <c r="K296" s="87"/>
      <c r="L296" s="87"/>
      <c r="M296" s="87"/>
      <c r="N296" s="87"/>
      <c r="O296" s="85"/>
      <c r="P296" s="85"/>
      <c r="Q296" s="88"/>
      <c r="R296" s="88"/>
      <c r="S296" s="89"/>
      <c r="T296" s="55"/>
      <c r="U296" s="57"/>
    </row>
    <row r="297" spans="1:21" ht="16.899999999999999" customHeight="1" x14ac:dyDescent="0.25">
      <c r="A297" s="85" t="s">
        <v>1297</v>
      </c>
      <c r="B297" s="85"/>
      <c r="C297" s="85"/>
      <c r="D297" s="85"/>
      <c r="J297" s="85"/>
      <c r="K297" s="87"/>
      <c r="L297" s="87"/>
      <c r="M297" s="87"/>
      <c r="N297" s="87"/>
      <c r="O297" s="85"/>
      <c r="P297" s="85"/>
      <c r="Q297" s="88"/>
      <c r="R297" s="88"/>
      <c r="S297" s="89"/>
      <c r="T297" s="55"/>
      <c r="U297" s="57"/>
    </row>
    <row r="298" spans="1:21" ht="16.899999999999999" customHeight="1" x14ac:dyDescent="0.25">
      <c r="A298" s="85" t="s">
        <v>1297</v>
      </c>
      <c r="B298" s="85"/>
      <c r="C298" s="85"/>
      <c r="D298" s="85"/>
      <c r="J298" s="85"/>
      <c r="K298" s="87"/>
      <c r="L298" s="87"/>
      <c r="M298" s="87"/>
      <c r="N298" s="87"/>
      <c r="O298" s="85"/>
      <c r="P298" s="85"/>
      <c r="Q298" s="88"/>
      <c r="R298" s="88"/>
      <c r="S298" s="89"/>
      <c r="T298" s="55"/>
      <c r="U298" s="57"/>
    </row>
    <row r="299" spans="1:21" ht="16.899999999999999" customHeight="1" x14ac:dyDescent="0.25">
      <c r="A299" s="85" t="s">
        <v>1633</v>
      </c>
      <c r="B299" s="85"/>
      <c r="C299" s="85"/>
      <c r="D299" s="85"/>
      <c r="J299" s="85"/>
      <c r="K299" s="87"/>
      <c r="L299" s="87"/>
      <c r="M299" s="87"/>
      <c r="N299" s="87"/>
      <c r="O299" s="85"/>
      <c r="P299" s="85"/>
      <c r="Q299" s="88"/>
      <c r="R299" s="88"/>
      <c r="S299" s="89"/>
      <c r="T299" s="55"/>
      <c r="U299" s="57"/>
    </row>
    <row r="300" spans="1:21" ht="16.899999999999999" customHeight="1" x14ac:dyDescent="0.25">
      <c r="A300" s="85" t="s">
        <v>1297</v>
      </c>
      <c r="B300" s="85"/>
      <c r="C300" s="85"/>
      <c r="D300" s="85"/>
      <c r="J300" s="85"/>
      <c r="K300" s="87"/>
      <c r="L300" s="87"/>
      <c r="M300" s="87"/>
      <c r="N300" s="87"/>
      <c r="O300" s="85"/>
      <c r="P300" s="85"/>
      <c r="Q300" s="88"/>
      <c r="R300" s="88"/>
      <c r="S300" s="89"/>
      <c r="T300" s="55"/>
      <c r="U300" s="57"/>
    </row>
    <row r="301" spans="1:21" ht="16.899999999999999" customHeight="1" x14ac:dyDescent="0.25">
      <c r="A301" s="85" t="s">
        <v>1297</v>
      </c>
      <c r="B301" s="85"/>
      <c r="C301" s="85"/>
      <c r="D301" s="85"/>
      <c r="J301" s="85"/>
      <c r="K301" s="87"/>
      <c r="L301" s="87"/>
      <c r="M301" s="87"/>
      <c r="N301" s="87"/>
      <c r="O301" s="85"/>
      <c r="P301" s="85"/>
      <c r="Q301" s="88"/>
      <c r="R301" s="88"/>
      <c r="S301" s="89"/>
      <c r="T301" s="55"/>
      <c r="U301" s="57"/>
    </row>
    <row r="302" spans="1:21" ht="16.899999999999999" customHeight="1" x14ac:dyDescent="0.25">
      <c r="A302" s="85" t="s">
        <v>1297</v>
      </c>
      <c r="B302" s="85"/>
      <c r="C302" s="85"/>
      <c r="D302" s="85"/>
      <c r="J302" s="85"/>
      <c r="K302" s="87"/>
      <c r="L302" s="87"/>
      <c r="M302" s="87"/>
      <c r="N302" s="87"/>
      <c r="O302" s="85"/>
      <c r="P302" s="85"/>
      <c r="Q302" s="88"/>
      <c r="R302" s="88"/>
      <c r="S302" s="89"/>
      <c r="T302" s="55"/>
      <c r="U302" s="57"/>
    </row>
    <row r="303" spans="1:21" ht="16.899999999999999" customHeight="1" x14ac:dyDescent="0.25">
      <c r="A303" s="85" t="s">
        <v>1297</v>
      </c>
      <c r="B303" s="85"/>
      <c r="C303" s="85"/>
      <c r="D303" s="85"/>
      <c r="J303" s="85"/>
      <c r="K303" s="87"/>
      <c r="L303" s="87"/>
      <c r="M303" s="87"/>
      <c r="N303" s="87"/>
      <c r="O303" s="85"/>
      <c r="P303" s="85"/>
      <c r="Q303" s="88"/>
      <c r="R303" s="88"/>
      <c r="S303" s="89"/>
      <c r="T303" s="55"/>
      <c r="U303" s="57"/>
    </row>
    <row r="304" spans="1:21" ht="16.899999999999999" customHeight="1" x14ac:dyDescent="0.25">
      <c r="A304" s="85" t="s">
        <v>1297</v>
      </c>
      <c r="B304" s="85"/>
      <c r="C304" s="85"/>
      <c r="D304" s="85"/>
      <c r="J304" s="85"/>
      <c r="K304" s="87"/>
      <c r="L304" s="87"/>
      <c r="M304" s="87"/>
      <c r="N304" s="87"/>
      <c r="O304" s="85"/>
      <c r="P304" s="85"/>
      <c r="Q304" s="88"/>
      <c r="R304" s="88"/>
      <c r="S304" s="89"/>
      <c r="T304" s="55"/>
      <c r="U304" s="57"/>
    </row>
    <row r="305" spans="1:21" ht="16.899999999999999" customHeight="1" x14ac:dyDescent="0.25">
      <c r="A305" s="85" t="s">
        <v>1297</v>
      </c>
      <c r="B305" s="85"/>
      <c r="C305" s="85"/>
      <c r="D305" s="85"/>
      <c r="J305" s="85"/>
      <c r="K305" s="87"/>
      <c r="L305" s="87"/>
      <c r="M305" s="87"/>
      <c r="N305" s="87"/>
      <c r="O305" s="85"/>
      <c r="P305" s="85"/>
      <c r="Q305" s="88"/>
      <c r="R305" s="88"/>
      <c r="S305" s="89"/>
      <c r="T305" s="55"/>
      <c r="U305" s="57"/>
    </row>
    <row r="306" spans="1:21" ht="16.899999999999999" customHeight="1" x14ac:dyDescent="0.25">
      <c r="A306" s="85" t="s">
        <v>1297</v>
      </c>
      <c r="B306" s="85"/>
      <c r="C306" s="85"/>
      <c r="D306" s="85"/>
      <c r="J306" s="85"/>
      <c r="K306" s="87"/>
      <c r="L306" s="87"/>
      <c r="M306" s="87"/>
      <c r="N306" s="87"/>
      <c r="O306" s="85"/>
      <c r="P306" s="85"/>
      <c r="Q306" s="88"/>
      <c r="R306" s="88"/>
      <c r="S306" s="89"/>
      <c r="T306" s="55"/>
      <c r="U306" s="57"/>
    </row>
    <row r="307" spans="1:21" ht="16.899999999999999" customHeight="1" x14ac:dyDescent="0.25">
      <c r="A307" s="85" t="s">
        <v>1297</v>
      </c>
      <c r="B307" s="85"/>
      <c r="C307" s="85"/>
      <c r="D307" s="85"/>
      <c r="J307" s="85"/>
      <c r="K307" s="87"/>
      <c r="L307" s="87"/>
      <c r="M307" s="87"/>
      <c r="N307" s="87"/>
      <c r="O307" s="85"/>
      <c r="P307" s="85"/>
      <c r="Q307" s="88"/>
      <c r="R307" s="88"/>
      <c r="S307" s="89"/>
      <c r="T307" s="55"/>
      <c r="U307" s="57"/>
    </row>
    <row r="308" spans="1:21" ht="16.899999999999999" customHeight="1" x14ac:dyDescent="0.25">
      <c r="A308" s="85" t="s">
        <v>1297</v>
      </c>
      <c r="B308" s="85"/>
      <c r="C308" s="85"/>
      <c r="D308" s="85"/>
      <c r="J308" s="85"/>
      <c r="K308" s="87"/>
      <c r="L308" s="87"/>
      <c r="M308" s="87"/>
      <c r="N308" s="87"/>
      <c r="O308" s="85"/>
      <c r="P308" s="85"/>
      <c r="Q308" s="88"/>
      <c r="R308" s="88"/>
      <c r="S308" s="89"/>
      <c r="T308" s="55"/>
      <c r="U308" s="57"/>
    </row>
    <row r="309" spans="1:21" ht="16.899999999999999" customHeight="1" x14ac:dyDescent="0.25">
      <c r="A309" s="85" t="s">
        <v>1297</v>
      </c>
      <c r="B309" s="85"/>
      <c r="C309" s="85"/>
      <c r="D309" s="85"/>
      <c r="J309" s="85"/>
      <c r="K309" s="87"/>
      <c r="L309" s="87"/>
      <c r="M309" s="87"/>
      <c r="N309" s="87"/>
      <c r="O309" s="85"/>
      <c r="P309" s="85"/>
      <c r="Q309" s="88"/>
      <c r="R309" s="88"/>
      <c r="S309" s="89"/>
      <c r="T309" s="55"/>
      <c r="U309" s="57"/>
    </row>
    <row r="310" spans="1:21" ht="16.899999999999999" customHeight="1" x14ac:dyDescent="0.25">
      <c r="A310" s="85" t="s">
        <v>1297</v>
      </c>
      <c r="B310" s="85"/>
      <c r="C310" s="85"/>
      <c r="D310" s="85"/>
      <c r="J310" s="85"/>
      <c r="K310" s="87"/>
      <c r="L310" s="87"/>
      <c r="M310" s="87"/>
      <c r="N310" s="87"/>
      <c r="O310" s="85"/>
      <c r="P310" s="85"/>
      <c r="Q310" s="88"/>
      <c r="R310" s="88"/>
      <c r="S310" s="89"/>
      <c r="T310" s="55"/>
      <c r="U310" s="57"/>
    </row>
    <row r="311" spans="1:21" ht="16.899999999999999" customHeight="1" x14ac:dyDescent="0.25">
      <c r="A311" s="85" t="s">
        <v>1297</v>
      </c>
      <c r="B311" s="85"/>
      <c r="C311" s="85"/>
      <c r="D311" s="85"/>
      <c r="J311" s="85"/>
      <c r="K311" s="87"/>
      <c r="L311" s="87"/>
      <c r="M311" s="87"/>
      <c r="N311" s="87"/>
      <c r="O311" s="85"/>
      <c r="P311" s="85"/>
      <c r="Q311" s="88"/>
      <c r="R311" s="88"/>
      <c r="S311" s="89"/>
      <c r="T311" s="55"/>
      <c r="U311" s="57"/>
    </row>
    <row r="312" spans="1:21" ht="16.899999999999999" customHeight="1" x14ac:dyDescent="0.25">
      <c r="A312" s="85" t="s">
        <v>1297</v>
      </c>
      <c r="B312" s="85"/>
      <c r="C312" s="85"/>
      <c r="D312" s="85"/>
      <c r="J312" s="85"/>
      <c r="K312" s="87"/>
      <c r="L312" s="87"/>
      <c r="M312" s="87"/>
      <c r="N312" s="87"/>
      <c r="O312" s="85"/>
      <c r="P312" s="85"/>
      <c r="Q312" s="88"/>
      <c r="R312" s="88"/>
      <c r="S312" s="89"/>
      <c r="T312" s="55"/>
      <c r="U312" s="57"/>
    </row>
    <row r="313" spans="1:21" ht="16.899999999999999" customHeight="1" x14ac:dyDescent="0.25">
      <c r="A313" s="85" t="s">
        <v>1297</v>
      </c>
      <c r="B313" s="85"/>
      <c r="C313" s="85"/>
      <c r="D313" s="85"/>
      <c r="J313" s="85"/>
      <c r="K313" s="87"/>
      <c r="L313" s="87"/>
      <c r="M313" s="87"/>
      <c r="N313" s="87"/>
      <c r="O313" s="85"/>
      <c r="P313" s="85"/>
      <c r="Q313" s="88"/>
      <c r="R313" s="88"/>
      <c r="S313" s="89"/>
      <c r="T313" s="55"/>
      <c r="U313" s="57"/>
    </row>
    <row r="314" spans="1:21" ht="16.899999999999999" customHeight="1" x14ac:dyDescent="0.25">
      <c r="A314" s="85" t="s">
        <v>1297</v>
      </c>
      <c r="B314" s="85"/>
      <c r="C314" s="85"/>
      <c r="D314" s="85"/>
      <c r="J314" s="85"/>
      <c r="K314" s="87"/>
      <c r="L314" s="87"/>
      <c r="M314" s="87"/>
      <c r="N314" s="87"/>
      <c r="O314" s="85"/>
      <c r="P314" s="85"/>
      <c r="Q314" s="88"/>
      <c r="R314" s="88"/>
      <c r="S314" s="89"/>
      <c r="T314" s="55"/>
      <c r="U314" s="57"/>
    </row>
    <row r="315" spans="1:21" ht="16.899999999999999" customHeight="1" x14ac:dyDescent="0.25">
      <c r="A315" s="85" t="s">
        <v>1297</v>
      </c>
      <c r="B315" s="85"/>
      <c r="C315" s="85"/>
      <c r="D315" s="85"/>
      <c r="J315" s="85"/>
      <c r="K315" s="87"/>
      <c r="L315" s="87"/>
      <c r="M315" s="87"/>
      <c r="N315" s="87"/>
      <c r="O315" s="85"/>
      <c r="P315" s="85"/>
      <c r="Q315" s="88"/>
      <c r="R315" s="88"/>
      <c r="S315" s="89"/>
      <c r="T315" s="55"/>
      <c r="U315" s="57"/>
    </row>
    <row r="316" spans="1:21" ht="16.899999999999999" customHeight="1" x14ac:dyDescent="0.25">
      <c r="A316" s="85" t="s">
        <v>1297</v>
      </c>
      <c r="B316" s="85"/>
      <c r="C316" s="85"/>
      <c r="D316" s="85"/>
      <c r="J316" s="85"/>
      <c r="K316" s="87"/>
      <c r="L316" s="87"/>
      <c r="M316" s="87"/>
      <c r="N316" s="87"/>
      <c r="O316" s="85"/>
      <c r="P316" s="85"/>
      <c r="Q316" s="88"/>
      <c r="R316" s="88"/>
      <c r="S316" s="89"/>
      <c r="T316" s="55"/>
      <c r="U316" s="57"/>
    </row>
    <row r="317" spans="1:21" ht="16.899999999999999" customHeight="1" x14ac:dyDescent="0.25">
      <c r="A317" s="85" t="s">
        <v>1297</v>
      </c>
      <c r="B317" s="85"/>
      <c r="C317" s="85"/>
      <c r="D317" s="85"/>
      <c r="J317" s="85"/>
      <c r="K317" s="87"/>
      <c r="L317" s="87"/>
      <c r="M317" s="87"/>
      <c r="N317" s="87"/>
      <c r="O317" s="85"/>
      <c r="P317" s="85"/>
      <c r="Q317" s="88"/>
      <c r="R317" s="88"/>
      <c r="S317" s="89"/>
      <c r="T317" s="55"/>
      <c r="U317" s="57"/>
    </row>
    <row r="318" spans="1:21" ht="16.899999999999999" customHeight="1" x14ac:dyDescent="0.25">
      <c r="A318" s="85" t="s">
        <v>1297</v>
      </c>
      <c r="B318" s="85"/>
      <c r="C318" s="85"/>
      <c r="D318" s="85"/>
      <c r="J318" s="85"/>
      <c r="K318" s="87"/>
      <c r="L318" s="87"/>
      <c r="M318" s="87"/>
      <c r="N318" s="87"/>
      <c r="O318" s="85"/>
      <c r="P318" s="85"/>
      <c r="Q318" s="88"/>
      <c r="R318" s="88"/>
      <c r="S318" s="89"/>
      <c r="T318" s="55"/>
      <c r="U318" s="57"/>
    </row>
    <row r="319" spans="1:21" ht="16.899999999999999" customHeight="1" x14ac:dyDescent="0.25">
      <c r="A319" s="85" t="s">
        <v>1297</v>
      </c>
      <c r="B319" s="85"/>
      <c r="C319" s="85"/>
      <c r="D319" s="85"/>
      <c r="J319" s="85"/>
      <c r="K319" s="87"/>
      <c r="L319" s="87"/>
      <c r="M319" s="87"/>
      <c r="N319" s="87"/>
      <c r="O319" s="85"/>
      <c r="P319" s="85"/>
      <c r="Q319" s="88"/>
      <c r="R319" s="88"/>
      <c r="S319" s="89"/>
      <c r="T319" s="55"/>
      <c r="U319" s="57"/>
    </row>
    <row r="320" spans="1:21" ht="16.899999999999999" customHeight="1" x14ac:dyDescent="0.25">
      <c r="A320" s="85"/>
      <c r="B320" s="85"/>
      <c r="C320" s="85"/>
      <c r="D320" s="85"/>
      <c r="J320" s="85"/>
      <c r="K320" s="87"/>
      <c r="L320" s="87"/>
      <c r="M320" s="87"/>
      <c r="N320" s="87"/>
      <c r="O320" s="85"/>
      <c r="P320" s="85"/>
      <c r="Q320" s="88"/>
      <c r="R320" s="88"/>
      <c r="S320" s="89"/>
      <c r="T320" s="55"/>
      <c r="U320" s="57"/>
    </row>
    <row r="321" spans="1:21" ht="16.899999999999999" customHeight="1" x14ac:dyDescent="0.25">
      <c r="A321" s="85"/>
      <c r="B321" s="85"/>
      <c r="C321" s="85"/>
      <c r="D321" s="85"/>
      <c r="J321" s="85"/>
      <c r="K321" s="87"/>
      <c r="L321" s="87"/>
      <c r="M321" s="87"/>
      <c r="N321" s="87"/>
      <c r="O321" s="85"/>
      <c r="P321" s="85"/>
      <c r="Q321" s="88"/>
      <c r="R321" s="88"/>
      <c r="S321" s="89"/>
      <c r="T321" s="55"/>
      <c r="U321" s="57"/>
    </row>
    <row r="322" spans="1:21" ht="16.899999999999999" customHeight="1" x14ac:dyDescent="0.25">
      <c r="A322" s="85"/>
      <c r="B322" s="85"/>
      <c r="C322" s="85"/>
      <c r="D322" s="85"/>
      <c r="J322" s="85"/>
      <c r="K322" s="87"/>
      <c r="L322" s="87"/>
      <c r="M322" s="87"/>
      <c r="N322" s="87"/>
      <c r="O322" s="85"/>
      <c r="P322" s="85"/>
      <c r="Q322" s="88"/>
      <c r="R322" s="88"/>
      <c r="S322" s="89"/>
      <c r="T322" s="55"/>
      <c r="U322" s="57"/>
    </row>
    <row r="323" spans="1:21" ht="16.899999999999999" customHeight="1" x14ac:dyDescent="0.25">
      <c r="A323" s="85"/>
      <c r="B323" s="85"/>
      <c r="C323" s="85"/>
      <c r="D323" s="85"/>
      <c r="J323" s="85"/>
      <c r="K323" s="87"/>
      <c r="L323" s="87"/>
      <c r="M323" s="87"/>
      <c r="N323" s="87"/>
      <c r="O323" s="85"/>
      <c r="P323" s="85"/>
      <c r="Q323" s="88"/>
      <c r="R323" s="88"/>
      <c r="S323" s="89"/>
      <c r="T323" s="55"/>
      <c r="U323" s="57"/>
    </row>
    <row r="324" spans="1:21" ht="16.899999999999999" customHeight="1" x14ac:dyDescent="0.25">
      <c r="A324" s="85"/>
      <c r="B324" s="85"/>
      <c r="C324" s="85"/>
      <c r="D324" s="85"/>
      <c r="J324" s="85"/>
      <c r="K324" s="87"/>
      <c r="L324" s="87"/>
      <c r="M324" s="87"/>
      <c r="N324" s="87"/>
      <c r="O324" s="85"/>
      <c r="P324" s="85"/>
      <c r="Q324" s="88"/>
      <c r="R324" s="88"/>
      <c r="S324" s="89"/>
      <c r="T324" s="55"/>
      <c r="U324" s="57"/>
    </row>
    <row r="325" spans="1:21" ht="16.899999999999999" customHeight="1" x14ac:dyDescent="0.25">
      <c r="A325" s="85"/>
      <c r="B325" s="85"/>
      <c r="C325" s="85"/>
      <c r="D325" s="85"/>
      <c r="J325" s="85"/>
      <c r="K325" s="87"/>
      <c r="L325" s="87"/>
      <c r="M325" s="87"/>
      <c r="N325" s="87"/>
      <c r="O325" s="85"/>
      <c r="P325" s="85"/>
      <c r="Q325" s="88"/>
      <c r="R325" s="88"/>
      <c r="S325" s="89"/>
      <c r="T325" s="55"/>
      <c r="U325" s="57"/>
    </row>
    <row r="326" spans="1:21" ht="16.899999999999999" customHeight="1" x14ac:dyDescent="0.25">
      <c r="A326" s="85"/>
      <c r="B326" s="85"/>
      <c r="C326" s="85"/>
      <c r="D326" s="85"/>
      <c r="J326" s="85"/>
      <c r="K326" s="87"/>
      <c r="L326" s="87"/>
      <c r="M326" s="87"/>
      <c r="N326" s="87"/>
      <c r="O326" s="85"/>
      <c r="P326" s="85"/>
      <c r="Q326" s="88"/>
      <c r="R326" s="88"/>
      <c r="S326" s="89"/>
      <c r="T326" s="55"/>
      <c r="U326" s="57"/>
    </row>
    <row r="327" spans="1:21" ht="16.899999999999999" customHeight="1" x14ac:dyDescent="0.25">
      <c r="A327" s="85"/>
      <c r="B327" s="85"/>
      <c r="C327" s="85"/>
      <c r="D327" s="85"/>
      <c r="J327" s="85"/>
      <c r="K327" s="87"/>
      <c r="L327" s="87"/>
      <c r="M327" s="87"/>
      <c r="N327" s="87"/>
      <c r="O327" s="85"/>
      <c r="P327" s="85"/>
      <c r="Q327" s="88"/>
      <c r="R327" s="88"/>
      <c r="S327" s="89"/>
      <c r="T327" s="55"/>
      <c r="U327" s="57"/>
    </row>
    <row r="328" spans="1:21" ht="16.899999999999999" customHeight="1" x14ac:dyDescent="0.25">
      <c r="A328" s="85"/>
      <c r="B328" s="85"/>
      <c r="C328" s="85"/>
      <c r="D328" s="85"/>
      <c r="J328" s="85"/>
      <c r="K328" s="87"/>
      <c r="L328" s="87"/>
      <c r="M328" s="87"/>
      <c r="N328" s="87"/>
      <c r="O328" s="85"/>
      <c r="P328" s="85"/>
      <c r="Q328" s="88"/>
      <c r="R328" s="88"/>
      <c r="S328" s="89"/>
      <c r="T328" s="55"/>
      <c r="U328" s="57"/>
    </row>
    <row r="329" spans="1:21" ht="16.899999999999999" customHeight="1" x14ac:dyDescent="0.25">
      <c r="A329" s="85"/>
      <c r="B329" s="85"/>
      <c r="C329" s="85"/>
      <c r="D329" s="85"/>
      <c r="J329" s="85"/>
      <c r="K329" s="87"/>
      <c r="L329" s="87"/>
      <c r="M329" s="87"/>
      <c r="N329" s="87"/>
      <c r="O329" s="85"/>
      <c r="P329" s="85"/>
      <c r="Q329" s="88"/>
      <c r="R329" s="88"/>
      <c r="S329" s="89"/>
      <c r="T329" s="55"/>
      <c r="U329" s="57"/>
    </row>
    <row r="330" spans="1:21" ht="16.899999999999999" customHeight="1" x14ac:dyDescent="0.25">
      <c r="A330" s="85"/>
      <c r="B330" s="85"/>
      <c r="C330" s="85"/>
      <c r="D330" s="85"/>
      <c r="J330" s="85"/>
      <c r="K330" s="87"/>
      <c r="L330" s="87"/>
      <c r="M330" s="87"/>
      <c r="N330" s="87"/>
      <c r="O330" s="85"/>
      <c r="P330" s="85"/>
      <c r="Q330" s="88"/>
      <c r="R330" s="88"/>
      <c r="S330" s="89"/>
      <c r="T330" s="55"/>
      <c r="U330" s="57"/>
    </row>
    <row r="331" spans="1:21" ht="16.899999999999999" customHeight="1" x14ac:dyDescent="0.25">
      <c r="A331" s="85"/>
      <c r="B331" s="85"/>
      <c r="C331" s="85"/>
      <c r="D331" s="85"/>
      <c r="J331" s="85"/>
      <c r="K331" s="87"/>
      <c r="L331" s="87"/>
      <c r="M331" s="87"/>
      <c r="N331" s="87"/>
      <c r="O331" s="85"/>
      <c r="P331" s="85"/>
      <c r="Q331" s="88"/>
      <c r="R331" s="88"/>
      <c r="S331" s="89"/>
      <c r="T331" s="55"/>
      <c r="U331" s="57"/>
    </row>
    <row r="332" spans="1:21" ht="16.899999999999999" customHeight="1" x14ac:dyDescent="0.25">
      <c r="A332" s="85"/>
      <c r="B332" s="85"/>
      <c r="C332" s="85"/>
      <c r="D332" s="85"/>
      <c r="J332" s="85"/>
      <c r="K332" s="87"/>
      <c r="L332" s="87"/>
      <c r="M332" s="87"/>
      <c r="N332" s="87"/>
      <c r="O332" s="85"/>
      <c r="P332" s="85"/>
      <c r="Q332" s="88"/>
      <c r="R332" s="88"/>
      <c r="S332" s="89"/>
      <c r="T332" s="55"/>
      <c r="U332" s="57"/>
    </row>
    <row r="333" spans="1:21" ht="16.899999999999999" customHeight="1" x14ac:dyDescent="0.25">
      <c r="A333" s="85"/>
      <c r="B333" s="85"/>
      <c r="C333" s="85"/>
      <c r="D333" s="85"/>
      <c r="J333" s="85"/>
      <c r="K333" s="87"/>
      <c r="L333" s="87"/>
      <c r="M333" s="87"/>
      <c r="N333" s="87"/>
      <c r="O333" s="85"/>
      <c r="P333" s="85"/>
      <c r="Q333" s="88"/>
      <c r="R333" s="88"/>
      <c r="S333" s="89"/>
      <c r="T333" s="55"/>
      <c r="U333" s="57"/>
    </row>
    <row r="334" spans="1:21" ht="16.899999999999999" customHeight="1" x14ac:dyDescent="0.25">
      <c r="A334" s="85"/>
      <c r="B334" s="85"/>
      <c r="C334" s="85"/>
      <c r="D334" s="85"/>
      <c r="J334" s="85"/>
      <c r="K334" s="87"/>
      <c r="L334" s="87"/>
      <c r="M334" s="87"/>
      <c r="N334" s="87"/>
      <c r="O334" s="85"/>
      <c r="P334" s="85"/>
      <c r="Q334" s="88"/>
      <c r="R334" s="88"/>
      <c r="S334" s="89"/>
      <c r="T334" s="55"/>
      <c r="U334" s="57"/>
    </row>
    <row r="335" spans="1:21" ht="16.899999999999999" customHeight="1" x14ac:dyDescent="0.25">
      <c r="A335" s="85"/>
      <c r="B335" s="85"/>
      <c r="C335" s="85"/>
      <c r="D335" s="85"/>
      <c r="J335" s="85"/>
      <c r="K335" s="87"/>
      <c r="L335" s="87"/>
      <c r="M335" s="87"/>
      <c r="N335" s="87"/>
      <c r="O335" s="85"/>
      <c r="P335" s="85"/>
      <c r="Q335" s="88"/>
      <c r="R335" s="88"/>
      <c r="S335" s="89"/>
      <c r="T335" s="55"/>
      <c r="U335" s="57"/>
    </row>
    <row r="336" spans="1:21" ht="16.899999999999999" customHeight="1" x14ac:dyDescent="0.25">
      <c r="A336" s="85"/>
      <c r="B336" s="85"/>
      <c r="C336" s="85"/>
      <c r="D336" s="85"/>
      <c r="J336" s="85"/>
      <c r="K336" s="87"/>
      <c r="L336" s="87"/>
      <c r="M336" s="87"/>
      <c r="N336" s="87"/>
      <c r="O336" s="85"/>
      <c r="P336" s="85"/>
      <c r="Q336" s="88"/>
      <c r="R336" s="88"/>
      <c r="S336" s="89"/>
      <c r="T336" s="55"/>
      <c r="U336" s="57"/>
    </row>
    <row r="337" spans="1:21" ht="16.899999999999999" customHeight="1" x14ac:dyDescent="0.25">
      <c r="A337" s="85"/>
      <c r="B337" s="85"/>
      <c r="C337" s="85"/>
      <c r="D337" s="85"/>
      <c r="J337" s="85"/>
      <c r="K337" s="87"/>
      <c r="L337" s="87"/>
      <c r="M337" s="87"/>
      <c r="N337" s="87"/>
      <c r="O337" s="85"/>
      <c r="P337" s="85"/>
      <c r="Q337" s="88"/>
      <c r="R337" s="88"/>
      <c r="S337" s="89"/>
      <c r="T337" s="55"/>
      <c r="U337" s="57"/>
    </row>
    <row r="338" spans="1:21" ht="16.899999999999999" customHeight="1" x14ac:dyDescent="0.25">
      <c r="A338" s="85"/>
      <c r="B338" s="85"/>
      <c r="C338" s="85"/>
      <c r="D338" s="85"/>
      <c r="J338" s="85"/>
      <c r="K338" s="87"/>
      <c r="L338" s="87"/>
      <c r="M338" s="87"/>
      <c r="N338" s="87"/>
      <c r="O338" s="85"/>
      <c r="P338" s="85"/>
      <c r="Q338" s="88"/>
      <c r="R338" s="88"/>
      <c r="S338" s="89"/>
      <c r="T338" s="55"/>
      <c r="U338" s="57"/>
    </row>
    <row r="339" spans="1:21" ht="16.899999999999999" customHeight="1" x14ac:dyDescent="0.25">
      <c r="A339" s="85"/>
      <c r="B339" s="85"/>
      <c r="C339" s="85"/>
      <c r="D339" s="85"/>
      <c r="J339" s="85"/>
      <c r="K339" s="87"/>
      <c r="L339" s="87"/>
      <c r="M339" s="87"/>
      <c r="N339" s="87"/>
      <c r="O339" s="85"/>
      <c r="P339" s="85"/>
      <c r="Q339" s="88"/>
      <c r="R339" s="88"/>
      <c r="S339" s="89"/>
      <c r="T339" s="55"/>
      <c r="U339" s="57"/>
    </row>
    <row r="340" spans="1:21" ht="16.899999999999999" customHeight="1" x14ac:dyDescent="0.25">
      <c r="A340" s="85"/>
      <c r="B340" s="85"/>
      <c r="C340" s="85"/>
      <c r="D340" s="85"/>
      <c r="J340" s="85"/>
      <c r="K340" s="87"/>
      <c r="L340" s="87"/>
      <c r="M340" s="87"/>
      <c r="N340" s="87"/>
      <c r="O340" s="85"/>
      <c r="P340" s="85"/>
      <c r="Q340" s="88"/>
      <c r="R340" s="88"/>
      <c r="S340" s="89"/>
      <c r="T340" s="55"/>
      <c r="U340" s="57"/>
    </row>
    <row r="341" spans="1:21" ht="16.899999999999999" customHeight="1" x14ac:dyDescent="0.25">
      <c r="A341" s="85"/>
      <c r="B341" s="85"/>
      <c r="C341" s="85"/>
      <c r="D341" s="85"/>
      <c r="J341" s="85"/>
      <c r="K341" s="87"/>
      <c r="L341" s="87"/>
      <c r="M341" s="87"/>
      <c r="N341" s="87"/>
      <c r="O341" s="85"/>
      <c r="P341" s="85"/>
      <c r="Q341" s="88"/>
      <c r="R341" s="88"/>
      <c r="S341" s="89"/>
      <c r="T341" s="55"/>
      <c r="U341" s="57"/>
    </row>
    <row r="342" spans="1:21" ht="16.899999999999999" customHeight="1" x14ac:dyDescent="0.25">
      <c r="A342" s="85"/>
      <c r="B342" s="85"/>
      <c r="C342" s="85"/>
      <c r="D342" s="85"/>
      <c r="J342" s="85"/>
      <c r="K342" s="87"/>
      <c r="L342" s="87"/>
      <c r="M342" s="87"/>
      <c r="N342" s="87"/>
      <c r="O342" s="85"/>
      <c r="P342" s="85"/>
      <c r="Q342" s="88"/>
      <c r="R342" s="88"/>
      <c r="S342" s="89"/>
      <c r="T342" s="55"/>
      <c r="U342" s="57"/>
    </row>
    <row r="343" spans="1:21" x14ac:dyDescent="0.25">
      <c r="A343" s="85"/>
      <c r="B343" s="85"/>
      <c r="C343" s="85"/>
      <c r="D343" s="85"/>
      <c r="J343" s="85"/>
      <c r="K343" s="87"/>
      <c r="L343" s="87"/>
      <c r="M343" s="87"/>
      <c r="N343" s="87"/>
      <c r="O343" s="85"/>
      <c r="P343" s="85"/>
      <c r="Q343" s="88"/>
      <c r="R343" s="88"/>
      <c r="S343" s="89"/>
      <c r="T343" s="55"/>
      <c r="U343" s="57"/>
    </row>
    <row r="344" spans="1:21" x14ac:dyDescent="0.25">
      <c r="A344" s="85"/>
      <c r="B344" s="85"/>
      <c r="C344" s="85"/>
      <c r="D344" s="85"/>
      <c r="J344" s="85"/>
      <c r="K344" s="87"/>
      <c r="L344" s="87"/>
      <c r="M344" s="87"/>
      <c r="N344" s="87"/>
      <c r="O344" s="85"/>
      <c r="P344" s="85"/>
      <c r="Q344" s="88"/>
      <c r="R344" s="88"/>
      <c r="S344" s="89"/>
      <c r="T344" s="55"/>
      <c r="U344" s="57"/>
    </row>
    <row r="345" spans="1:21" x14ac:dyDescent="0.25">
      <c r="A345" s="85"/>
      <c r="B345" s="85"/>
      <c r="C345" s="85"/>
      <c r="D345" s="85"/>
      <c r="J345" s="85"/>
      <c r="K345" s="87"/>
      <c r="L345" s="87"/>
      <c r="M345" s="87"/>
      <c r="N345" s="87"/>
      <c r="O345" s="85"/>
      <c r="P345" s="85"/>
      <c r="Q345" s="88"/>
      <c r="R345" s="88"/>
      <c r="S345" s="89"/>
      <c r="T345" s="55"/>
      <c r="U345" s="57"/>
    </row>
    <row r="346" spans="1:21" x14ac:dyDescent="0.25">
      <c r="A346" s="85"/>
      <c r="B346" s="85"/>
      <c r="C346" s="85"/>
      <c r="D346" s="85"/>
      <c r="J346" s="85"/>
      <c r="K346" s="87"/>
      <c r="L346" s="87"/>
      <c r="M346" s="87"/>
      <c r="N346" s="87"/>
      <c r="O346" s="85"/>
      <c r="P346" s="85"/>
      <c r="Q346" s="88"/>
      <c r="R346" s="88"/>
      <c r="S346" s="89"/>
      <c r="T346" s="55"/>
      <c r="U346" s="57"/>
    </row>
    <row r="347" spans="1:21" x14ac:dyDescent="0.25">
      <c r="A347" s="85"/>
      <c r="B347" s="85"/>
      <c r="C347" s="85"/>
      <c r="D347" s="85"/>
      <c r="J347" s="85"/>
      <c r="K347" s="87"/>
      <c r="L347" s="87"/>
      <c r="M347" s="87"/>
      <c r="N347" s="87"/>
      <c r="O347" s="85"/>
      <c r="P347" s="85"/>
      <c r="Q347" s="88"/>
      <c r="R347" s="88"/>
      <c r="S347" s="89"/>
      <c r="T347" s="55"/>
      <c r="U347" s="57"/>
    </row>
    <row r="348" spans="1:21" x14ac:dyDescent="0.25">
      <c r="A348" s="85"/>
      <c r="B348" s="85"/>
      <c r="C348" s="85"/>
      <c r="D348" s="85"/>
      <c r="J348" s="85"/>
      <c r="K348" s="87"/>
      <c r="L348" s="87"/>
      <c r="M348" s="87"/>
      <c r="N348" s="87"/>
      <c r="O348" s="85"/>
      <c r="P348" s="85"/>
      <c r="Q348" s="88"/>
      <c r="R348" s="88"/>
      <c r="S348" s="89"/>
      <c r="T348" s="55"/>
      <c r="U348" s="57"/>
    </row>
    <row r="349" spans="1:21" x14ac:dyDescent="0.25">
      <c r="A349" s="85"/>
      <c r="B349" s="85"/>
      <c r="C349" s="85"/>
      <c r="D349" s="85"/>
      <c r="J349" s="85"/>
      <c r="K349" s="87"/>
      <c r="L349" s="87"/>
      <c r="M349" s="87"/>
      <c r="N349" s="87"/>
      <c r="O349" s="85"/>
      <c r="P349" s="85"/>
      <c r="Q349" s="88"/>
      <c r="R349" s="88"/>
      <c r="S349" s="89"/>
      <c r="T349" s="55"/>
      <c r="U349" s="57"/>
    </row>
    <row r="350" spans="1:21" x14ac:dyDescent="0.25">
      <c r="A350" s="85"/>
      <c r="B350" s="85"/>
      <c r="C350" s="85"/>
      <c r="D350" s="85"/>
      <c r="J350" s="85"/>
      <c r="K350" s="87"/>
      <c r="L350" s="87"/>
      <c r="M350" s="87"/>
      <c r="N350" s="87"/>
      <c r="O350" s="85"/>
      <c r="P350" s="85"/>
      <c r="Q350" s="88"/>
      <c r="R350" s="88"/>
      <c r="S350" s="89"/>
      <c r="T350" s="55"/>
      <c r="U350" s="57"/>
    </row>
    <row r="351" spans="1:21" x14ac:dyDescent="0.25">
      <c r="A351" s="85"/>
      <c r="B351" s="85"/>
      <c r="C351" s="85"/>
      <c r="D351" s="85"/>
      <c r="J351" s="85"/>
      <c r="K351" s="87"/>
      <c r="L351" s="87"/>
      <c r="M351" s="87"/>
      <c r="N351" s="87"/>
      <c r="O351" s="85"/>
      <c r="P351" s="85"/>
      <c r="Q351" s="88"/>
      <c r="R351" s="88"/>
      <c r="S351" s="89"/>
      <c r="T351" s="55"/>
      <c r="U351" s="57"/>
    </row>
    <row r="352" spans="1:21" x14ac:dyDescent="0.25">
      <c r="A352" s="85"/>
      <c r="B352" s="85"/>
      <c r="C352" s="85"/>
      <c r="D352" s="85"/>
      <c r="J352" s="85"/>
      <c r="K352" s="87"/>
      <c r="L352" s="87"/>
      <c r="M352" s="87"/>
      <c r="N352" s="87"/>
      <c r="O352" s="85"/>
      <c r="P352" s="85"/>
      <c r="Q352" s="88"/>
      <c r="R352" s="88"/>
      <c r="S352" s="89"/>
      <c r="T352" s="55"/>
      <c r="U352" s="57"/>
    </row>
    <row r="353" spans="1:21" x14ac:dyDescent="0.25">
      <c r="A353" s="85"/>
      <c r="B353" s="85"/>
      <c r="C353" s="85"/>
      <c r="D353" s="85"/>
      <c r="J353" s="85"/>
      <c r="K353" s="87"/>
      <c r="L353" s="87"/>
      <c r="M353" s="87"/>
      <c r="N353" s="87"/>
      <c r="O353" s="85"/>
      <c r="P353" s="85"/>
      <c r="Q353" s="88"/>
      <c r="R353" s="88"/>
      <c r="S353" s="89"/>
      <c r="T353" s="55"/>
      <c r="U353" s="57"/>
    </row>
    <row r="354" spans="1:21" x14ac:dyDescent="0.25">
      <c r="A354" s="85"/>
      <c r="B354" s="85"/>
      <c r="C354" s="85"/>
      <c r="D354" s="85"/>
      <c r="J354" s="85"/>
      <c r="K354" s="87"/>
      <c r="L354" s="87"/>
      <c r="M354" s="87"/>
      <c r="N354" s="87"/>
      <c r="O354" s="85"/>
      <c r="P354" s="85"/>
      <c r="Q354" s="88"/>
      <c r="R354" s="88"/>
      <c r="S354" s="89"/>
      <c r="T354" s="55"/>
      <c r="U354" s="57"/>
    </row>
    <row r="355" spans="1:21" x14ac:dyDescent="0.25">
      <c r="A355" s="85"/>
      <c r="B355" s="85"/>
      <c r="C355" s="85"/>
      <c r="D355" s="85"/>
      <c r="J355" s="85"/>
      <c r="K355" s="87"/>
      <c r="L355" s="87"/>
      <c r="M355" s="87"/>
      <c r="N355" s="87"/>
      <c r="O355" s="85"/>
      <c r="P355" s="85"/>
      <c r="Q355" s="88"/>
      <c r="R355" s="88"/>
      <c r="S355" s="89"/>
      <c r="T355" s="55"/>
      <c r="U355" s="57"/>
    </row>
    <row r="356" spans="1:21" x14ac:dyDescent="0.25">
      <c r="A356" s="85"/>
      <c r="B356" s="85"/>
      <c r="C356" s="85"/>
      <c r="D356" s="85"/>
      <c r="J356" s="85"/>
      <c r="K356" s="87"/>
      <c r="L356" s="87"/>
      <c r="M356" s="87"/>
      <c r="N356" s="87"/>
      <c r="O356" s="85"/>
      <c r="P356" s="85"/>
      <c r="Q356" s="88"/>
      <c r="R356" s="88"/>
      <c r="S356" s="89"/>
      <c r="T356" s="55"/>
      <c r="U356" s="57"/>
    </row>
    <row r="357" spans="1:21" x14ac:dyDescent="0.25">
      <c r="A357" s="85"/>
      <c r="B357" s="85"/>
      <c r="C357" s="85"/>
      <c r="D357" s="85"/>
      <c r="J357" s="85"/>
      <c r="K357" s="87"/>
      <c r="L357" s="87"/>
      <c r="M357" s="87"/>
      <c r="N357" s="87"/>
      <c r="O357" s="85"/>
      <c r="P357" s="85"/>
      <c r="Q357" s="88"/>
      <c r="R357" s="88"/>
      <c r="S357" s="89"/>
      <c r="T357" s="55"/>
      <c r="U357" s="57"/>
    </row>
    <row r="358" spans="1:21" x14ac:dyDescent="0.25">
      <c r="A358" s="85"/>
      <c r="B358" s="85"/>
      <c r="C358" s="85"/>
      <c r="D358" s="85"/>
      <c r="J358" s="85"/>
      <c r="K358" s="87"/>
      <c r="L358" s="87"/>
      <c r="M358" s="87"/>
      <c r="N358" s="87"/>
      <c r="O358" s="85"/>
      <c r="P358" s="85"/>
      <c r="Q358" s="88"/>
      <c r="R358" s="88"/>
      <c r="S358" s="89"/>
      <c r="T358" s="55"/>
      <c r="U358" s="57"/>
    </row>
    <row r="359" spans="1:21" x14ac:dyDescent="0.25">
      <c r="A359" s="85"/>
      <c r="B359" s="85"/>
      <c r="C359" s="85"/>
      <c r="D359" s="85"/>
      <c r="J359" s="85"/>
      <c r="K359" s="87"/>
      <c r="L359" s="87"/>
      <c r="M359" s="87"/>
      <c r="N359" s="87"/>
      <c r="O359" s="85"/>
      <c r="P359" s="85"/>
      <c r="Q359" s="88"/>
      <c r="R359" s="88"/>
      <c r="S359" s="89"/>
      <c r="T359" s="55"/>
      <c r="U359" s="57"/>
    </row>
    <row r="360" spans="1:21" x14ac:dyDescent="0.25">
      <c r="A360" s="85"/>
      <c r="B360" s="85"/>
      <c r="C360" s="85"/>
      <c r="D360" s="85"/>
      <c r="J360" s="85"/>
      <c r="K360" s="87"/>
      <c r="L360" s="87"/>
      <c r="M360" s="87"/>
      <c r="N360" s="87"/>
      <c r="O360" s="85"/>
      <c r="P360" s="85"/>
      <c r="Q360" s="88"/>
      <c r="R360" s="88"/>
      <c r="S360" s="89"/>
      <c r="T360" s="55"/>
      <c r="U360" s="57"/>
    </row>
    <row r="361" spans="1:21" x14ac:dyDescent="0.25">
      <c r="A361" s="85"/>
      <c r="B361" s="85"/>
      <c r="C361" s="85"/>
      <c r="D361" s="85"/>
      <c r="J361" s="85"/>
      <c r="K361" s="87"/>
      <c r="L361" s="87"/>
      <c r="M361" s="87"/>
      <c r="N361" s="87"/>
      <c r="O361" s="85"/>
      <c r="P361" s="85"/>
      <c r="Q361" s="88"/>
      <c r="R361" s="88"/>
      <c r="S361" s="89"/>
      <c r="T361" s="55"/>
      <c r="U361" s="57"/>
    </row>
    <row r="362" spans="1:21" x14ac:dyDescent="0.25">
      <c r="A362" s="85"/>
      <c r="B362" s="85"/>
      <c r="C362" s="85"/>
      <c r="D362" s="85"/>
      <c r="J362" s="85"/>
      <c r="K362" s="87"/>
      <c r="L362" s="87"/>
      <c r="M362" s="87"/>
      <c r="N362" s="87"/>
      <c r="O362" s="85"/>
      <c r="P362" s="85"/>
      <c r="Q362" s="88"/>
      <c r="R362" s="88"/>
      <c r="S362" s="89"/>
      <c r="T362" s="55"/>
      <c r="U362" s="57"/>
    </row>
    <row r="363" spans="1:21" x14ac:dyDescent="0.25">
      <c r="A363" s="85"/>
      <c r="B363" s="85"/>
      <c r="C363" s="85"/>
      <c r="D363" s="85"/>
      <c r="J363" s="85"/>
      <c r="K363" s="87"/>
      <c r="L363" s="87"/>
      <c r="M363" s="87"/>
      <c r="N363" s="87"/>
      <c r="O363" s="85"/>
      <c r="P363" s="85"/>
      <c r="Q363" s="88"/>
      <c r="R363" s="88"/>
      <c r="S363" s="89"/>
      <c r="T363" s="55"/>
      <c r="U363" s="57"/>
    </row>
    <row r="364" spans="1:21" x14ac:dyDescent="0.25">
      <c r="A364" s="85"/>
      <c r="B364" s="85"/>
      <c r="C364" s="85"/>
      <c r="D364" s="85"/>
      <c r="J364" s="85"/>
      <c r="K364" s="87"/>
      <c r="L364" s="87"/>
      <c r="M364" s="87"/>
      <c r="N364" s="87"/>
      <c r="O364" s="85"/>
      <c r="P364" s="85"/>
      <c r="Q364" s="88"/>
      <c r="R364" s="88"/>
      <c r="S364" s="89"/>
      <c r="T364" s="55"/>
      <c r="U364" s="57"/>
    </row>
    <row r="365" spans="1:21" x14ac:dyDescent="0.25">
      <c r="A365" s="85"/>
      <c r="B365" s="85"/>
      <c r="C365" s="85"/>
      <c r="D365" s="85"/>
      <c r="J365" s="85"/>
      <c r="K365" s="87"/>
      <c r="L365" s="87"/>
      <c r="M365" s="87"/>
      <c r="N365" s="87"/>
      <c r="O365" s="85"/>
      <c r="P365" s="85"/>
      <c r="Q365" s="88"/>
      <c r="R365" s="88"/>
      <c r="S365" s="89"/>
      <c r="T365" s="55"/>
      <c r="U365" s="57"/>
    </row>
    <row r="366" spans="1:21" x14ac:dyDescent="0.25">
      <c r="A366" s="85"/>
      <c r="B366" s="85"/>
      <c r="C366" s="85"/>
      <c r="D366" s="85"/>
      <c r="J366" s="85"/>
      <c r="K366" s="87"/>
      <c r="L366" s="87"/>
      <c r="M366" s="87"/>
      <c r="N366" s="87"/>
      <c r="O366" s="85"/>
      <c r="P366" s="85"/>
      <c r="Q366" s="88"/>
      <c r="R366" s="88"/>
      <c r="S366" s="89"/>
      <c r="T366" s="55"/>
      <c r="U366" s="57"/>
    </row>
    <row r="367" spans="1:21" x14ac:dyDescent="0.25">
      <c r="A367" s="85"/>
      <c r="B367" s="85"/>
      <c r="C367" s="85"/>
      <c r="D367" s="85"/>
      <c r="J367" s="85"/>
      <c r="K367" s="87"/>
      <c r="L367" s="87"/>
      <c r="M367" s="87"/>
      <c r="N367" s="87"/>
      <c r="O367" s="85"/>
      <c r="P367" s="85"/>
      <c r="Q367" s="88"/>
      <c r="R367" s="88"/>
      <c r="S367" s="89"/>
      <c r="T367" s="55"/>
      <c r="U367" s="57"/>
    </row>
    <row r="368" spans="1:21" x14ac:dyDescent="0.25">
      <c r="A368" s="85"/>
      <c r="B368" s="85"/>
      <c r="C368" s="85"/>
      <c r="D368" s="85"/>
      <c r="J368" s="85"/>
      <c r="K368" s="87"/>
      <c r="L368" s="87"/>
      <c r="M368" s="87"/>
      <c r="N368" s="87"/>
      <c r="O368" s="85"/>
      <c r="P368" s="85"/>
      <c r="Q368" s="88"/>
      <c r="R368" s="88"/>
      <c r="S368" s="89"/>
      <c r="T368" s="55"/>
      <c r="U368" s="57"/>
    </row>
    <row r="369" spans="1:21" x14ac:dyDescent="0.25">
      <c r="A369" s="85"/>
      <c r="B369" s="85"/>
      <c r="C369" s="85"/>
      <c r="D369" s="85"/>
      <c r="J369" s="85"/>
      <c r="K369" s="87"/>
      <c r="L369" s="87"/>
      <c r="M369" s="87"/>
      <c r="N369" s="87"/>
      <c r="O369" s="85"/>
      <c r="P369" s="85"/>
      <c r="Q369" s="88"/>
      <c r="R369" s="88"/>
      <c r="S369" s="89"/>
      <c r="T369" s="55"/>
      <c r="U369" s="57"/>
    </row>
    <row r="370" spans="1:21" x14ac:dyDescent="0.25">
      <c r="A370" s="85"/>
      <c r="B370" s="85"/>
      <c r="C370" s="85"/>
      <c r="D370" s="85"/>
      <c r="J370" s="85"/>
      <c r="K370" s="87"/>
      <c r="L370" s="87"/>
      <c r="M370" s="87"/>
      <c r="N370" s="87"/>
      <c r="O370" s="85"/>
      <c r="P370" s="85"/>
      <c r="Q370" s="88"/>
      <c r="R370" s="88"/>
      <c r="S370" s="89"/>
      <c r="T370" s="55"/>
      <c r="U370" s="57"/>
    </row>
    <row r="371" spans="1:21" x14ac:dyDescent="0.25">
      <c r="A371" s="85"/>
      <c r="B371" s="85"/>
      <c r="C371" s="85"/>
      <c r="D371" s="85"/>
      <c r="J371" s="85"/>
      <c r="K371" s="87"/>
      <c r="L371" s="87"/>
      <c r="M371" s="87"/>
      <c r="N371" s="87"/>
      <c r="O371" s="85"/>
      <c r="P371" s="85"/>
      <c r="Q371" s="88"/>
      <c r="R371" s="88"/>
      <c r="S371" s="89"/>
      <c r="T371" s="55"/>
      <c r="U371" s="57"/>
    </row>
    <row r="372" spans="1:21" x14ac:dyDescent="0.25">
      <c r="A372" s="85"/>
      <c r="B372" s="85"/>
      <c r="C372" s="85"/>
      <c r="D372" s="85"/>
      <c r="J372" s="85"/>
      <c r="K372" s="87"/>
      <c r="L372" s="87"/>
      <c r="M372" s="87"/>
      <c r="N372" s="87"/>
      <c r="O372" s="85"/>
      <c r="P372" s="85"/>
      <c r="Q372" s="88"/>
      <c r="R372" s="88"/>
      <c r="S372" s="89"/>
      <c r="T372" s="55"/>
      <c r="U372" s="57"/>
    </row>
    <row r="373" spans="1:21" x14ac:dyDescent="0.25">
      <c r="A373" s="85"/>
      <c r="B373" s="85"/>
      <c r="C373" s="85"/>
      <c r="D373" s="85"/>
      <c r="J373" s="85"/>
      <c r="K373" s="87"/>
      <c r="L373" s="87"/>
      <c r="M373" s="87"/>
      <c r="N373" s="87"/>
      <c r="O373" s="85"/>
      <c r="P373" s="85"/>
      <c r="Q373" s="88"/>
      <c r="R373" s="88"/>
      <c r="S373" s="89"/>
      <c r="T373" s="55"/>
      <c r="U373" s="57"/>
    </row>
    <row r="374" spans="1:21" x14ac:dyDescent="0.25">
      <c r="A374" s="85"/>
      <c r="B374" s="85"/>
      <c r="C374" s="85"/>
      <c r="D374" s="85"/>
      <c r="J374" s="85"/>
      <c r="K374" s="87"/>
      <c r="L374" s="87"/>
      <c r="M374" s="87"/>
      <c r="N374" s="87"/>
      <c r="O374" s="85"/>
      <c r="P374" s="85"/>
      <c r="Q374" s="88"/>
      <c r="R374" s="88"/>
      <c r="S374" s="89"/>
      <c r="T374" s="55"/>
      <c r="U374" s="57"/>
    </row>
    <row r="375" spans="1:21" x14ac:dyDescent="0.25">
      <c r="A375" s="85"/>
      <c r="B375" s="85"/>
      <c r="C375" s="85"/>
      <c r="D375" s="85"/>
      <c r="J375" s="85"/>
      <c r="K375" s="87"/>
      <c r="L375" s="87"/>
      <c r="M375" s="87"/>
      <c r="N375" s="87"/>
      <c r="O375" s="85"/>
      <c r="P375" s="85"/>
      <c r="Q375" s="88"/>
      <c r="R375" s="88"/>
      <c r="S375" s="89"/>
      <c r="T375" s="55"/>
      <c r="U375" s="57"/>
    </row>
    <row r="376" spans="1:21" x14ac:dyDescent="0.25">
      <c r="A376" s="85"/>
      <c r="B376" s="85"/>
      <c r="C376" s="85"/>
      <c r="D376" s="85"/>
      <c r="J376" s="85"/>
      <c r="K376" s="87"/>
      <c r="L376" s="87"/>
      <c r="M376" s="87"/>
      <c r="N376" s="87"/>
      <c r="O376" s="85"/>
      <c r="P376" s="85"/>
      <c r="Q376" s="88"/>
      <c r="R376" s="88"/>
      <c r="S376" s="89"/>
      <c r="T376" s="55"/>
      <c r="U376" s="57"/>
    </row>
    <row r="377" spans="1:21" x14ac:dyDescent="0.25">
      <c r="A377" s="85"/>
      <c r="B377" s="85"/>
      <c r="C377" s="85"/>
      <c r="D377" s="85"/>
      <c r="J377" s="85"/>
      <c r="K377" s="87"/>
      <c r="L377" s="87"/>
      <c r="M377" s="87"/>
      <c r="N377" s="87"/>
      <c r="O377" s="85"/>
      <c r="P377" s="85"/>
      <c r="Q377" s="88"/>
      <c r="R377" s="88"/>
      <c r="S377" s="89"/>
      <c r="T377" s="55"/>
      <c r="U377" s="57"/>
    </row>
    <row r="378" spans="1:21" x14ac:dyDescent="0.25">
      <c r="A378" s="85"/>
      <c r="B378" s="85"/>
      <c r="C378" s="85"/>
      <c r="D378" s="85"/>
      <c r="J378" s="85"/>
      <c r="K378" s="87"/>
      <c r="L378" s="87"/>
      <c r="M378" s="87"/>
      <c r="N378" s="87"/>
      <c r="O378" s="85"/>
      <c r="P378" s="85"/>
      <c r="Q378" s="88"/>
      <c r="R378" s="88"/>
      <c r="S378" s="89"/>
      <c r="T378" s="55"/>
      <c r="U378" s="57"/>
    </row>
    <row r="379" spans="1:21" x14ac:dyDescent="0.25">
      <c r="A379" s="85"/>
      <c r="B379" s="85"/>
      <c r="C379" s="85"/>
      <c r="D379" s="85"/>
      <c r="J379" s="85"/>
      <c r="K379" s="87"/>
      <c r="L379" s="87"/>
      <c r="M379" s="87"/>
      <c r="N379" s="87"/>
      <c r="O379" s="85"/>
      <c r="P379" s="85"/>
      <c r="Q379" s="88"/>
      <c r="R379" s="88"/>
      <c r="S379" s="89"/>
      <c r="T379" s="55"/>
      <c r="U379" s="57"/>
    </row>
    <row r="380" spans="1:21" x14ac:dyDescent="0.25">
      <c r="A380" s="85"/>
      <c r="B380" s="85"/>
      <c r="C380" s="85"/>
      <c r="D380" s="85"/>
      <c r="J380" s="85"/>
      <c r="K380" s="87"/>
      <c r="L380" s="87"/>
      <c r="M380" s="87"/>
      <c r="N380" s="87"/>
      <c r="O380" s="85"/>
      <c r="P380" s="85"/>
      <c r="Q380" s="88"/>
      <c r="R380" s="88"/>
      <c r="S380" s="89"/>
      <c r="T380" s="55"/>
      <c r="U380" s="57"/>
    </row>
    <row r="381" spans="1:21" x14ac:dyDescent="0.25">
      <c r="A381" s="85"/>
      <c r="B381" s="85"/>
      <c r="C381" s="85"/>
      <c r="D381" s="85"/>
      <c r="J381" s="85"/>
      <c r="K381" s="87"/>
      <c r="L381" s="87"/>
      <c r="M381" s="87"/>
      <c r="N381" s="87"/>
      <c r="O381" s="85"/>
      <c r="P381" s="85"/>
      <c r="Q381" s="88"/>
      <c r="R381" s="88"/>
      <c r="S381" s="89"/>
      <c r="T381" s="55"/>
      <c r="U381" s="57"/>
    </row>
    <row r="382" spans="1:21" x14ac:dyDescent="0.25">
      <c r="A382" s="85"/>
      <c r="B382" s="85"/>
      <c r="C382" s="85"/>
      <c r="D382" s="85"/>
      <c r="J382" s="85"/>
      <c r="K382" s="87"/>
      <c r="L382" s="87"/>
      <c r="M382" s="87"/>
      <c r="N382" s="87"/>
      <c r="O382" s="85"/>
      <c r="P382" s="85"/>
      <c r="Q382" s="88"/>
      <c r="R382" s="88"/>
      <c r="S382" s="89"/>
      <c r="T382" s="55"/>
      <c r="U382" s="57"/>
    </row>
    <row r="383" spans="1:21" x14ac:dyDescent="0.25">
      <c r="A383" s="85"/>
      <c r="B383" s="85"/>
      <c r="C383" s="85"/>
      <c r="D383" s="85"/>
      <c r="J383" s="85"/>
      <c r="K383" s="87"/>
      <c r="L383" s="87"/>
      <c r="M383" s="87"/>
      <c r="N383" s="87"/>
      <c r="O383" s="85"/>
      <c r="P383" s="85"/>
      <c r="Q383" s="88"/>
      <c r="R383" s="88"/>
      <c r="S383" s="89"/>
      <c r="T383" s="55"/>
      <c r="U383" s="57"/>
    </row>
    <row r="384" spans="1:21" x14ac:dyDescent="0.25">
      <c r="A384" s="85"/>
      <c r="B384" s="85"/>
      <c r="C384" s="85"/>
      <c r="D384" s="85"/>
      <c r="J384" s="85"/>
      <c r="K384" s="87"/>
      <c r="L384" s="87"/>
      <c r="M384" s="87"/>
      <c r="N384" s="87"/>
      <c r="O384" s="85"/>
      <c r="P384" s="85"/>
      <c r="Q384" s="88"/>
      <c r="R384" s="88"/>
      <c r="S384" s="89"/>
      <c r="T384" s="55"/>
      <c r="U384" s="57"/>
    </row>
    <row r="385" spans="1:21" x14ac:dyDescent="0.25">
      <c r="A385" s="85"/>
      <c r="B385" s="85"/>
      <c r="C385" s="85"/>
      <c r="D385" s="85"/>
      <c r="J385" s="85"/>
      <c r="K385" s="87"/>
      <c r="L385" s="87"/>
      <c r="M385" s="87"/>
      <c r="N385" s="87"/>
      <c r="O385" s="85"/>
      <c r="P385" s="85"/>
      <c r="Q385" s="88"/>
      <c r="R385" s="88"/>
      <c r="S385" s="89"/>
      <c r="T385" s="55"/>
      <c r="U385" s="57"/>
    </row>
    <row r="386" spans="1:21" x14ac:dyDescent="0.25">
      <c r="A386" s="85"/>
      <c r="B386" s="85"/>
      <c r="C386" s="85"/>
      <c r="D386" s="85"/>
      <c r="J386" s="85"/>
      <c r="K386" s="87"/>
      <c r="L386" s="87"/>
      <c r="M386" s="87"/>
      <c r="N386" s="87"/>
      <c r="O386" s="85"/>
      <c r="P386" s="85"/>
      <c r="Q386" s="88"/>
      <c r="R386" s="88"/>
      <c r="S386" s="89"/>
      <c r="T386" s="55"/>
      <c r="U386" s="57"/>
    </row>
    <row r="387" spans="1:21" x14ac:dyDescent="0.25">
      <c r="A387" s="85"/>
      <c r="B387" s="85"/>
      <c r="C387" s="85"/>
      <c r="D387" s="85"/>
      <c r="J387" s="85"/>
      <c r="K387" s="87"/>
      <c r="L387" s="87"/>
      <c r="M387" s="87"/>
      <c r="N387" s="87"/>
      <c r="O387" s="85"/>
      <c r="P387" s="85"/>
      <c r="Q387" s="88"/>
      <c r="R387" s="88"/>
      <c r="S387" s="89"/>
      <c r="T387" s="55"/>
      <c r="U387" s="57"/>
    </row>
    <row r="388" spans="1:21" x14ac:dyDescent="0.25">
      <c r="A388" s="85"/>
      <c r="B388" s="85"/>
      <c r="C388" s="85"/>
      <c r="D388" s="85"/>
      <c r="J388" s="85"/>
      <c r="K388" s="87"/>
      <c r="L388" s="87"/>
      <c r="M388" s="87"/>
      <c r="N388" s="87"/>
      <c r="O388" s="85"/>
      <c r="P388" s="85"/>
      <c r="Q388" s="88"/>
      <c r="R388" s="88"/>
      <c r="S388" s="89"/>
      <c r="T388" s="55"/>
      <c r="U388" s="57"/>
    </row>
    <row r="389" spans="1:21" x14ac:dyDescent="0.25">
      <c r="A389" s="85"/>
      <c r="B389" s="85"/>
      <c r="C389" s="85"/>
      <c r="D389" s="85"/>
      <c r="J389" s="85"/>
      <c r="K389" s="87"/>
      <c r="L389" s="87"/>
      <c r="M389" s="87"/>
      <c r="N389" s="87"/>
      <c r="O389" s="85"/>
      <c r="P389" s="85"/>
      <c r="Q389" s="88"/>
      <c r="R389" s="88"/>
      <c r="S389" s="89"/>
      <c r="T389" s="55"/>
      <c r="U389" s="57"/>
    </row>
    <row r="390" spans="1:21" x14ac:dyDescent="0.25">
      <c r="A390" s="85"/>
      <c r="B390" s="85"/>
      <c r="C390" s="85"/>
      <c r="D390" s="85"/>
      <c r="J390" s="85"/>
      <c r="K390" s="87"/>
      <c r="L390" s="87"/>
      <c r="M390" s="87"/>
      <c r="N390" s="87"/>
      <c r="O390" s="85"/>
      <c r="P390" s="85"/>
      <c r="Q390" s="88"/>
      <c r="R390" s="88"/>
      <c r="S390" s="89"/>
      <c r="T390" s="55"/>
      <c r="U390" s="57"/>
    </row>
    <row r="391" spans="1:21" x14ac:dyDescent="0.25">
      <c r="A391" s="85"/>
      <c r="B391" s="85"/>
      <c r="C391" s="85"/>
      <c r="D391" s="85"/>
      <c r="J391" s="85"/>
      <c r="K391" s="87"/>
      <c r="L391" s="87"/>
      <c r="M391" s="87"/>
      <c r="N391" s="87"/>
      <c r="O391" s="85"/>
      <c r="P391" s="85"/>
      <c r="Q391" s="88"/>
      <c r="R391" s="88"/>
      <c r="S391" s="89"/>
      <c r="T391" s="55"/>
      <c r="U391" s="57"/>
    </row>
    <row r="392" spans="1:21" x14ac:dyDescent="0.25">
      <c r="A392" s="85"/>
      <c r="B392" s="85"/>
      <c r="C392" s="85"/>
      <c r="D392" s="85"/>
      <c r="J392" s="85"/>
      <c r="K392" s="87"/>
      <c r="L392" s="87"/>
      <c r="M392" s="87"/>
      <c r="N392" s="87"/>
      <c r="O392" s="85"/>
      <c r="P392" s="85"/>
      <c r="Q392" s="88"/>
      <c r="R392" s="88"/>
      <c r="S392" s="89"/>
      <c r="T392" s="55"/>
      <c r="U392" s="57"/>
    </row>
    <row r="393" spans="1:21" x14ac:dyDescent="0.25">
      <c r="A393" s="85"/>
      <c r="B393" s="85"/>
      <c r="C393" s="85"/>
      <c r="D393" s="85"/>
      <c r="J393" s="85"/>
      <c r="K393" s="87"/>
      <c r="L393" s="87"/>
      <c r="M393" s="87"/>
      <c r="N393" s="87"/>
      <c r="O393" s="85"/>
      <c r="P393" s="85"/>
      <c r="Q393" s="88"/>
      <c r="R393" s="88"/>
      <c r="S393" s="89"/>
      <c r="T393" s="55"/>
      <c r="U393" s="57"/>
    </row>
    <row r="394" spans="1:21" x14ac:dyDescent="0.25">
      <c r="A394" s="85"/>
      <c r="B394" s="85"/>
      <c r="C394" s="85"/>
      <c r="D394" s="85"/>
      <c r="J394" s="85"/>
      <c r="K394" s="87"/>
      <c r="L394" s="87"/>
      <c r="M394" s="87"/>
      <c r="N394" s="87"/>
      <c r="O394" s="85"/>
      <c r="P394" s="85"/>
      <c r="Q394" s="88"/>
      <c r="R394" s="88"/>
      <c r="S394" s="89"/>
      <c r="T394" s="55"/>
      <c r="U394" s="57"/>
    </row>
    <row r="395" spans="1:21" x14ac:dyDescent="0.25">
      <c r="A395" s="85"/>
      <c r="B395" s="85"/>
      <c r="C395" s="85"/>
      <c r="D395" s="85"/>
      <c r="J395" s="85"/>
      <c r="K395" s="87"/>
      <c r="L395" s="87"/>
      <c r="M395" s="87"/>
      <c r="N395" s="87"/>
      <c r="O395" s="85"/>
      <c r="P395" s="85"/>
      <c r="Q395" s="88"/>
      <c r="R395" s="88"/>
      <c r="S395" s="89"/>
      <c r="T395" s="55"/>
      <c r="U395" s="57"/>
    </row>
    <row r="396" spans="1:21" x14ac:dyDescent="0.25">
      <c r="A396" s="85"/>
      <c r="B396" s="85"/>
      <c r="C396" s="85"/>
      <c r="D396" s="85"/>
      <c r="J396" s="85"/>
      <c r="K396" s="87"/>
      <c r="L396" s="87"/>
      <c r="M396" s="87"/>
      <c r="N396" s="87"/>
      <c r="O396" s="85"/>
      <c r="P396" s="85"/>
      <c r="Q396" s="88"/>
      <c r="R396" s="88"/>
      <c r="S396" s="89"/>
      <c r="T396" s="55"/>
      <c r="U396" s="57"/>
    </row>
    <row r="397" spans="1:21" x14ac:dyDescent="0.25">
      <c r="A397" s="85"/>
      <c r="B397" s="85"/>
      <c r="C397" s="85"/>
      <c r="D397" s="85"/>
      <c r="J397" s="85"/>
      <c r="K397" s="87"/>
      <c r="L397" s="87"/>
      <c r="M397" s="87"/>
      <c r="N397" s="87"/>
      <c r="O397" s="85"/>
      <c r="P397" s="85"/>
      <c r="Q397" s="88"/>
      <c r="R397" s="88"/>
      <c r="S397" s="89"/>
      <c r="T397" s="55"/>
      <c r="U397" s="57"/>
    </row>
    <row r="398" spans="1:21" x14ac:dyDescent="0.25">
      <c r="A398" s="85"/>
      <c r="B398" s="85"/>
      <c r="C398" s="85"/>
      <c r="D398" s="85"/>
      <c r="J398" s="85"/>
      <c r="K398" s="87"/>
      <c r="L398" s="87"/>
      <c r="M398" s="87"/>
      <c r="N398" s="87"/>
      <c r="O398" s="85"/>
      <c r="P398" s="85"/>
      <c r="Q398" s="88"/>
      <c r="R398" s="88"/>
      <c r="S398" s="89"/>
      <c r="T398" s="55"/>
      <c r="U398" s="57"/>
    </row>
    <row r="399" spans="1:21" x14ac:dyDescent="0.25">
      <c r="A399" s="85"/>
      <c r="B399" s="85"/>
      <c r="C399" s="85"/>
      <c r="D399" s="85"/>
      <c r="J399" s="85"/>
      <c r="K399" s="87"/>
      <c r="L399" s="87"/>
      <c r="M399" s="87"/>
      <c r="N399" s="87"/>
      <c r="O399" s="85"/>
      <c r="P399" s="85"/>
      <c r="Q399" s="88"/>
      <c r="R399" s="88"/>
      <c r="S399" s="89"/>
      <c r="T399" s="55"/>
      <c r="U399" s="57"/>
    </row>
    <row r="400" spans="1:21" x14ac:dyDescent="0.25">
      <c r="A400" s="85"/>
      <c r="B400" s="85"/>
      <c r="C400" s="85"/>
      <c r="D400" s="85"/>
      <c r="J400" s="85"/>
      <c r="K400" s="87"/>
      <c r="L400" s="87"/>
      <c r="M400" s="87"/>
      <c r="N400" s="87"/>
      <c r="O400" s="85"/>
      <c r="P400" s="85"/>
      <c r="Q400" s="88"/>
      <c r="R400" s="88"/>
      <c r="S400" s="89"/>
      <c r="T400" s="55"/>
      <c r="U400" s="57"/>
    </row>
    <row r="401" spans="1:21" x14ac:dyDescent="0.25">
      <c r="A401" s="85"/>
      <c r="B401" s="85"/>
      <c r="C401" s="85"/>
      <c r="D401" s="85"/>
      <c r="J401" s="85"/>
      <c r="K401" s="87"/>
      <c r="L401" s="87"/>
      <c r="M401" s="87"/>
      <c r="N401" s="87"/>
      <c r="O401" s="85"/>
      <c r="P401" s="85"/>
      <c r="Q401" s="88"/>
      <c r="R401" s="88"/>
      <c r="S401" s="89"/>
      <c r="T401" s="55"/>
      <c r="U401" s="57"/>
    </row>
    <row r="402" spans="1:21" x14ac:dyDescent="0.25">
      <c r="A402" s="85"/>
      <c r="B402" s="85"/>
      <c r="C402" s="85"/>
      <c r="D402" s="85"/>
      <c r="J402" s="85"/>
      <c r="K402" s="87"/>
      <c r="L402" s="87"/>
      <c r="M402" s="87"/>
      <c r="N402" s="87"/>
      <c r="O402" s="85"/>
      <c r="P402" s="85"/>
      <c r="Q402" s="88"/>
      <c r="R402" s="88"/>
      <c r="S402" s="89"/>
      <c r="T402" s="55"/>
      <c r="U402" s="57"/>
    </row>
    <row r="403" spans="1:21" x14ac:dyDescent="0.25">
      <c r="A403" s="85"/>
      <c r="B403" s="85"/>
      <c r="C403" s="85"/>
      <c r="D403" s="85"/>
      <c r="J403" s="85"/>
      <c r="K403" s="87"/>
      <c r="L403" s="87"/>
      <c r="M403" s="87"/>
      <c r="N403" s="87"/>
      <c r="O403" s="85"/>
      <c r="P403" s="85"/>
      <c r="Q403" s="88"/>
      <c r="R403" s="88"/>
      <c r="S403" s="89"/>
      <c r="T403" s="55"/>
      <c r="U403" s="57"/>
    </row>
    <row r="404" spans="1:21" x14ac:dyDescent="0.25">
      <c r="A404" s="85"/>
      <c r="B404" s="85"/>
      <c r="C404" s="85"/>
      <c r="D404" s="85"/>
      <c r="J404" s="85"/>
      <c r="K404" s="87"/>
      <c r="L404" s="87"/>
      <c r="M404" s="87"/>
      <c r="N404" s="87"/>
      <c r="O404" s="85"/>
      <c r="P404" s="85"/>
      <c r="Q404" s="88"/>
      <c r="R404" s="88"/>
      <c r="S404" s="89"/>
      <c r="T404" s="55"/>
      <c r="U404" s="57"/>
    </row>
    <row r="405" spans="1:21" x14ac:dyDescent="0.25">
      <c r="A405" s="85"/>
      <c r="B405" s="85"/>
      <c r="C405" s="85"/>
      <c r="D405" s="85"/>
      <c r="J405" s="85"/>
      <c r="K405" s="87"/>
      <c r="L405" s="87"/>
      <c r="M405" s="87"/>
      <c r="N405" s="87"/>
      <c r="O405" s="85"/>
      <c r="P405" s="85"/>
      <c r="Q405" s="88"/>
      <c r="R405" s="88"/>
      <c r="S405" s="89"/>
      <c r="T405" s="55"/>
      <c r="U405" s="57"/>
    </row>
    <row r="406" spans="1:21" x14ac:dyDescent="0.25">
      <c r="A406" s="85"/>
      <c r="B406" s="85"/>
      <c r="C406" s="85"/>
      <c r="D406" s="85"/>
      <c r="J406" s="85"/>
      <c r="K406" s="87"/>
      <c r="L406" s="87"/>
      <c r="M406" s="87"/>
      <c r="N406" s="87"/>
      <c r="O406" s="85"/>
      <c r="P406" s="85"/>
      <c r="Q406" s="88"/>
      <c r="R406" s="88"/>
      <c r="S406" s="89"/>
      <c r="T406" s="55"/>
      <c r="U406" s="57"/>
    </row>
    <row r="407" spans="1:21" x14ac:dyDescent="0.25">
      <c r="A407" s="85"/>
      <c r="B407" s="85"/>
      <c r="C407" s="85"/>
      <c r="D407" s="85"/>
      <c r="J407" s="85"/>
      <c r="K407" s="87"/>
      <c r="L407" s="87"/>
      <c r="M407" s="87"/>
      <c r="N407" s="87"/>
      <c r="O407" s="85"/>
      <c r="P407" s="85"/>
      <c r="Q407" s="88"/>
      <c r="R407" s="88"/>
      <c r="S407" s="89"/>
      <c r="T407" s="55"/>
      <c r="U407" s="57"/>
    </row>
    <row r="408" spans="1:21" x14ac:dyDescent="0.25">
      <c r="A408" s="85"/>
      <c r="B408" s="85"/>
      <c r="C408" s="85"/>
      <c r="D408" s="85"/>
      <c r="J408" s="85"/>
      <c r="K408" s="87"/>
      <c r="L408" s="87"/>
      <c r="M408" s="87"/>
      <c r="N408" s="87"/>
      <c r="O408" s="85"/>
      <c r="P408" s="85"/>
      <c r="Q408" s="88"/>
      <c r="R408" s="88"/>
      <c r="S408" s="89"/>
      <c r="T408" s="55"/>
      <c r="U408" s="57"/>
    </row>
    <row r="409" spans="1:21" x14ac:dyDescent="0.25">
      <c r="A409" s="85"/>
      <c r="B409" s="85"/>
      <c r="C409" s="85"/>
      <c r="D409" s="85"/>
      <c r="J409" s="85"/>
      <c r="K409" s="87"/>
      <c r="L409" s="87"/>
      <c r="M409" s="87"/>
      <c r="N409" s="87"/>
      <c r="O409" s="85"/>
      <c r="P409" s="85"/>
      <c r="Q409" s="88"/>
      <c r="R409" s="88"/>
      <c r="S409" s="89"/>
      <c r="T409" s="55"/>
      <c r="U409" s="57"/>
    </row>
    <row r="410" spans="1:21" x14ac:dyDescent="0.25">
      <c r="A410" s="85"/>
      <c r="B410" s="85"/>
      <c r="C410" s="85"/>
      <c r="D410" s="85"/>
      <c r="J410" s="85"/>
      <c r="K410" s="87"/>
      <c r="L410" s="87"/>
      <c r="M410" s="87"/>
      <c r="N410" s="87"/>
      <c r="O410" s="85"/>
      <c r="P410" s="85"/>
      <c r="Q410" s="88"/>
      <c r="R410" s="88"/>
      <c r="S410" s="89"/>
      <c r="T410" s="55"/>
      <c r="U410" s="57"/>
    </row>
    <row r="411" spans="1:21" x14ac:dyDescent="0.25">
      <c r="A411" s="85"/>
      <c r="B411" s="85"/>
      <c r="C411" s="85"/>
      <c r="D411" s="85"/>
      <c r="J411" s="85"/>
      <c r="K411" s="87"/>
      <c r="L411" s="87"/>
      <c r="M411" s="87"/>
      <c r="N411" s="87"/>
      <c r="O411" s="85"/>
      <c r="P411" s="85"/>
      <c r="Q411" s="88"/>
      <c r="R411" s="88"/>
      <c r="S411" s="89"/>
      <c r="T411" s="55"/>
      <c r="U411" s="57"/>
    </row>
    <row r="412" spans="1:21" x14ac:dyDescent="0.25">
      <c r="A412" s="85"/>
      <c r="B412" s="85"/>
      <c r="C412" s="85"/>
      <c r="D412" s="85"/>
      <c r="J412" s="85"/>
      <c r="K412" s="87"/>
      <c r="L412" s="87"/>
      <c r="M412" s="87"/>
      <c r="N412" s="87"/>
      <c r="O412" s="85"/>
      <c r="P412" s="85"/>
      <c r="Q412" s="88"/>
      <c r="R412" s="88"/>
      <c r="S412" s="89"/>
      <c r="T412" s="55"/>
      <c r="U412" s="57"/>
    </row>
    <row r="413" spans="1:21" x14ac:dyDescent="0.25">
      <c r="A413" s="85"/>
      <c r="B413" s="85"/>
      <c r="C413" s="85"/>
      <c r="D413" s="85"/>
      <c r="J413" s="85"/>
      <c r="K413" s="87"/>
      <c r="L413" s="87"/>
      <c r="M413" s="87"/>
      <c r="N413" s="87"/>
      <c r="O413" s="85"/>
      <c r="P413" s="85"/>
      <c r="Q413" s="88"/>
      <c r="R413" s="88"/>
      <c r="S413" s="89"/>
      <c r="T413" s="55"/>
      <c r="U413" s="57"/>
    </row>
    <row r="414" spans="1:21" x14ac:dyDescent="0.25">
      <c r="A414" s="85"/>
      <c r="B414" s="85"/>
      <c r="C414" s="85"/>
      <c r="D414" s="85"/>
      <c r="J414" s="85"/>
      <c r="K414" s="87"/>
      <c r="L414" s="87"/>
      <c r="M414" s="87"/>
      <c r="N414" s="87"/>
      <c r="O414" s="85"/>
      <c r="P414" s="85"/>
      <c r="Q414" s="88"/>
      <c r="R414" s="88"/>
      <c r="S414" s="89"/>
      <c r="T414" s="55"/>
      <c r="U414" s="57"/>
    </row>
    <row r="415" spans="1:21" x14ac:dyDescent="0.25">
      <c r="A415" s="85"/>
      <c r="B415" s="85"/>
      <c r="C415" s="85"/>
      <c r="D415" s="85"/>
      <c r="J415" s="85"/>
      <c r="K415" s="87"/>
      <c r="L415" s="87"/>
      <c r="M415" s="87"/>
      <c r="N415" s="87"/>
      <c r="O415" s="85"/>
      <c r="P415" s="85"/>
      <c r="Q415" s="88"/>
      <c r="R415" s="88"/>
      <c r="S415" s="89"/>
      <c r="T415" s="55"/>
      <c r="U415" s="57"/>
    </row>
    <row r="416" spans="1:21" x14ac:dyDescent="0.25">
      <c r="A416" s="85"/>
      <c r="B416" s="85"/>
      <c r="C416" s="85"/>
      <c r="D416" s="85"/>
      <c r="J416" s="85"/>
      <c r="K416" s="87"/>
      <c r="L416" s="87"/>
      <c r="M416" s="87"/>
      <c r="N416" s="87"/>
      <c r="O416" s="85"/>
      <c r="P416" s="85"/>
      <c r="Q416" s="88"/>
      <c r="R416" s="88"/>
      <c r="S416" s="89"/>
      <c r="T416" s="55"/>
      <c r="U416" s="57"/>
    </row>
    <row r="417" spans="1:21" x14ac:dyDescent="0.25">
      <c r="A417" s="85"/>
      <c r="B417" s="85"/>
      <c r="C417" s="85"/>
      <c r="D417" s="85"/>
      <c r="J417" s="85"/>
      <c r="K417" s="87"/>
      <c r="L417" s="87"/>
      <c r="M417" s="87"/>
      <c r="N417" s="87"/>
      <c r="O417" s="85"/>
      <c r="P417" s="85"/>
      <c r="Q417" s="88"/>
      <c r="R417" s="88"/>
      <c r="S417" s="89"/>
      <c r="T417" s="55"/>
      <c r="U417" s="57"/>
    </row>
    <row r="418" spans="1:21" x14ac:dyDescent="0.25">
      <c r="A418" s="85"/>
      <c r="B418" s="85"/>
      <c r="C418" s="85"/>
      <c r="D418" s="85"/>
      <c r="J418" s="85"/>
      <c r="K418" s="87"/>
      <c r="L418" s="87"/>
      <c r="M418" s="87"/>
      <c r="N418" s="87"/>
      <c r="O418" s="85"/>
      <c r="P418" s="85"/>
      <c r="Q418" s="88"/>
      <c r="R418" s="88"/>
      <c r="S418" s="89"/>
      <c r="T418" s="55"/>
      <c r="U418" s="57"/>
    </row>
    <row r="419" spans="1:21" x14ac:dyDescent="0.25">
      <c r="A419" s="85"/>
      <c r="B419" s="85"/>
      <c r="C419" s="85"/>
      <c r="D419" s="85"/>
      <c r="J419" s="85"/>
      <c r="K419" s="87"/>
      <c r="L419" s="87"/>
      <c r="M419" s="87"/>
      <c r="N419" s="87"/>
      <c r="O419" s="85"/>
      <c r="P419" s="85"/>
      <c r="Q419" s="88"/>
      <c r="R419" s="88"/>
      <c r="S419" s="89"/>
      <c r="T419" s="55"/>
      <c r="U419" s="57"/>
    </row>
    <row r="420" spans="1:21" x14ac:dyDescent="0.25">
      <c r="A420" s="85"/>
      <c r="B420" s="85"/>
      <c r="C420" s="85"/>
      <c r="D420" s="85"/>
      <c r="J420" s="85"/>
      <c r="K420" s="87"/>
      <c r="L420" s="87"/>
      <c r="M420" s="87"/>
      <c r="N420" s="87"/>
      <c r="O420" s="85"/>
      <c r="P420" s="85"/>
      <c r="Q420" s="88"/>
      <c r="R420" s="88"/>
      <c r="S420" s="89"/>
      <c r="T420" s="55"/>
      <c r="U420" s="57"/>
    </row>
    <row r="421" spans="1:21" x14ac:dyDescent="0.25">
      <c r="A421" s="85"/>
      <c r="B421" s="85"/>
      <c r="C421" s="85"/>
      <c r="D421" s="85"/>
      <c r="J421" s="85"/>
      <c r="K421" s="87"/>
      <c r="L421" s="87"/>
      <c r="M421" s="87"/>
      <c r="N421" s="87"/>
      <c r="O421" s="85"/>
      <c r="P421" s="85"/>
      <c r="Q421" s="88"/>
      <c r="R421" s="88"/>
      <c r="S421" s="89"/>
      <c r="T421" s="55"/>
      <c r="U421" s="57"/>
    </row>
    <row r="422" spans="1:21" x14ac:dyDescent="0.25">
      <c r="A422" s="85"/>
      <c r="B422" s="85"/>
      <c r="C422" s="85"/>
      <c r="D422" s="85"/>
      <c r="J422" s="85"/>
      <c r="K422" s="87"/>
      <c r="L422" s="87"/>
      <c r="M422" s="87"/>
      <c r="N422" s="87"/>
      <c r="O422" s="85"/>
      <c r="P422" s="85"/>
      <c r="Q422" s="88"/>
      <c r="R422" s="88"/>
      <c r="S422" s="89"/>
      <c r="T422" s="55"/>
      <c r="U422" s="57"/>
    </row>
    <row r="423" spans="1:21" x14ac:dyDescent="0.25">
      <c r="A423" s="85"/>
      <c r="B423" s="85"/>
      <c r="C423" s="85"/>
      <c r="D423" s="85"/>
      <c r="J423" s="85"/>
      <c r="K423" s="87"/>
      <c r="L423" s="87"/>
      <c r="M423" s="87"/>
      <c r="N423" s="87"/>
      <c r="O423" s="85"/>
      <c r="P423" s="85"/>
      <c r="Q423" s="88"/>
      <c r="R423" s="88"/>
      <c r="S423" s="89"/>
      <c r="T423" s="55"/>
      <c r="U423" s="57"/>
    </row>
    <row r="424" spans="1:21" x14ac:dyDescent="0.25">
      <c r="A424" s="85"/>
      <c r="B424" s="85"/>
      <c r="C424" s="85"/>
      <c r="D424" s="85"/>
      <c r="J424" s="85"/>
      <c r="K424" s="87"/>
      <c r="L424" s="87"/>
      <c r="M424" s="87"/>
      <c r="N424" s="87"/>
      <c r="O424" s="85"/>
      <c r="P424" s="85"/>
      <c r="Q424" s="88"/>
      <c r="R424" s="88"/>
      <c r="S424" s="89"/>
      <c r="T424" s="55"/>
      <c r="U424" s="57"/>
    </row>
    <row r="425" spans="1:21" x14ac:dyDescent="0.25">
      <c r="A425" s="85"/>
      <c r="B425" s="85"/>
      <c r="C425" s="85"/>
      <c r="D425" s="85"/>
      <c r="J425" s="85"/>
      <c r="K425" s="87"/>
      <c r="L425" s="87"/>
      <c r="M425" s="87"/>
      <c r="N425" s="87"/>
      <c r="O425" s="85"/>
      <c r="P425" s="85"/>
      <c r="Q425" s="88"/>
      <c r="R425" s="88"/>
      <c r="S425" s="89"/>
      <c r="T425" s="55"/>
      <c r="U425" s="57"/>
    </row>
    <row r="426" spans="1:21" x14ac:dyDescent="0.25">
      <c r="A426" s="85"/>
      <c r="B426" s="85"/>
      <c r="C426" s="85"/>
      <c r="D426" s="85"/>
      <c r="J426" s="85"/>
      <c r="K426" s="87"/>
      <c r="L426" s="87"/>
      <c r="M426" s="87"/>
      <c r="N426" s="87"/>
      <c r="O426" s="85"/>
      <c r="P426" s="85"/>
      <c r="Q426" s="88"/>
      <c r="R426" s="88"/>
      <c r="S426" s="89"/>
      <c r="T426" s="55"/>
      <c r="U426" s="57"/>
    </row>
    <row r="427" spans="1:21" x14ac:dyDescent="0.25">
      <c r="A427" s="85"/>
      <c r="B427" s="85"/>
      <c r="C427" s="85"/>
      <c r="D427" s="85"/>
      <c r="J427" s="85"/>
      <c r="K427" s="87"/>
      <c r="L427" s="87"/>
      <c r="M427" s="87"/>
      <c r="N427" s="87"/>
      <c r="O427" s="85"/>
      <c r="P427" s="85"/>
      <c r="Q427" s="88"/>
      <c r="R427" s="88"/>
      <c r="S427" s="89"/>
      <c r="T427" s="55"/>
      <c r="U427" s="57"/>
    </row>
    <row r="428" spans="1:21" x14ac:dyDescent="0.25">
      <c r="A428" s="85"/>
      <c r="B428" s="85"/>
      <c r="C428" s="85"/>
      <c r="D428" s="85"/>
      <c r="J428" s="85"/>
      <c r="K428" s="87"/>
      <c r="L428" s="87"/>
      <c r="M428" s="87"/>
      <c r="N428" s="87"/>
      <c r="O428" s="85"/>
      <c r="P428" s="85"/>
      <c r="Q428" s="88"/>
      <c r="R428" s="88"/>
      <c r="S428" s="89"/>
      <c r="T428" s="55"/>
      <c r="U428" s="57"/>
    </row>
    <row r="429" spans="1:21" x14ac:dyDescent="0.25">
      <c r="A429" s="85"/>
      <c r="B429" s="85"/>
      <c r="C429" s="85"/>
      <c r="D429" s="85"/>
      <c r="J429" s="85"/>
      <c r="K429" s="87"/>
      <c r="L429" s="87"/>
      <c r="M429" s="87"/>
      <c r="N429" s="87"/>
      <c r="O429" s="85"/>
      <c r="P429" s="85"/>
      <c r="Q429" s="88"/>
      <c r="R429" s="88"/>
      <c r="S429" s="89"/>
      <c r="T429" s="55"/>
      <c r="U429" s="57"/>
    </row>
    <row r="430" spans="1:21" x14ac:dyDescent="0.25">
      <c r="A430" s="85"/>
      <c r="B430" s="85"/>
      <c r="C430" s="85"/>
      <c r="D430" s="85"/>
      <c r="J430" s="85"/>
      <c r="K430" s="87"/>
      <c r="L430" s="87"/>
      <c r="M430" s="87"/>
      <c r="N430" s="87"/>
      <c r="O430" s="85"/>
      <c r="P430" s="85"/>
      <c r="Q430" s="88"/>
      <c r="R430" s="88"/>
      <c r="S430" s="89"/>
      <c r="T430" s="55"/>
      <c r="U430" s="57"/>
    </row>
    <row r="431" spans="1:21" x14ac:dyDescent="0.25">
      <c r="A431" s="85"/>
      <c r="B431" s="85"/>
      <c r="C431" s="85"/>
      <c r="D431" s="85"/>
      <c r="J431" s="85"/>
      <c r="K431" s="87"/>
      <c r="L431" s="87"/>
      <c r="M431" s="87"/>
      <c r="N431" s="87"/>
      <c r="O431" s="85"/>
      <c r="P431" s="85"/>
      <c r="Q431" s="88"/>
      <c r="R431" s="88"/>
      <c r="S431" s="89"/>
      <c r="T431" s="55"/>
      <c r="U431" s="57"/>
    </row>
    <row r="432" spans="1:21" x14ac:dyDescent="0.25">
      <c r="A432" s="85"/>
      <c r="B432" s="85"/>
      <c r="C432" s="85"/>
      <c r="D432" s="85"/>
      <c r="J432" s="85"/>
      <c r="K432" s="87"/>
      <c r="L432" s="87"/>
      <c r="M432" s="87"/>
      <c r="N432" s="87"/>
      <c r="O432" s="85"/>
      <c r="P432" s="85"/>
      <c r="Q432" s="88"/>
      <c r="R432" s="88"/>
      <c r="S432" s="89"/>
      <c r="T432" s="55"/>
      <c r="U432" s="57"/>
    </row>
    <row r="433" spans="1:21" x14ac:dyDescent="0.25">
      <c r="A433" s="85"/>
      <c r="B433" s="85"/>
      <c r="C433" s="85"/>
      <c r="D433" s="85"/>
      <c r="J433" s="85"/>
      <c r="K433" s="87"/>
      <c r="L433" s="87"/>
      <c r="M433" s="87"/>
      <c r="N433" s="87"/>
      <c r="O433" s="85"/>
      <c r="P433" s="85"/>
      <c r="Q433" s="88"/>
      <c r="R433" s="88"/>
      <c r="S433" s="89"/>
      <c r="T433" s="55"/>
      <c r="U433" s="57"/>
    </row>
    <row r="434" spans="1:21" x14ac:dyDescent="0.25">
      <c r="A434" s="85"/>
      <c r="B434" s="85"/>
      <c r="C434" s="85"/>
      <c r="D434" s="85"/>
      <c r="J434" s="85"/>
      <c r="K434" s="87"/>
      <c r="L434" s="87"/>
      <c r="M434" s="87"/>
      <c r="N434" s="87"/>
      <c r="O434" s="85"/>
      <c r="P434" s="85"/>
      <c r="Q434" s="88"/>
      <c r="R434" s="88"/>
      <c r="S434" s="89"/>
      <c r="T434" s="55"/>
      <c r="U434" s="57"/>
    </row>
    <row r="435" spans="1:21" x14ac:dyDescent="0.25">
      <c r="A435" s="85"/>
      <c r="B435" s="85"/>
      <c r="C435" s="85"/>
      <c r="D435" s="85"/>
      <c r="J435" s="85"/>
      <c r="K435" s="87"/>
      <c r="L435" s="87"/>
      <c r="M435" s="87"/>
      <c r="N435" s="87"/>
      <c r="O435" s="85"/>
      <c r="P435" s="85"/>
      <c r="Q435" s="88"/>
      <c r="R435" s="88"/>
      <c r="S435" s="89"/>
      <c r="T435" s="55"/>
      <c r="U435" s="57"/>
    </row>
    <row r="436" spans="1:21" x14ac:dyDescent="0.25">
      <c r="A436" s="85"/>
      <c r="B436" s="85"/>
      <c r="C436" s="85"/>
      <c r="D436" s="85"/>
      <c r="J436" s="85"/>
      <c r="K436" s="87"/>
      <c r="L436" s="87"/>
      <c r="M436" s="87"/>
      <c r="N436" s="87"/>
      <c r="O436" s="85"/>
      <c r="P436" s="85"/>
      <c r="Q436" s="88"/>
      <c r="R436" s="88"/>
      <c r="S436" s="89"/>
      <c r="T436" s="55"/>
      <c r="U436" s="57"/>
    </row>
    <row r="437" spans="1:21" x14ac:dyDescent="0.25">
      <c r="A437" s="85"/>
      <c r="B437" s="85"/>
      <c r="C437" s="85"/>
      <c r="D437" s="85"/>
      <c r="J437" s="85"/>
      <c r="K437" s="87"/>
      <c r="L437" s="87"/>
      <c r="M437" s="87"/>
      <c r="N437" s="87"/>
      <c r="O437" s="85"/>
      <c r="P437" s="85"/>
      <c r="Q437" s="88"/>
      <c r="R437" s="88"/>
      <c r="S437" s="89"/>
      <c r="T437" s="55"/>
      <c r="U437" s="57"/>
    </row>
    <row r="438" spans="1:21" x14ac:dyDescent="0.25">
      <c r="A438" s="85"/>
      <c r="B438" s="85"/>
      <c r="C438" s="85"/>
      <c r="D438" s="85"/>
      <c r="J438" s="85"/>
      <c r="K438" s="87"/>
      <c r="L438" s="87"/>
      <c r="M438" s="87"/>
      <c r="N438" s="87"/>
      <c r="O438" s="85"/>
      <c r="P438" s="85"/>
      <c r="Q438" s="88"/>
      <c r="R438" s="88"/>
      <c r="S438" s="89"/>
      <c r="T438" s="55"/>
      <c r="U438" s="57"/>
    </row>
    <row r="439" spans="1:21" x14ac:dyDescent="0.25">
      <c r="A439" s="85"/>
      <c r="B439" s="85"/>
      <c r="C439" s="85"/>
      <c r="D439" s="85"/>
      <c r="J439" s="85"/>
      <c r="K439" s="87"/>
      <c r="L439" s="87"/>
      <c r="M439" s="87"/>
      <c r="N439" s="87"/>
      <c r="O439" s="85"/>
      <c r="P439" s="85"/>
      <c r="Q439" s="88"/>
      <c r="R439" s="88"/>
      <c r="S439" s="89"/>
      <c r="T439" s="55"/>
      <c r="U439" s="57"/>
    </row>
    <row r="440" spans="1:21" x14ac:dyDescent="0.25">
      <c r="A440" s="85"/>
      <c r="B440" s="85"/>
      <c r="C440" s="85"/>
      <c r="D440" s="85"/>
      <c r="J440" s="85"/>
      <c r="K440" s="87"/>
      <c r="L440" s="87"/>
      <c r="M440" s="87"/>
      <c r="N440" s="87"/>
      <c r="O440" s="85"/>
      <c r="P440" s="85"/>
      <c r="Q440" s="88"/>
      <c r="R440" s="88"/>
      <c r="S440" s="89"/>
      <c r="T440" s="55"/>
      <c r="U440" s="57"/>
    </row>
    <row r="441" spans="1:21" x14ac:dyDescent="0.25">
      <c r="A441" s="85"/>
      <c r="B441" s="85"/>
      <c r="C441" s="85"/>
      <c r="D441" s="85"/>
      <c r="J441" s="85"/>
      <c r="K441" s="87"/>
      <c r="L441" s="87"/>
      <c r="M441" s="87"/>
      <c r="N441" s="87"/>
      <c r="O441" s="85"/>
      <c r="P441" s="85"/>
      <c r="Q441" s="88"/>
      <c r="R441" s="88"/>
      <c r="S441" s="89"/>
      <c r="T441" s="55"/>
      <c r="U441" s="57"/>
    </row>
    <row r="442" spans="1:21" x14ac:dyDescent="0.25">
      <c r="A442" s="85"/>
      <c r="B442" s="85"/>
      <c r="C442" s="85"/>
      <c r="D442" s="85"/>
      <c r="J442" s="85"/>
      <c r="K442" s="87"/>
      <c r="L442" s="87"/>
      <c r="M442" s="87"/>
      <c r="N442" s="87"/>
      <c r="O442" s="85"/>
      <c r="P442" s="85"/>
      <c r="Q442" s="88"/>
      <c r="R442" s="88"/>
      <c r="S442" s="89"/>
      <c r="T442" s="55"/>
      <c r="U442" s="57"/>
    </row>
    <row r="443" spans="1:21" x14ac:dyDescent="0.25">
      <c r="A443" s="85"/>
      <c r="B443" s="85"/>
      <c r="C443" s="85"/>
      <c r="D443" s="85"/>
      <c r="J443" s="85"/>
      <c r="K443" s="87"/>
      <c r="L443" s="87"/>
      <c r="M443" s="87"/>
      <c r="N443" s="87"/>
      <c r="O443" s="85"/>
      <c r="P443" s="85"/>
      <c r="Q443" s="88"/>
      <c r="R443" s="88"/>
      <c r="S443" s="89"/>
      <c r="T443" s="55"/>
      <c r="U443" s="57"/>
    </row>
    <row r="444" spans="1:21" x14ac:dyDescent="0.25">
      <c r="A444" s="85"/>
      <c r="B444" s="85"/>
      <c r="C444" s="85"/>
      <c r="D444" s="85"/>
      <c r="J444" s="85"/>
      <c r="K444" s="87"/>
      <c r="L444" s="87"/>
      <c r="M444" s="87"/>
      <c r="N444" s="87"/>
      <c r="O444" s="85"/>
      <c r="P444" s="85"/>
      <c r="Q444" s="88"/>
      <c r="R444" s="88"/>
      <c r="S444" s="89"/>
      <c r="T444" s="55"/>
      <c r="U444" s="57"/>
    </row>
    <row r="445" spans="1:21" x14ac:dyDescent="0.25">
      <c r="A445" s="85"/>
      <c r="B445" s="85"/>
      <c r="C445" s="85"/>
      <c r="D445" s="85"/>
      <c r="J445" s="85"/>
      <c r="K445" s="87"/>
      <c r="L445" s="87"/>
      <c r="M445" s="87"/>
      <c r="N445" s="87"/>
      <c r="O445" s="85"/>
      <c r="P445" s="85"/>
      <c r="Q445" s="88"/>
      <c r="R445" s="88"/>
      <c r="S445" s="89"/>
      <c r="T445" s="55"/>
      <c r="U445" s="57"/>
    </row>
    <row r="446" spans="1:21" x14ac:dyDescent="0.25">
      <c r="A446" s="85"/>
      <c r="B446" s="85"/>
      <c r="C446" s="85"/>
      <c r="D446" s="85"/>
      <c r="J446" s="85"/>
      <c r="K446" s="87"/>
      <c r="L446" s="87"/>
      <c r="M446" s="87"/>
      <c r="N446" s="87"/>
      <c r="O446" s="85"/>
      <c r="P446" s="85"/>
      <c r="Q446" s="88"/>
      <c r="R446" s="88"/>
      <c r="S446" s="89"/>
      <c r="T446" s="55"/>
      <c r="U446" s="57"/>
    </row>
    <row r="447" spans="1:21" x14ac:dyDescent="0.25">
      <c r="A447" s="85"/>
      <c r="B447" s="85"/>
      <c r="C447" s="85"/>
      <c r="D447" s="85"/>
      <c r="J447" s="85"/>
      <c r="K447" s="87"/>
      <c r="L447" s="87"/>
      <c r="M447" s="87"/>
      <c r="N447" s="87"/>
      <c r="O447" s="85"/>
      <c r="P447" s="85"/>
      <c r="Q447" s="88"/>
      <c r="R447" s="88"/>
      <c r="S447" s="89"/>
      <c r="T447" s="55"/>
      <c r="U447" s="57"/>
    </row>
  </sheetData>
  <sheetProtection selectLockedCells="1" selectUnlockedCells="1"/>
  <autoFilter ref="A1:W134" xr:uid="{00000000-0009-0000-0000-000005000000}">
    <sortState xmlns:xlrd2="http://schemas.microsoft.com/office/spreadsheetml/2017/richdata2" ref="A2:W134">
      <sortCondition ref="A1:A134"/>
    </sortState>
  </autoFilter>
  <dataValidations count="4">
    <dataValidation type="whole" allowBlank="1" showInputMessage="1" showErrorMessage="1" sqref="G1:G1048576" xr:uid="{00000000-0002-0000-0500-000000000000}">
      <formula1>1</formula1>
      <formula2>9999</formula2>
    </dataValidation>
    <dataValidation type="list" allowBlank="1" showInputMessage="1" showErrorMessage="1" sqref="F1:F34 F36:F65536" xr:uid="{00000000-0002-0000-0500-000001000000}">
      <formula1>Улица</formula1>
    </dataValidation>
    <dataValidation type="list" allowBlank="1" showInputMessage="1" showErrorMessage="1" sqref="E35:F35 E1:E34 E36:E65536" xr:uid="{00000000-0002-0000-0500-000002000000}">
      <formula1>Населенный_пункт</formula1>
    </dataValidation>
    <dataValidation type="list" allowBlank="1" showInputMessage="1" showErrorMessage="1" sqref="V1:V1048576" xr:uid="{63EA16C2-5186-4FEF-B7E5-C8B22B4B5910}">
      <formula1>Да_нет</formula1>
    </dataValidation>
  </dataValidations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S151"/>
  <sheetViews>
    <sheetView workbookViewId="0">
      <pane ySplit="1" topLeftCell="A2" activePane="bottomLeft" state="frozen"/>
      <selection pane="bottomLeft" activeCell="T3" sqref="T3"/>
    </sheetView>
  </sheetViews>
  <sheetFormatPr defaultRowHeight="12.75" x14ac:dyDescent="0.2"/>
  <cols>
    <col min="1" max="1" width="4.5703125" style="42" customWidth="1"/>
    <col min="2" max="2" width="8.28515625" style="42" customWidth="1"/>
    <col min="3" max="3" width="28.5703125" style="42" customWidth="1"/>
    <col min="4" max="4" width="10" style="42" customWidth="1"/>
    <col min="5" max="6" width="13.7109375" style="251" customWidth="1"/>
    <col min="7" max="7" width="7.7109375" style="251" customWidth="1"/>
    <col min="8" max="8" width="7.7109375" style="374" customWidth="1"/>
    <col min="9" max="9" width="6.7109375" style="375" customWidth="1"/>
    <col min="10" max="10" width="12.7109375" style="42" customWidth="1"/>
    <col min="11" max="12" width="11.85546875" style="42" customWidth="1"/>
    <col min="13" max="13" width="13.5703125" style="42" customWidth="1"/>
    <col min="14" max="14" width="11.42578125" style="42" customWidth="1"/>
    <col min="15" max="15" width="11.7109375" style="42" customWidth="1"/>
    <col min="16" max="17" width="13.42578125" style="42" customWidth="1"/>
    <col min="18" max="18" width="11.85546875" style="42" customWidth="1"/>
    <col min="19" max="19" width="17.140625" style="343" customWidth="1"/>
    <col min="20" max="20" width="16.42578125" style="42" customWidth="1"/>
    <col min="21" max="21" width="17.140625" style="42" customWidth="1"/>
    <col min="22" max="16384" width="9.140625" style="42"/>
  </cols>
  <sheetData>
    <row r="1" spans="1:19" ht="51" x14ac:dyDescent="0.2">
      <c r="A1" s="39" t="s">
        <v>0</v>
      </c>
      <c r="B1" s="39" t="s">
        <v>55</v>
      </c>
      <c r="C1" s="39" t="s">
        <v>56</v>
      </c>
      <c r="D1" s="39" t="s">
        <v>293</v>
      </c>
      <c r="E1" s="39" t="s">
        <v>3330</v>
      </c>
      <c r="F1" s="39" t="s">
        <v>3328</v>
      </c>
      <c r="G1" s="39" t="s">
        <v>3329</v>
      </c>
      <c r="H1" s="39" t="s">
        <v>3890</v>
      </c>
      <c r="I1" s="39" t="s">
        <v>3891</v>
      </c>
      <c r="J1" s="39" t="s">
        <v>960</v>
      </c>
      <c r="K1" s="39" t="s">
        <v>297</v>
      </c>
      <c r="L1" s="39" t="s">
        <v>298</v>
      </c>
      <c r="M1" s="39" t="s">
        <v>299</v>
      </c>
      <c r="N1" s="39" t="s">
        <v>300</v>
      </c>
      <c r="O1" s="39" t="s">
        <v>64</v>
      </c>
      <c r="P1" s="39" t="s">
        <v>67</v>
      </c>
      <c r="Q1" s="39" t="s">
        <v>71</v>
      </c>
      <c r="R1" s="39" t="s">
        <v>70</v>
      </c>
      <c r="S1" s="331" t="s">
        <v>3904</v>
      </c>
    </row>
    <row r="2" spans="1:19" ht="38.25" x14ac:dyDescent="0.2">
      <c r="A2" s="279" t="s">
        <v>961</v>
      </c>
      <c r="B2" s="387" t="s">
        <v>1634</v>
      </c>
      <c r="C2" s="280" t="s">
        <v>1635</v>
      </c>
      <c r="D2" s="280"/>
      <c r="E2" s="274" t="s">
        <v>3384</v>
      </c>
      <c r="F2" s="274" t="s">
        <v>3786</v>
      </c>
      <c r="G2" s="274">
        <v>3</v>
      </c>
      <c r="H2" s="362"/>
      <c r="I2" s="367"/>
      <c r="J2" s="280" t="s">
        <v>964</v>
      </c>
      <c r="K2" s="281">
        <v>18850.11</v>
      </c>
      <c r="L2" s="281">
        <v>1472.36</v>
      </c>
      <c r="M2" s="281">
        <v>405</v>
      </c>
      <c r="N2" s="281"/>
      <c r="O2" s="280" t="s">
        <v>1636</v>
      </c>
      <c r="P2" s="280"/>
      <c r="Q2" s="282" t="s">
        <v>1637</v>
      </c>
      <c r="R2" s="283" t="s">
        <v>384</v>
      </c>
      <c r="S2" s="332"/>
    </row>
    <row r="3" spans="1:19" ht="38.25" x14ac:dyDescent="0.2">
      <c r="A3" s="289" t="s">
        <v>1670</v>
      </c>
      <c r="B3" s="289" t="s">
        <v>1671</v>
      </c>
      <c r="C3" s="289" t="s">
        <v>1672</v>
      </c>
      <c r="D3" s="289"/>
      <c r="E3" s="274" t="s">
        <v>3383</v>
      </c>
      <c r="F3" s="274" t="s">
        <v>3485</v>
      </c>
      <c r="G3" s="274">
        <v>19</v>
      </c>
      <c r="H3" s="362"/>
      <c r="I3" s="367"/>
      <c r="J3" s="289" t="s">
        <v>964</v>
      </c>
      <c r="K3" s="290">
        <v>8241.3799999999992</v>
      </c>
      <c r="L3" s="291">
        <v>133.38999999999999</v>
      </c>
      <c r="M3" s="291">
        <v>200</v>
      </c>
      <c r="N3" s="291"/>
      <c r="O3" s="289" t="s">
        <v>1673</v>
      </c>
      <c r="P3" s="289"/>
      <c r="Q3" s="282" t="s">
        <v>1637</v>
      </c>
      <c r="R3" s="289" t="s">
        <v>384</v>
      </c>
      <c r="S3" s="332"/>
    </row>
    <row r="4" spans="1:19" ht="38.25" x14ac:dyDescent="0.2">
      <c r="A4" s="284" t="s">
        <v>1674</v>
      </c>
      <c r="B4" s="284" t="s">
        <v>1675</v>
      </c>
      <c r="C4" s="284" t="s">
        <v>1676</v>
      </c>
      <c r="D4" s="284"/>
      <c r="E4" s="274" t="s">
        <v>3383</v>
      </c>
      <c r="F4" s="274" t="s">
        <v>3416</v>
      </c>
      <c r="G4" s="274">
        <v>5</v>
      </c>
      <c r="H4" s="362">
        <v>3</v>
      </c>
      <c r="I4" s="367">
        <v>6</v>
      </c>
      <c r="J4" s="284" t="s">
        <v>964</v>
      </c>
      <c r="K4" s="285">
        <v>53476.66</v>
      </c>
      <c r="L4" s="286">
        <v>6068.17</v>
      </c>
      <c r="M4" s="286">
        <v>993.2</v>
      </c>
      <c r="N4" s="286"/>
      <c r="O4" s="284" t="s">
        <v>1677</v>
      </c>
      <c r="P4" s="284" t="s">
        <v>1646</v>
      </c>
      <c r="Q4" s="287" t="s">
        <v>1637</v>
      </c>
      <c r="R4" s="288" t="s">
        <v>1678</v>
      </c>
      <c r="S4" s="332"/>
    </row>
    <row r="5" spans="1:19" ht="38.25" x14ac:dyDescent="0.2">
      <c r="A5" s="284" t="s">
        <v>1679</v>
      </c>
      <c r="B5" s="284" t="s">
        <v>1680</v>
      </c>
      <c r="C5" s="284" t="s">
        <v>914</v>
      </c>
      <c r="D5" s="284"/>
      <c r="E5" s="274" t="s">
        <v>3383</v>
      </c>
      <c r="F5" s="274" t="s">
        <v>3416</v>
      </c>
      <c r="G5" s="274">
        <v>5</v>
      </c>
      <c r="H5" s="362">
        <v>4</v>
      </c>
      <c r="I5" s="367">
        <v>7</v>
      </c>
      <c r="J5" s="284" t="s">
        <v>964</v>
      </c>
      <c r="K5" s="285">
        <v>48051.91</v>
      </c>
      <c r="L5" s="286">
        <v>7507.68</v>
      </c>
      <c r="M5" s="286">
        <v>933.4</v>
      </c>
      <c r="N5" s="286"/>
      <c r="O5" s="284" t="s">
        <v>1681</v>
      </c>
      <c r="P5" s="284" t="s">
        <v>1682</v>
      </c>
      <c r="Q5" s="287" t="s">
        <v>1637</v>
      </c>
      <c r="R5" s="288" t="s">
        <v>384</v>
      </c>
      <c r="S5" s="332"/>
    </row>
    <row r="6" spans="1:19" ht="38.25" x14ac:dyDescent="0.2">
      <c r="A6" s="284" t="s">
        <v>1683</v>
      </c>
      <c r="B6" s="284"/>
      <c r="C6" s="284" t="s">
        <v>792</v>
      </c>
      <c r="D6" s="284"/>
      <c r="E6" s="274" t="s">
        <v>3383</v>
      </c>
      <c r="F6" s="274" t="s">
        <v>3644</v>
      </c>
      <c r="G6" s="274">
        <v>39</v>
      </c>
      <c r="H6" s="362"/>
      <c r="I6" s="367">
        <v>2</v>
      </c>
      <c r="J6" s="284" t="s">
        <v>964</v>
      </c>
      <c r="K6" s="285" t="s">
        <v>1684</v>
      </c>
      <c r="L6" s="286">
        <v>2641.18</v>
      </c>
      <c r="M6" s="286">
        <v>537.5</v>
      </c>
      <c r="N6" s="286"/>
      <c r="O6" s="284" t="s">
        <v>1685</v>
      </c>
      <c r="P6" s="284" t="s">
        <v>1646</v>
      </c>
      <c r="Q6" s="287" t="s">
        <v>1637</v>
      </c>
      <c r="R6" s="288"/>
      <c r="S6" s="332"/>
    </row>
    <row r="7" spans="1:19" ht="63.75" x14ac:dyDescent="0.2">
      <c r="A7" s="284" t="s">
        <v>1686</v>
      </c>
      <c r="B7" s="284"/>
      <c r="C7" s="284" t="s">
        <v>1687</v>
      </c>
      <c r="D7" s="284"/>
      <c r="E7" s="274" t="s">
        <v>3383</v>
      </c>
      <c r="F7" s="274" t="s">
        <v>3543</v>
      </c>
      <c r="G7" s="274">
        <v>153</v>
      </c>
      <c r="H7" s="362"/>
      <c r="I7" s="367">
        <v>6</v>
      </c>
      <c r="J7" s="284" t="s">
        <v>964</v>
      </c>
      <c r="K7" s="285">
        <v>6873.06</v>
      </c>
      <c r="L7" s="286"/>
      <c r="M7" s="286">
        <v>200</v>
      </c>
      <c r="N7" s="286"/>
      <c r="O7" s="284" t="s">
        <v>1688</v>
      </c>
      <c r="P7" s="284"/>
      <c r="Q7" s="287" t="s">
        <v>1637</v>
      </c>
      <c r="R7" s="288" t="s">
        <v>1689</v>
      </c>
      <c r="S7" s="332"/>
    </row>
    <row r="8" spans="1:19" ht="63.75" x14ac:dyDescent="0.2">
      <c r="A8" s="284" t="s">
        <v>1690</v>
      </c>
      <c r="B8" s="284"/>
      <c r="C8" s="284" t="s">
        <v>1691</v>
      </c>
      <c r="D8" s="284"/>
      <c r="E8" s="274" t="s">
        <v>3383</v>
      </c>
      <c r="F8" s="274" t="s">
        <v>3553</v>
      </c>
      <c r="G8" s="274">
        <v>44</v>
      </c>
      <c r="H8" s="362" t="s">
        <v>998</v>
      </c>
      <c r="I8" s="367">
        <v>7</v>
      </c>
      <c r="J8" s="284" t="s">
        <v>964</v>
      </c>
      <c r="K8" s="285">
        <v>14028.02</v>
      </c>
      <c r="L8" s="286">
        <v>2307.52</v>
      </c>
      <c r="M8" s="286">
        <v>327</v>
      </c>
      <c r="N8" s="286"/>
      <c r="O8" s="284" t="s">
        <v>1692</v>
      </c>
      <c r="P8" s="284"/>
      <c r="Q8" s="287" t="s">
        <v>1637</v>
      </c>
      <c r="R8" s="288" t="s">
        <v>1693</v>
      </c>
      <c r="S8" s="332"/>
    </row>
    <row r="9" spans="1:19" ht="63.75" x14ac:dyDescent="0.2">
      <c r="A9" s="284" t="s">
        <v>1694</v>
      </c>
      <c r="B9" s="284"/>
      <c r="C9" s="284" t="s">
        <v>1695</v>
      </c>
      <c r="D9" s="284"/>
      <c r="E9" s="274" t="s">
        <v>3383</v>
      </c>
      <c r="F9" s="274" t="s">
        <v>3716</v>
      </c>
      <c r="G9" s="274">
        <v>2</v>
      </c>
      <c r="H9" s="362"/>
      <c r="I9" s="367">
        <v>1</v>
      </c>
      <c r="J9" s="284" t="s">
        <v>964</v>
      </c>
      <c r="K9" s="285">
        <v>8352.9500000000007</v>
      </c>
      <c r="L9" s="286">
        <v>213.04</v>
      </c>
      <c r="M9" s="286">
        <v>200</v>
      </c>
      <c r="N9" s="286"/>
      <c r="O9" s="284" t="s">
        <v>1696</v>
      </c>
      <c r="P9" s="284" t="s">
        <v>1646</v>
      </c>
      <c r="Q9" s="287" t="s">
        <v>1637</v>
      </c>
      <c r="R9" s="372" t="s">
        <v>1697</v>
      </c>
      <c r="S9" s="332"/>
    </row>
    <row r="10" spans="1:19" ht="25.5" x14ac:dyDescent="0.2">
      <c r="A10" s="284" t="s">
        <v>1698</v>
      </c>
      <c r="B10" s="284"/>
      <c r="C10" s="284" t="s">
        <v>1699</v>
      </c>
      <c r="D10" s="284"/>
      <c r="E10" s="274" t="s">
        <v>3383</v>
      </c>
      <c r="F10" s="274" t="s">
        <v>3416</v>
      </c>
      <c r="G10" s="274">
        <v>5</v>
      </c>
      <c r="H10" s="362">
        <v>4</v>
      </c>
      <c r="I10" s="367">
        <v>20</v>
      </c>
      <c r="J10" s="284" t="s">
        <v>964</v>
      </c>
      <c r="K10" s="285">
        <v>8556.14</v>
      </c>
      <c r="L10" s="286">
        <v>140.16999999999999</v>
      </c>
      <c r="M10" s="286">
        <v>200</v>
      </c>
      <c r="N10" s="286"/>
      <c r="O10" s="284" t="s">
        <v>1700</v>
      </c>
      <c r="P10" s="284" t="s">
        <v>1641</v>
      </c>
      <c r="Q10" s="287" t="s">
        <v>1637</v>
      </c>
      <c r="R10" s="288" t="s">
        <v>1701</v>
      </c>
      <c r="S10" s="332"/>
    </row>
    <row r="11" spans="1:19" ht="38.25" x14ac:dyDescent="0.2">
      <c r="A11" s="284" t="s">
        <v>1702</v>
      </c>
      <c r="B11" s="284"/>
      <c r="C11" s="284" t="s">
        <v>1703</v>
      </c>
      <c r="D11" s="284"/>
      <c r="E11" s="274" t="s">
        <v>3383</v>
      </c>
      <c r="F11" s="274" t="s">
        <v>3716</v>
      </c>
      <c r="G11" s="274">
        <v>8</v>
      </c>
      <c r="H11" s="362" t="s">
        <v>998</v>
      </c>
      <c r="I11" s="367">
        <v>11</v>
      </c>
      <c r="J11" s="284" t="s">
        <v>964</v>
      </c>
      <c r="K11" s="285">
        <v>19637.939999999999</v>
      </c>
      <c r="L11" s="286">
        <v>230.85</v>
      </c>
      <c r="M11" s="286">
        <v>397.5</v>
      </c>
      <c r="N11" s="286"/>
      <c r="O11" s="284" t="s">
        <v>1704</v>
      </c>
      <c r="P11" s="284"/>
      <c r="Q11" s="287" t="s">
        <v>1637</v>
      </c>
      <c r="R11" s="288"/>
      <c r="S11" s="332"/>
    </row>
    <row r="12" spans="1:19" ht="38.25" x14ac:dyDescent="0.2">
      <c r="A12" s="284" t="s">
        <v>1705</v>
      </c>
      <c r="B12" s="284"/>
      <c r="C12" s="284" t="s">
        <v>1706</v>
      </c>
      <c r="D12" s="284"/>
      <c r="E12" s="274" t="s">
        <v>3383</v>
      </c>
      <c r="F12" s="274" t="s">
        <v>3745</v>
      </c>
      <c r="G12" s="274">
        <v>30</v>
      </c>
      <c r="H12" s="362"/>
      <c r="I12" s="367">
        <v>17</v>
      </c>
      <c r="J12" s="284" t="s">
        <v>964</v>
      </c>
      <c r="K12" s="285">
        <v>19664.080000000002</v>
      </c>
      <c r="L12" s="286">
        <v>2396.15</v>
      </c>
      <c r="M12" s="286">
        <v>430.9</v>
      </c>
      <c r="N12" s="286"/>
      <c r="O12" s="284" t="s">
        <v>1707</v>
      </c>
      <c r="P12" s="284"/>
      <c r="Q12" s="287" t="s">
        <v>1637</v>
      </c>
      <c r="R12" s="288" t="s">
        <v>1708</v>
      </c>
      <c r="S12" s="332"/>
    </row>
    <row r="13" spans="1:19" ht="38.25" x14ac:dyDescent="0.2">
      <c r="A13" s="284" t="s">
        <v>969</v>
      </c>
      <c r="B13" s="284" t="s">
        <v>1638</v>
      </c>
      <c r="C13" s="284" t="s">
        <v>1639</v>
      </c>
      <c r="D13" s="284"/>
      <c r="E13" s="274" t="s">
        <v>3881</v>
      </c>
      <c r="F13" s="274" t="s">
        <v>3777</v>
      </c>
      <c r="G13" s="274">
        <v>25</v>
      </c>
      <c r="H13" s="362" t="s">
        <v>998</v>
      </c>
      <c r="I13" s="367">
        <v>16</v>
      </c>
      <c r="J13" s="284" t="s">
        <v>964</v>
      </c>
      <c r="K13" s="285">
        <v>16255.79</v>
      </c>
      <c r="L13" s="286">
        <v>1632.77</v>
      </c>
      <c r="M13" s="286">
        <v>358</v>
      </c>
      <c r="N13" s="286"/>
      <c r="O13" s="284" t="s">
        <v>1640</v>
      </c>
      <c r="P13" s="284" t="s">
        <v>1641</v>
      </c>
      <c r="Q13" s="287" t="s">
        <v>1637</v>
      </c>
      <c r="R13" s="288"/>
      <c r="S13" s="332"/>
    </row>
    <row r="14" spans="1:19" ht="51" x14ac:dyDescent="0.2">
      <c r="A14" s="284" t="s">
        <v>1709</v>
      </c>
      <c r="B14" s="284"/>
      <c r="C14" s="284" t="s">
        <v>1710</v>
      </c>
      <c r="D14" s="284"/>
      <c r="E14" s="274" t="s">
        <v>3383</v>
      </c>
      <c r="F14" s="274" t="s">
        <v>3604</v>
      </c>
      <c r="G14" s="274">
        <v>59</v>
      </c>
      <c r="H14" s="362"/>
      <c r="I14" s="367">
        <v>7</v>
      </c>
      <c r="J14" s="284" t="s">
        <v>964</v>
      </c>
      <c r="K14" s="285">
        <v>75060.63</v>
      </c>
      <c r="L14" s="286"/>
      <c r="M14" s="286">
        <v>1225.9100000000001</v>
      </c>
      <c r="N14" s="286"/>
      <c r="O14" s="284" t="s">
        <v>1711</v>
      </c>
      <c r="P14" s="284"/>
      <c r="Q14" s="287" t="s">
        <v>1637</v>
      </c>
      <c r="R14" s="288" t="s">
        <v>1712</v>
      </c>
      <c r="S14" s="332"/>
    </row>
    <row r="15" spans="1:19" ht="38.25" x14ac:dyDescent="0.2">
      <c r="A15" s="284" t="s">
        <v>1713</v>
      </c>
      <c r="B15" s="284"/>
      <c r="C15" s="284" t="s">
        <v>1714</v>
      </c>
      <c r="D15" s="284"/>
      <c r="E15" s="274" t="s">
        <v>3383</v>
      </c>
      <c r="F15" s="274" t="s">
        <v>3416</v>
      </c>
      <c r="G15" s="274">
        <v>5</v>
      </c>
      <c r="H15" s="362">
        <v>4</v>
      </c>
      <c r="I15" s="367">
        <v>27</v>
      </c>
      <c r="J15" s="284" t="s">
        <v>964</v>
      </c>
      <c r="K15" s="285">
        <v>9885.18</v>
      </c>
      <c r="L15" s="286">
        <v>368.42</v>
      </c>
      <c r="M15" s="286">
        <v>205.1</v>
      </c>
      <c r="N15" s="286"/>
      <c r="O15" s="284" t="s">
        <v>1715</v>
      </c>
      <c r="P15" s="284" t="s">
        <v>1641</v>
      </c>
      <c r="Q15" s="287" t="s">
        <v>1637</v>
      </c>
      <c r="R15" s="288" t="s">
        <v>1716</v>
      </c>
      <c r="S15" s="332"/>
    </row>
    <row r="16" spans="1:19" ht="38.25" x14ac:dyDescent="0.2">
      <c r="A16" s="284" t="s">
        <v>1717</v>
      </c>
      <c r="B16" s="284"/>
      <c r="C16" s="284" t="s">
        <v>1718</v>
      </c>
      <c r="D16" s="284"/>
      <c r="E16" s="274" t="s">
        <v>3383</v>
      </c>
      <c r="F16" s="274" t="s">
        <v>3719</v>
      </c>
      <c r="G16" s="274">
        <v>1</v>
      </c>
      <c r="H16" s="362"/>
      <c r="I16" s="367">
        <v>16</v>
      </c>
      <c r="J16" s="284" t="s">
        <v>964</v>
      </c>
      <c r="K16" s="285">
        <v>29667.39</v>
      </c>
      <c r="L16" s="286">
        <v>2194.69</v>
      </c>
      <c r="M16" s="286">
        <v>578</v>
      </c>
      <c r="N16" s="286"/>
      <c r="O16" s="284" t="s">
        <v>1719</v>
      </c>
      <c r="P16" s="284" t="s">
        <v>1646</v>
      </c>
      <c r="Q16" s="287" t="s">
        <v>1637</v>
      </c>
      <c r="R16" s="288" t="s">
        <v>1720</v>
      </c>
      <c r="S16" s="332"/>
    </row>
    <row r="17" spans="1:19" ht="25.5" x14ac:dyDescent="0.2">
      <c r="A17" s="284" t="s">
        <v>1721</v>
      </c>
      <c r="B17" s="284"/>
      <c r="C17" s="284" t="s">
        <v>1722</v>
      </c>
      <c r="D17" s="284"/>
      <c r="E17" s="274" t="s">
        <v>3384</v>
      </c>
      <c r="F17" s="274" t="s">
        <v>3646</v>
      </c>
      <c r="G17" s="274">
        <v>83</v>
      </c>
      <c r="H17" s="362"/>
      <c r="I17" s="367">
        <v>2</v>
      </c>
      <c r="J17" s="284" t="s">
        <v>964</v>
      </c>
      <c r="K17" s="285">
        <v>30236.49</v>
      </c>
      <c r="L17" s="286">
        <v>5100.62</v>
      </c>
      <c r="M17" s="286">
        <v>630.1</v>
      </c>
      <c r="N17" s="286"/>
      <c r="O17" s="284" t="s">
        <v>1723</v>
      </c>
      <c r="P17" s="284"/>
      <c r="Q17" s="287" t="s">
        <v>1637</v>
      </c>
      <c r="R17" s="288"/>
      <c r="S17" s="332"/>
    </row>
    <row r="18" spans="1:19" ht="25.5" x14ac:dyDescent="0.2">
      <c r="A18" s="284" t="s">
        <v>1724</v>
      </c>
      <c r="B18" s="284"/>
      <c r="C18" s="284" t="s">
        <v>1725</v>
      </c>
      <c r="D18" s="292"/>
      <c r="E18" s="274" t="s">
        <v>3376</v>
      </c>
      <c r="F18" s="274" t="s">
        <v>3555</v>
      </c>
      <c r="G18" s="274">
        <v>6</v>
      </c>
      <c r="H18" s="362"/>
      <c r="I18" s="367">
        <v>1</v>
      </c>
      <c r="J18" s="284" t="s">
        <v>964</v>
      </c>
      <c r="K18" s="285">
        <v>5761.36</v>
      </c>
      <c r="L18" s="286">
        <v>742.25</v>
      </c>
      <c r="M18" s="286">
        <v>200</v>
      </c>
      <c r="N18" s="286"/>
      <c r="O18" s="284" t="s">
        <v>1726</v>
      </c>
      <c r="P18" s="284"/>
      <c r="Q18" s="287" t="s">
        <v>1637</v>
      </c>
      <c r="R18" s="288"/>
      <c r="S18" s="332"/>
    </row>
    <row r="19" spans="1:19" ht="25.5" x14ac:dyDescent="0.2">
      <c r="A19" s="284" t="s">
        <v>1727</v>
      </c>
      <c r="B19" s="284"/>
      <c r="C19" s="284" t="s">
        <v>1728</v>
      </c>
      <c r="D19" s="284"/>
      <c r="E19" s="274" t="s">
        <v>3384</v>
      </c>
      <c r="F19" s="274" t="s">
        <v>3745</v>
      </c>
      <c r="G19" s="274">
        <v>13</v>
      </c>
      <c r="H19" s="362"/>
      <c r="I19" s="367"/>
      <c r="J19" s="284" t="s">
        <v>964</v>
      </c>
      <c r="K19" s="285">
        <v>18192.71</v>
      </c>
      <c r="L19" s="286">
        <v>3060.13</v>
      </c>
      <c r="M19" s="286">
        <v>418.4</v>
      </c>
      <c r="N19" s="286"/>
      <c r="O19" s="284" t="s">
        <v>1729</v>
      </c>
      <c r="P19" s="284"/>
      <c r="Q19" s="287" t="s">
        <v>1637</v>
      </c>
      <c r="R19" s="288"/>
      <c r="S19" s="332"/>
    </row>
    <row r="20" spans="1:19" ht="38.25" x14ac:dyDescent="0.2">
      <c r="A20" s="284" t="s">
        <v>1730</v>
      </c>
      <c r="B20" s="284"/>
      <c r="C20" s="284" t="s">
        <v>1731</v>
      </c>
      <c r="D20" s="284"/>
      <c r="E20" s="274" t="s">
        <v>3382</v>
      </c>
      <c r="F20" s="274" t="s">
        <v>3679</v>
      </c>
      <c r="G20" s="274">
        <v>34</v>
      </c>
      <c r="H20" s="362" t="s">
        <v>998</v>
      </c>
      <c r="I20" s="367"/>
      <c r="J20" s="284" t="s">
        <v>964</v>
      </c>
      <c r="K20" s="285">
        <v>30014.75</v>
      </c>
      <c r="L20" s="286">
        <v>6364.69</v>
      </c>
      <c r="M20" s="286">
        <v>645.70000000000005</v>
      </c>
      <c r="N20" s="286"/>
      <c r="O20" s="284" t="s">
        <v>1732</v>
      </c>
      <c r="P20" s="284"/>
      <c r="Q20" s="287" t="s">
        <v>1637</v>
      </c>
      <c r="R20" s="288"/>
      <c r="S20" s="332"/>
    </row>
    <row r="21" spans="1:19" ht="38.25" x14ac:dyDescent="0.2">
      <c r="A21" s="284" t="s">
        <v>1733</v>
      </c>
      <c r="B21" s="284" t="s">
        <v>1734</v>
      </c>
      <c r="C21" s="284" t="s">
        <v>1735</v>
      </c>
      <c r="D21" s="284"/>
      <c r="E21" s="274" t="s">
        <v>3383</v>
      </c>
      <c r="F21" s="274" t="s">
        <v>3485</v>
      </c>
      <c r="G21" s="274">
        <v>15</v>
      </c>
      <c r="H21" s="362"/>
      <c r="I21" s="367">
        <v>13</v>
      </c>
      <c r="J21" s="284" t="s">
        <v>964</v>
      </c>
      <c r="K21" s="285">
        <v>28539.279999999999</v>
      </c>
      <c r="L21" s="286">
        <v>9392.58</v>
      </c>
      <c r="M21" s="286">
        <v>669</v>
      </c>
      <c r="N21" s="286"/>
      <c r="O21" s="284" t="s">
        <v>1736</v>
      </c>
      <c r="P21" s="284"/>
      <c r="Q21" s="287" t="s">
        <v>1637</v>
      </c>
      <c r="R21" s="288"/>
      <c r="S21" s="332"/>
    </row>
    <row r="22" spans="1:19" ht="38.25" x14ac:dyDescent="0.2">
      <c r="A22" s="284" t="s">
        <v>1737</v>
      </c>
      <c r="B22" s="284" t="s">
        <v>1738</v>
      </c>
      <c r="C22" s="284" t="s">
        <v>1739</v>
      </c>
      <c r="D22" s="284"/>
      <c r="E22" s="274" t="s">
        <v>3383</v>
      </c>
      <c r="F22" s="274" t="s">
        <v>3696</v>
      </c>
      <c r="G22" s="274">
        <v>41</v>
      </c>
      <c r="H22" s="362"/>
      <c r="I22" s="367"/>
      <c r="J22" s="284" t="s">
        <v>964</v>
      </c>
      <c r="K22" s="285">
        <v>13381.81</v>
      </c>
      <c r="L22" s="286">
        <v>468.71</v>
      </c>
      <c r="M22" s="286">
        <v>277.01</v>
      </c>
      <c r="N22" s="286"/>
      <c r="O22" s="284" t="s">
        <v>1740</v>
      </c>
      <c r="P22" s="284"/>
      <c r="Q22" s="287" t="s">
        <v>1637</v>
      </c>
      <c r="R22" s="288"/>
      <c r="S22" s="332"/>
    </row>
    <row r="23" spans="1:19" x14ac:dyDescent="0.2">
      <c r="A23" s="284" t="s">
        <v>1741</v>
      </c>
      <c r="B23" s="284" t="s">
        <v>1440</v>
      </c>
      <c r="C23" s="284" t="s">
        <v>1441</v>
      </c>
      <c r="D23" s="284"/>
      <c r="E23" s="274" t="s">
        <v>3881</v>
      </c>
      <c r="F23" s="274" t="s">
        <v>3561</v>
      </c>
      <c r="G23" s="274">
        <v>19</v>
      </c>
      <c r="H23" s="362"/>
      <c r="I23" s="367"/>
      <c r="J23" s="284" t="s">
        <v>964</v>
      </c>
      <c r="K23" s="285">
        <v>61839.56</v>
      </c>
      <c r="L23" s="286">
        <v>6743.09</v>
      </c>
      <c r="M23" s="286">
        <v>1128.74</v>
      </c>
      <c r="N23" s="286"/>
      <c r="O23" s="284"/>
      <c r="P23" s="284"/>
      <c r="Q23" s="287" t="s">
        <v>1637</v>
      </c>
      <c r="R23" s="288"/>
      <c r="S23" s="332"/>
    </row>
    <row r="24" spans="1:19" ht="38.25" x14ac:dyDescent="0.2">
      <c r="A24" s="284" t="s">
        <v>1642</v>
      </c>
      <c r="B24" s="284" t="s">
        <v>1643</v>
      </c>
      <c r="C24" s="284" t="s">
        <v>1644</v>
      </c>
      <c r="D24" s="284"/>
      <c r="E24" s="274" t="s">
        <v>3381</v>
      </c>
      <c r="F24" s="274" t="s">
        <v>3846</v>
      </c>
      <c r="G24" s="274">
        <v>150</v>
      </c>
      <c r="H24" s="362"/>
      <c r="I24" s="367"/>
      <c r="J24" s="284" t="s">
        <v>964</v>
      </c>
      <c r="K24" s="285">
        <v>35838.58</v>
      </c>
      <c r="L24" s="286">
        <v>5670.02</v>
      </c>
      <c r="M24" s="286">
        <v>723</v>
      </c>
      <c r="N24" s="286"/>
      <c r="O24" s="284" t="s">
        <v>1645</v>
      </c>
      <c r="P24" s="284" t="s">
        <v>1646</v>
      </c>
      <c r="Q24" s="287" t="s">
        <v>1637</v>
      </c>
      <c r="R24" s="288"/>
      <c r="S24" s="332"/>
    </row>
    <row r="25" spans="1:19" ht="76.5" x14ac:dyDescent="0.2">
      <c r="A25" s="284" t="s">
        <v>1742</v>
      </c>
      <c r="B25" s="284" t="s">
        <v>1743</v>
      </c>
      <c r="C25" s="284" t="s">
        <v>18</v>
      </c>
      <c r="D25" s="284"/>
      <c r="E25" s="274" t="s">
        <v>3376</v>
      </c>
      <c r="F25" s="274" t="s">
        <v>3606</v>
      </c>
      <c r="G25" s="274">
        <v>106</v>
      </c>
      <c r="H25" s="362"/>
      <c r="I25" s="367"/>
      <c r="J25" s="284" t="s">
        <v>964</v>
      </c>
      <c r="K25" s="285">
        <v>13481.6</v>
      </c>
      <c r="L25" s="286">
        <v>691.51</v>
      </c>
      <c r="M25" s="286">
        <v>283.45999999999998</v>
      </c>
      <c r="N25" s="286"/>
      <c r="O25" s="284" t="s">
        <v>1744</v>
      </c>
      <c r="P25" s="284" t="s">
        <v>1745</v>
      </c>
      <c r="Q25" s="287" t="s">
        <v>1637</v>
      </c>
      <c r="R25" s="288" t="s">
        <v>1746</v>
      </c>
      <c r="S25" s="332"/>
    </row>
    <row r="26" spans="1:19" ht="25.5" x14ac:dyDescent="0.2">
      <c r="A26" s="284" t="s">
        <v>1747</v>
      </c>
      <c r="B26" s="284"/>
      <c r="C26" s="371" t="s">
        <v>1748</v>
      </c>
      <c r="D26" s="371"/>
      <c r="E26" s="274" t="s">
        <v>3881</v>
      </c>
      <c r="F26" s="274" t="s">
        <v>3857</v>
      </c>
      <c r="G26" s="274">
        <v>16</v>
      </c>
      <c r="H26" s="362"/>
      <c r="I26" s="367"/>
      <c r="J26" s="284" t="s">
        <v>964</v>
      </c>
      <c r="K26" s="285">
        <v>39069.15</v>
      </c>
      <c r="L26" s="286">
        <v>618.63</v>
      </c>
      <c r="M26" s="286">
        <v>1014.11</v>
      </c>
      <c r="N26" s="286"/>
      <c r="O26" s="284" t="s">
        <v>1749</v>
      </c>
      <c r="P26" s="284"/>
      <c r="Q26" s="287" t="s">
        <v>1637</v>
      </c>
      <c r="R26" s="288"/>
      <c r="S26" s="332"/>
    </row>
    <row r="27" spans="1:19" ht="102" x14ac:dyDescent="0.2">
      <c r="A27" s="284" t="s">
        <v>1750</v>
      </c>
      <c r="B27" s="284" t="s">
        <v>1751</v>
      </c>
      <c r="C27" s="284" t="s">
        <v>89</v>
      </c>
      <c r="D27" s="284"/>
      <c r="E27" s="274" t="s">
        <v>3376</v>
      </c>
      <c r="F27" s="274" t="s">
        <v>3606</v>
      </c>
      <c r="G27" s="274">
        <v>14</v>
      </c>
      <c r="H27" s="362"/>
      <c r="I27" s="367"/>
      <c r="J27" s="284" t="s">
        <v>964</v>
      </c>
      <c r="K27" s="285">
        <v>30337.68</v>
      </c>
      <c r="L27" s="286">
        <v>618.63</v>
      </c>
      <c r="M27" s="286">
        <v>740.16</v>
      </c>
      <c r="N27" s="286"/>
      <c r="O27" s="284" t="s">
        <v>1752</v>
      </c>
      <c r="P27" s="284"/>
      <c r="Q27" s="287" t="s">
        <v>1637</v>
      </c>
      <c r="R27" s="288" t="s">
        <v>1753</v>
      </c>
      <c r="S27" s="332"/>
    </row>
    <row r="28" spans="1:19" x14ac:dyDescent="0.2">
      <c r="A28" s="284" t="s">
        <v>1754</v>
      </c>
      <c r="B28" s="284" t="s">
        <v>1755</v>
      </c>
      <c r="C28" s="284" t="s">
        <v>266</v>
      </c>
      <c r="D28" s="284"/>
      <c r="E28" s="274" t="s">
        <v>3383</v>
      </c>
      <c r="F28" s="274" t="s">
        <v>3553</v>
      </c>
      <c r="G28" s="274">
        <v>47</v>
      </c>
      <c r="H28" s="362"/>
      <c r="I28" s="367"/>
      <c r="J28" s="284" t="s">
        <v>964</v>
      </c>
      <c r="K28" s="285">
        <v>4050.94</v>
      </c>
      <c r="L28" s="286">
        <v>1730.93</v>
      </c>
      <c r="M28" s="286">
        <v>280.95</v>
      </c>
      <c r="N28" s="286"/>
      <c r="O28" s="284"/>
      <c r="P28" s="284"/>
      <c r="Q28" s="287" t="s">
        <v>1637</v>
      </c>
      <c r="R28" s="293" t="s">
        <v>889</v>
      </c>
      <c r="S28" s="332"/>
    </row>
    <row r="29" spans="1:19" ht="25.5" x14ac:dyDescent="0.2">
      <c r="A29" s="284" t="s">
        <v>1756</v>
      </c>
      <c r="B29" s="284" t="s">
        <v>1757</v>
      </c>
      <c r="C29" s="284" t="s">
        <v>1758</v>
      </c>
      <c r="D29" s="284"/>
      <c r="E29" s="274" t="s">
        <v>3881</v>
      </c>
      <c r="F29" s="274" t="s">
        <v>3777</v>
      </c>
      <c r="G29" s="274">
        <v>25</v>
      </c>
      <c r="H29" s="362" t="s">
        <v>998</v>
      </c>
      <c r="I29" s="367">
        <v>31</v>
      </c>
      <c r="J29" s="284" t="s">
        <v>964</v>
      </c>
      <c r="K29" s="285">
        <v>68676.11</v>
      </c>
      <c r="L29" s="286" t="s">
        <v>1759</v>
      </c>
      <c r="M29" s="286">
        <v>1256.2</v>
      </c>
      <c r="N29" s="286"/>
      <c r="O29" s="284"/>
      <c r="P29" s="284"/>
      <c r="Q29" s="287" t="s">
        <v>1637</v>
      </c>
      <c r="R29" s="288"/>
      <c r="S29" s="332"/>
    </row>
    <row r="30" spans="1:19" x14ac:dyDescent="0.2">
      <c r="A30" s="284" t="s">
        <v>978</v>
      </c>
      <c r="B30" s="284" t="s">
        <v>1647</v>
      </c>
      <c r="C30" s="284" t="s">
        <v>1648</v>
      </c>
      <c r="D30" s="284"/>
      <c r="E30" s="274" t="s">
        <v>3881</v>
      </c>
      <c r="F30" s="274" t="s">
        <v>3604</v>
      </c>
      <c r="G30" s="274">
        <v>245</v>
      </c>
      <c r="H30" s="362">
        <v>1</v>
      </c>
      <c r="I30" s="367">
        <v>26</v>
      </c>
      <c r="J30" s="284" t="s">
        <v>964</v>
      </c>
      <c r="K30" s="285">
        <v>9404.49</v>
      </c>
      <c r="L30" s="286">
        <v>65.95</v>
      </c>
      <c r="M30" s="286">
        <v>200</v>
      </c>
      <c r="N30" s="286"/>
      <c r="O30" s="284"/>
      <c r="P30" s="284"/>
      <c r="Q30" s="287" t="s">
        <v>1637</v>
      </c>
      <c r="R30" s="288"/>
      <c r="S30" s="332"/>
    </row>
    <row r="31" spans="1:19" ht="38.25" x14ac:dyDescent="0.2">
      <c r="A31" s="284" t="s">
        <v>983</v>
      </c>
      <c r="B31" s="284" t="s">
        <v>1649</v>
      </c>
      <c r="C31" s="284" t="s">
        <v>1650</v>
      </c>
      <c r="D31" s="284"/>
      <c r="E31" s="274" t="s">
        <v>3382</v>
      </c>
      <c r="F31" s="274" t="s">
        <v>3605</v>
      </c>
      <c r="G31" s="274">
        <v>67</v>
      </c>
      <c r="H31" s="362"/>
      <c r="I31" s="367"/>
      <c r="J31" s="284" t="s">
        <v>964</v>
      </c>
      <c r="K31" s="285">
        <v>26453.22</v>
      </c>
      <c r="L31" s="286">
        <v>4581.3100000000004</v>
      </c>
      <c r="M31" s="286">
        <v>566</v>
      </c>
      <c r="N31" s="286"/>
      <c r="O31" s="284" t="s">
        <v>1651</v>
      </c>
      <c r="P31" s="284" t="s">
        <v>1641</v>
      </c>
      <c r="Q31" s="287" t="s">
        <v>1637</v>
      </c>
      <c r="R31" s="288" t="s">
        <v>1652</v>
      </c>
      <c r="S31" s="332"/>
    </row>
    <row r="32" spans="1:19" ht="63.75" x14ac:dyDescent="0.2">
      <c r="A32" s="284" t="s">
        <v>1653</v>
      </c>
      <c r="B32" s="284" t="s">
        <v>1654</v>
      </c>
      <c r="C32" s="292" t="s">
        <v>1655</v>
      </c>
      <c r="D32" s="292"/>
      <c r="E32" s="274" t="s">
        <v>3881</v>
      </c>
      <c r="F32" s="274" t="s">
        <v>3423</v>
      </c>
      <c r="G32" s="274">
        <v>59</v>
      </c>
      <c r="H32" s="362" t="s">
        <v>998</v>
      </c>
      <c r="I32" s="367"/>
      <c r="J32" s="284" t="s">
        <v>964</v>
      </c>
      <c r="K32" s="285">
        <v>7209.68</v>
      </c>
      <c r="L32" s="286">
        <v>869.72</v>
      </c>
      <c r="M32" s="286">
        <v>200</v>
      </c>
      <c r="N32" s="286"/>
      <c r="O32" s="284" t="s">
        <v>1656</v>
      </c>
      <c r="P32" s="284" t="s">
        <v>1646</v>
      </c>
      <c r="Q32" s="287" t="s">
        <v>1637</v>
      </c>
      <c r="R32" s="288" t="s">
        <v>1657</v>
      </c>
      <c r="S32" s="332"/>
    </row>
    <row r="33" spans="1:19" x14ac:dyDescent="0.2">
      <c r="A33" s="284" t="s">
        <v>992</v>
      </c>
      <c r="B33" s="284" t="s">
        <v>1658</v>
      </c>
      <c r="C33" s="284" t="s">
        <v>1659</v>
      </c>
      <c r="D33" s="284"/>
      <c r="E33" s="274" t="s">
        <v>3382</v>
      </c>
      <c r="F33" s="274" t="s">
        <v>3447</v>
      </c>
      <c r="G33" s="274">
        <v>14</v>
      </c>
      <c r="H33" s="362" t="s">
        <v>998</v>
      </c>
      <c r="I33" s="367"/>
      <c r="J33" s="284" t="s">
        <v>964</v>
      </c>
      <c r="K33" s="285">
        <v>15961.46</v>
      </c>
      <c r="L33" s="286">
        <v>2856.06</v>
      </c>
      <c r="M33" s="286">
        <v>376.5</v>
      </c>
      <c r="N33" s="286"/>
      <c r="O33" s="284"/>
      <c r="P33" s="284"/>
      <c r="Q33" s="287" t="s">
        <v>1637</v>
      </c>
      <c r="R33" s="288"/>
      <c r="S33" s="332"/>
    </row>
    <row r="34" spans="1:19" ht="38.25" x14ac:dyDescent="0.2">
      <c r="A34" s="284" t="s">
        <v>1660</v>
      </c>
      <c r="B34" s="284" t="s">
        <v>1661</v>
      </c>
      <c r="C34" s="284" t="s">
        <v>1662</v>
      </c>
      <c r="D34" s="284"/>
      <c r="E34" s="274" t="s">
        <v>3383</v>
      </c>
      <c r="F34" s="274" t="s">
        <v>3716</v>
      </c>
      <c r="G34" s="274">
        <v>2</v>
      </c>
      <c r="H34" s="362"/>
      <c r="I34" s="367">
        <v>33</v>
      </c>
      <c r="J34" s="284" t="s">
        <v>964</v>
      </c>
      <c r="K34" s="285">
        <v>47348.31</v>
      </c>
      <c r="L34" s="286">
        <v>8680.2800000000007</v>
      </c>
      <c r="M34" s="286">
        <v>940.5</v>
      </c>
      <c r="N34" s="286"/>
      <c r="O34" s="284" t="s">
        <v>1663</v>
      </c>
      <c r="P34" s="284" t="s">
        <v>1646</v>
      </c>
      <c r="Q34" s="287" t="s">
        <v>1637</v>
      </c>
      <c r="R34" s="373" t="s">
        <v>1664</v>
      </c>
      <c r="S34" s="332"/>
    </row>
    <row r="35" spans="1:19" ht="63.75" x14ac:dyDescent="0.2">
      <c r="A35" s="284" t="s">
        <v>1665</v>
      </c>
      <c r="B35" s="284" t="s">
        <v>1666</v>
      </c>
      <c r="C35" s="284" t="s">
        <v>97</v>
      </c>
      <c r="D35" s="284"/>
      <c r="E35" s="274" t="s">
        <v>3383</v>
      </c>
      <c r="F35" s="274" t="s">
        <v>3644</v>
      </c>
      <c r="G35" s="274">
        <v>9</v>
      </c>
      <c r="H35" s="362"/>
      <c r="I35" s="367">
        <v>16</v>
      </c>
      <c r="J35" s="284" t="s">
        <v>964</v>
      </c>
      <c r="K35" s="285">
        <v>91266.49</v>
      </c>
      <c r="L35" s="286">
        <v>18670.11</v>
      </c>
      <c r="M35" s="286">
        <v>1699.5</v>
      </c>
      <c r="N35" s="286"/>
      <c r="O35" s="284" t="s">
        <v>1667</v>
      </c>
      <c r="P35" s="284" t="s">
        <v>1668</v>
      </c>
      <c r="Q35" s="287" t="s">
        <v>1637</v>
      </c>
      <c r="R35" s="284" t="s">
        <v>1669</v>
      </c>
      <c r="S35" s="332"/>
    </row>
    <row r="36" spans="1:19" x14ac:dyDescent="0.2">
      <c r="C36" s="42" t="s">
        <v>1706</v>
      </c>
      <c r="E36" s="274"/>
      <c r="F36" s="274"/>
      <c r="G36" s="274"/>
      <c r="H36" s="362"/>
      <c r="I36" s="367"/>
      <c r="S36" s="332"/>
    </row>
    <row r="37" spans="1:19" x14ac:dyDescent="0.2">
      <c r="E37" s="274"/>
      <c r="F37" s="274"/>
      <c r="G37" s="274"/>
      <c r="H37" s="362"/>
      <c r="I37" s="367"/>
      <c r="S37" s="332"/>
    </row>
    <row r="38" spans="1:19" x14ac:dyDescent="0.2">
      <c r="E38" s="274"/>
      <c r="F38" s="274"/>
      <c r="G38" s="274"/>
      <c r="H38" s="362"/>
      <c r="I38" s="367"/>
      <c r="S38" s="332"/>
    </row>
    <row r="39" spans="1:19" x14ac:dyDescent="0.2">
      <c r="E39" s="274"/>
      <c r="F39" s="274"/>
      <c r="G39" s="274"/>
      <c r="H39" s="362"/>
      <c r="I39" s="367"/>
      <c r="S39" s="332"/>
    </row>
    <row r="40" spans="1:19" x14ac:dyDescent="0.2">
      <c r="E40" s="274"/>
      <c r="F40" s="274"/>
      <c r="G40" s="274"/>
      <c r="H40" s="362"/>
      <c r="I40" s="367"/>
      <c r="S40" s="332"/>
    </row>
    <row r="41" spans="1:19" x14ac:dyDescent="0.2">
      <c r="E41" s="274"/>
      <c r="F41" s="274"/>
      <c r="G41" s="274"/>
      <c r="H41" s="362"/>
      <c r="I41" s="367"/>
      <c r="S41" s="332"/>
    </row>
    <row r="42" spans="1:19" x14ac:dyDescent="0.2">
      <c r="E42" s="274"/>
      <c r="F42" s="274"/>
      <c r="G42" s="274"/>
      <c r="H42" s="362"/>
      <c r="I42" s="367"/>
      <c r="S42" s="332"/>
    </row>
    <row r="43" spans="1:19" x14ac:dyDescent="0.2">
      <c r="E43" s="274"/>
      <c r="F43" s="274"/>
      <c r="G43" s="274"/>
      <c r="H43" s="362"/>
      <c r="I43" s="367"/>
      <c r="S43" s="332"/>
    </row>
    <row r="44" spans="1:19" x14ac:dyDescent="0.2">
      <c r="E44" s="274"/>
      <c r="F44" s="274"/>
      <c r="G44" s="274"/>
      <c r="H44" s="362"/>
      <c r="I44" s="367"/>
      <c r="S44" s="332"/>
    </row>
    <row r="45" spans="1:19" x14ac:dyDescent="0.2">
      <c r="E45" s="274"/>
      <c r="F45" s="274"/>
      <c r="G45" s="274"/>
      <c r="H45" s="362"/>
      <c r="I45" s="367"/>
      <c r="S45" s="332"/>
    </row>
    <row r="46" spans="1:19" x14ac:dyDescent="0.2">
      <c r="E46" s="274"/>
      <c r="F46" s="274"/>
      <c r="G46" s="274"/>
      <c r="H46" s="362"/>
      <c r="I46" s="367"/>
      <c r="S46" s="332"/>
    </row>
    <row r="47" spans="1:19" x14ac:dyDescent="0.2">
      <c r="E47" s="274"/>
      <c r="F47" s="274"/>
      <c r="G47" s="274"/>
      <c r="H47" s="362"/>
      <c r="I47" s="367"/>
      <c r="S47" s="332"/>
    </row>
    <row r="48" spans="1:19" x14ac:dyDescent="0.2">
      <c r="E48" s="274"/>
      <c r="F48" s="274"/>
      <c r="G48" s="274"/>
      <c r="H48" s="362"/>
      <c r="I48" s="367"/>
      <c r="S48" s="332"/>
    </row>
    <row r="49" spans="5:19" x14ac:dyDescent="0.2">
      <c r="E49" s="274"/>
      <c r="F49" s="274"/>
      <c r="G49" s="274"/>
      <c r="H49" s="362"/>
      <c r="I49" s="367"/>
      <c r="S49" s="332"/>
    </row>
    <row r="50" spans="5:19" x14ac:dyDescent="0.2">
      <c r="E50" s="274"/>
      <c r="F50" s="274"/>
      <c r="G50" s="274"/>
      <c r="H50" s="362"/>
      <c r="I50" s="367"/>
      <c r="S50" s="332"/>
    </row>
    <row r="51" spans="5:19" x14ac:dyDescent="0.2">
      <c r="E51" s="274"/>
      <c r="F51" s="274"/>
      <c r="G51" s="274"/>
      <c r="H51" s="362"/>
      <c r="I51" s="367"/>
      <c r="S51" s="332"/>
    </row>
    <row r="52" spans="5:19" x14ac:dyDescent="0.2">
      <c r="E52" s="274"/>
      <c r="F52" s="274"/>
      <c r="G52" s="274"/>
      <c r="H52" s="362"/>
      <c r="I52" s="367"/>
      <c r="S52" s="332"/>
    </row>
    <row r="53" spans="5:19" x14ac:dyDescent="0.2">
      <c r="E53" s="274"/>
      <c r="F53" s="274"/>
      <c r="G53" s="274"/>
      <c r="H53" s="362"/>
      <c r="I53" s="367"/>
      <c r="S53" s="332"/>
    </row>
    <row r="54" spans="5:19" x14ac:dyDescent="0.2">
      <c r="E54" s="274"/>
      <c r="F54" s="274"/>
      <c r="G54" s="274"/>
      <c r="H54" s="362"/>
      <c r="I54" s="367"/>
      <c r="S54" s="332"/>
    </row>
    <row r="55" spans="5:19" x14ac:dyDescent="0.2">
      <c r="E55" s="274"/>
      <c r="F55" s="274"/>
      <c r="G55" s="274"/>
      <c r="H55" s="362"/>
      <c r="I55" s="367"/>
      <c r="S55" s="332"/>
    </row>
    <row r="56" spans="5:19" x14ac:dyDescent="0.2">
      <c r="E56" s="274"/>
      <c r="F56" s="274"/>
      <c r="G56" s="274"/>
      <c r="H56" s="362"/>
      <c r="I56" s="367"/>
      <c r="S56" s="332"/>
    </row>
    <row r="57" spans="5:19" x14ac:dyDescent="0.2">
      <c r="E57" s="274"/>
      <c r="F57" s="274"/>
      <c r="G57" s="274"/>
      <c r="H57" s="362"/>
      <c r="I57" s="367"/>
      <c r="S57" s="332"/>
    </row>
    <row r="58" spans="5:19" x14ac:dyDescent="0.2">
      <c r="E58" s="274"/>
      <c r="F58" s="274"/>
      <c r="G58" s="274"/>
      <c r="H58" s="362"/>
      <c r="I58" s="367"/>
      <c r="S58" s="332"/>
    </row>
    <row r="59" spans="5:19" x14ac:dyDescent="0.2">
      <c r="E59" s="274"/>
      <c r="F59" s="274"/>
      <c r="G59" s="274"/>
      <c r="H59" s="362"/>
      <c r="I59" s="367"/>
      <c r="S59" s="332"/>
    </row>
    <row r="60" spans="5:19" x14ac:dyDescent="0.2">
      <c r="E60" s="274"/>
      <c r="F60" s="274"/>
      <c r="G60" s="274"/>
      <c r="H60" s="362"/>
      <c r="I60" s="367"/>
      <c r="S60" s="332"/>
    </row>
    <row r="61" spans="5:19" x14ac:dyDescent="0.2">
      <c r="E61" s="274"/>
      <c r="F61" s="274"/>
      <c r="G61" s="274"/>
      <c r="H61" s="362"/>
      <c r="I61" s="367"/>
      <c r="S61" s="332"/>
    </row>
    <row r="62" spans="5:19" x14ac:dyDescent="0.2">
      <c r="E62" s="274"/>
      <c r="F62" s="274"/>
      <c r="G62" s="274"/>
      <c r="H62" s="362"/>
      <c r="I62" s="367"/>
      <c r="S62" s="332"/>
    </row>
    <row r="63" spans="5:19" x14ac:dyDescent="0.2">
      <c r="E63" s="274"/>
      <c r="F63" s="274"/>
      <c r="G63" s="274"/>
      <c r="H63" s="362"/>
      <c r="I63" s="367"/>
      <c r="S63" s="332"/>
    </row>
    <row r="64" spans="5:19" x14ac:dyDescent="0.2">
      <c r="E64" s="274"/>
      <c r="F64" s="274"/>
      <c r="G64" s="274"/>
      <c r="H64" s="362"/>
      <c r="I64" s="367"/>
      <c r="S64" s="332"/>
    </row>
    <row r="65" spans="5:19" x14ac:dyDescent="0.2">
      <c r="E65" s="274"/>
      <c r="F65" s="274"/>
      <c r="G65" s="274"/>
      <c r="H65" s="362"/>
      <c r="I65" s="367"/>
      <c r="S65" s="332"/>
    </row>
    <row r="66" spans="5:19" x14ac:dyDescent="0.2">
      <c r="E66" s="274"/>
      <c r="F66" s="274"/>
      <c r="G66" s="274"/>
      <c r="H66" s="362"/>
      <c r="I66" s="367"/>
      <c r="S66" s="332"/>
    </row>
    <row r="67" spans="5:19" x14ac:dyDescent="0.2">
      <c r="E67" s="274"/>
      <c r="F67" s="274"/>
      <c r="G67" s="274"/>
      <c r="H67" s="362"/>
      <c r="I67" s="367"/>
      <c r="S67" s="332"/>
    </row>
    <row r="68" spans="5:19" x14ac:dyDescent="0.2">
      <c r="E68" s="274"/>
      <c r="F68" s="274"/>
      <c r="G68" s="274"/>
      <c r="H68" s="362"/>
      <c r="I68" s="367"/>
      <c r="S68" s="332"/>
    </row>
    <row r="69" spans="5:19" x14ac:dyDescent="0.2">
      <c r="E69" s="274"/>
      <c r="F69" s="274"/>
      <c r="G69" s="274"/>
      <c r="H69" s="362"/>
      <c r="I69" s="367"/>
      <c r="S69" s="332"/>
    </row>
    <row r="70" spans="5:19" x14ac:dyDescent="0.2">
      <c r="E70" s="274"/>
      <c r="F70" s="274"/>
      <c r="G70" s="274"/>
      <c r="H70" s="362"/>
      <c r="I70" s="367"/>
      <c r="S70" s="332"/>
    </row>
    <row r="71" spans="5:19" x14ac:dyDescent="0.2">
      <c r="E71" s="274"/>
      <c r="F71" s="274"/>
      <c r="G71" s="274"/>
      <c r="H71" s="362"/>
      <c r="I71" s="367"/>
      <c r="S71" s="332"/>
    </row>
    <row r="72" spans="5:19" x14ac:dyDescent="0.2">
      <c r="E72" s="274"/>
      <c r="F72" s="274"/>
      <c r="G72" s="278"/>
      <c r="H72" s="362"/>
      <c r="I72" s="367"/>
      <c r="S72" s="332"/>
    </row>
    <row r="73" spans="5:19" x14ac:dyDescent="0.2">
      <c r="E73" s="274"/>
      <c r="F73" s="278"/>
      <c r="G73" s="278"/>
      <c r="H73" s="362"/>
      <c r="I73" s="367"/>
      <c r="S73" s="332"/>
    </row>
    <row r="74" spans="5:19" x14ac:dyDescent="0.2">
      <c r="E74" s="274"/>
      <c r="F74" s="274"/>
      <c r="G74" s="278"/>
      <c r="H74" s="362"/>
      <c r="I74" s="367"/>
      <c r="S74" s="332"/>
    </row>
    <row r="75" spans="5:19" x14ac:dyDescent="0.2">
      <c r="E75" s="252"/>
      <c r="F75" s="252"/>
      <c r="G75" s="252"/>
      <c r="H75" s="363"/>
      <c r="I75" s="368"/>
      <c r="S75" s="336"/>
    </row>
    <row r="76" spans="5:19" x14ac:dyDescent="0.2">
      <c r="E76" s="252"/>
      <c r="F76" s="252"/>
      <c r="G76" s="252"/>
      <c r="H76" s="363"/>
      <c r="I76" s="368"/>
      <c r="S76" s="336"/>
    </row>
    <row r="77" spans="5:19" x14ac:dyDescent="0.2">
      <c r="E77" s="252"/>
      <c r="F77" s="252"/>
      <c r="G77" s="252"/>
      <c r="H77" s="363"/>
      <c r="I77" s="368"/>
      <c r="S77" s="336"/>
    </row>
    <row r="78" spans="5:19" x14ac:dyDescent="0.2">
      <c r="E78" s="252"/>
      <c r="F78" s="252"/>
      <c r="G78" s="252"/>
      <c r="H78" s="363"/>
      <c r="I78" s="368"/>
      <c r="S78" s="336"/>
    </row>
    <row r="79" spans="5:19" x14ac:dyDescent="0.2">
      <c r="E79" s="252"/>
      <c r="F79" s="252"/>
      <c r="G79" s="252"/>
      <c r="H79" s="363"/>
      <c r="I79" s="368"/>
      <c r="S79" s="336"/>
    </row>
    <row r="80" spans="5:19" x14ac:dyDescent="0.2">
      <c r="E80" s="252"/>
      <c r="F80" s="252"/>
      <c r="G80" s="252"/>
      <c r="H80" s="363"/>
      <c r="I80" s="368"/>
      <c r="S80" s="336"/>
    </row>
    <row r="81" spans="5:19" x14ac:dyDescent="0.2">
      <c r="E81" s="252"/>
      <c r="F81" s="252"/>
      <c r="G81" s="252"/>
      <c r="H81" s="363"/>
      <c r="I81" s="368"/>
      <c r="S81" s="336"/>
    </row>
    <row r="82" spans="5:19" x14ac:dyDescent="0.2">
      <c r="E82" s="252"/>
      <c r="F82" s="252"/>
      <c r="G82" s="252"/>
      <c r="H82" s="363"/>
      <c r="I82" s="368"/>
      <c r="S82" s="336"/>
    </row>
    <row r="83" spans="5:19" x14ac:dyDescent="0.2">
      <c r="E83" s="252"/>
      <c r="F83" s="252"/>
      <c r="G83" s="252"/>
      <c r="H83" s="363"/>
      <c r="I83" s="368"/>
      <c r="S83" s="336"/>
    </row>
    <row r="84" spans="5:19" x14ac:dyDescent="0.2">
      <c r="E84" s="252"/>
      <c r="F84" s="252"/>
      <c r="G84" s="252"/>
      <c r="H84" s="363"/>
      <c r="I84" s="368"/>
      <c r="S84" s="336"/>
    </row>
    <row r="85" spans="5:19" x14ac:dyDescent="0.2">
      <c r="E85" s="252"/>
      <c r="F85" s="252"/>
      <c r="G85" s="252"/>
      <c r="H85" s="363"/>
      <c r="I85" s="368"/>
      <c r="S85" s="336"/>
    </row>
    <row r="86" spans="5:19" x14ac:dyDescent="0.2">
      <c r="E86" s="252"/>
      <c r="F86" s="252"/>
      <c r="G86" s="252"/>
      <c r="H86" s="363"/>
      <c r="I86" s="368"/>
      <c r="S86" s="336"/>
    </row>
    <row r="87" spans="5:19" x14ac:dyDescent="0.2">
      <c r="E87" s="252"/>
      <c r="F87" s="252"/>
      <c r="G87" s="252"/>
      <c r="H87" s="363"/>
      <c r="I87" s="368"/>
      <c r="S87" s="336"/>
    </row>
    <row r="88" spans="5:19" x14ac:dyDescent="0.2">
      <c r="E88" s="252"/>
      <c r="F88" s="252"/>
      <c r="G88" s="252"/>
      <c r="H88" s="363"/>
      <c r="I88" s="368"/>
      <c r="S88" s="336"/>
    </row>
    <row r="89" spans="5:19" x14ac:dyDescent="0.2">
      <c r="E89" s="252"/>
      <c r="F89" s="252"/>
      <c r="G89" s="252"/>
      <c r="H89" s="363"/>
      <c r="I89" s="368"/>
      <c r="S89" s="336"/>
    </row>
    <row r="90" spans="5:19" x14ac:dyDescent="0.2">
      <c r="E90" s="252"/>
      <c r="F90" s="252"/>
      <c r="G90" s="252"/>
      <c r="H90" s="363"/>
      <c r="I90" s="368"/>
      <c r="S90" s="336"/>
    </row>
    <row r="91" spans="5:19" x14ac:dyDescent="0.2">
      <c r="E91" s="252"/>
      <c r="F91" s="252"/>
      <c r="G91" s="252"/>
      <c r="H91" s="363"/>
      <c r="I91" s="368"/>
      <c r="S91" s="336"/>
    </row>
    <row r="92" spans="5:19" x14ac:dyDescent="0.2">
      <c r="E92" s="252"/>
      <c r="F92" s="252"/>
      <c r="G92" s="252"/>
      <c r="H92" s="363"/>
      <c r="I92" s="368"/>
      <c r="S92" s="338"/>
    </row>
    <row r="93" spans="5:19" x14ac:dyDescent="0.2">
      <c r="E93" s="252"/>
      <c r="F93" s="252"/>
      <c r="G93" s="252"/>
      <c r="H93" s="363"/>
      <c r="I93" s="368"/>
      <c r="S93" s="336"/>
    </row>
    <row r="94" spans="5:19" x14ac:dyDescent="0.2">
      <c r="E94" s="252"/>
      <c r="F94" s="252"/>
      <c r="G94" s="252"/>
      <c r="H94" s="363"/>
      <c r="I94" s="368"/>
      <c r="S94" s="336"/>
    </row>
    <row r="95" spans="5:19" x14ac:dyDescent="0.2">
      <c r="E95" s="252"/>
      <c r="F95" s="252"/>
      <c r="G95" s="252"/>
      <c r="H95" s="363"/>
      <c r="I95" s="368"/>
      <c r="S95" s="336"/>
    </row>
    <row r="96" spans="5:19" x14ac:dyDescent="0.2">
      <c r="E96" s="252"/>
      <c r="F96" s="252"/>
      <c r="G96" s="252"/>
      <c r="H96" s="363"/>
      <c r="I96" s="368"/>
      <c r="S96" s="336"/>
    </row>
    <row r="97" spans="5:19" x14ac:dyDescent="0.2">
      <c r="E97" s="252"/>
      <c r="F97" s="252"/>
      <c r="G97" s="252"/>
      <c r="H97" s="363"/>
      <c r="I97" s="368"/>
      <c r="S97" s="336"/>
    </row>
    <row r="98" spans="5:19" x14ac:dyDescent="0.2">
      <c r="E98" s="252"/>
      <c r="F98" s="252"/>
      <c r="G98" s="252"/>
      <c r="H98" s="363"/>
      <c r="I98" s="368"/>
      <c r="S98" s="336"/>
    </row>
    <row r="99" spans="5:19" x14ac:dyDescent="0.2">
      <c r="E99" s="252"/>
      <c r="F99" s="252"/>
      <c r="G99" s="252"/>
      <c r="H99" s="363"/>
      <c r="I99" s="368"/>
      <c r="S99" s="336"/>
    </row>
    <row r="100" spans="5:19" x14ac:dyDescent="0.2">
      <c r="E100" s="252"/>
      <c r="F100" s="252"/>
      <c r="G100" s="252"/>
      <c r="H100" s="363"/>
      <c r="I100" s="368"/>
      <c r="S100" s="336"/>
    </row>
    <row r="101" spans="5:19" x14ac:dyDescent="0.2">
      <c r="E101" s="252"/>
      <c r="F101" s="252"/>
      <c r="G101" s="252"/>
      <c r="H101" s="363"/>
      <c r="I101" s="368"/>
      <c r="S101" s="336"/>
    </row>
    <row r="102" spans="5:19" x14ac:dyDescent="0.2">
      <c r="E102" s="252"/>
      <c r="F102" s="252"/>
      <c r="G102" s="252"/>
      <c r="H102" s="363"/>
      <c r="I102" s="368"/>
      <c r="S102" s="336"/>
    </row>
    <row r="103" spans="5:19" x14ac:dyDescent="0.2">
      <c r="E103" s="252"/>
      <c r="F103" s="252"/>
      <c r="G103" s="252"/>
      <c r="H103" s="363"/>
      <c r="I103" s="368"/>
      <c r="S103" s="336"/>
    </row>
    <row r="104" spans="5:19" x14ac:dyDescent="0.2">
      <c r="E104" s="252"/>
      <c r="F104" s="252"/>
      <c r="G104" s="252"/>
      <c r="H104" s="363"/>
      <c r="I104" s="368"/>
      <c r="S104" s="336"/>
    </row>
    <row r="105" spans="5:19" x14ac:dyDescent="0.2">
      <c r="E105" s="252"/>
      <c r="F105" s="252"/>
      <c r="G105" s="252"/>
      <c r="H105" s="363"/>
      <c r="I105" s="368"/>
      <c r="S105" s="336"/>
    </row>
    <row r="106" spans="5:19" x14ac:dyDescent="0.2">
      <c r="E106" s="252"/>
      <c r="F106" s="252"/>
      <c r="G106" s="252"/>
      <c r="H106" s="363"/>
      <c r="I106" s="368"/>
      <c r="S106" s="336"/>
    </row>
    <row r="107" spans="5:19" x14ac:dyDescent="0.2">
      <c r="E107" s="252"/>
      <c r="F107" s="252"/>
      <c r="G107" s="252"/>
      <c r="H107" s="363"/>
      <c r="I107" s="368"/>
      <c r="S107" s="336"/>
    </row>
    <row r="108" spans="5:19" x14ac:dyDescent="0.2">
      <c r="E108" s="252"/>
      <c r="F108" s="252"/>
      <c r="G108" s="252"/>
      <c r="H108" s="363"/>
      <c r="I108" s="368"/>
      <c r="S108" s="336"/>
    </row>
    <row r="109" spans="5:19" x14ac:dyDescent="0.2">
      <c r="E109" s="252"/>
      <c r="F109" s="252"/>
      <c r="G109" s="252"/>
      <c r="H109" s="363"/>
      <c r="I109" s="368"/>
      <c r="S109" s="336"/>
    </row>
    <row r="110" spans="5:19" x14ac:dyDescent="0.2">
      <c r="E110" s="252"/>
      <c r="F110" s="252"/>
      <c r="G110" s="252"/>
      <c r="H110" s="363"/>
      <c r="I110" s="368"/>
      <c r="S110" s="336"/>
    </row>
    <row r="111" spans="5:19" x14ac:dyDescent="0.2">
      <c r="E111" s="252"/>
      <c r="F111" s="252"/>
      <c r="G111" s="252"/>
      <c r="H111" s="363"/>
      <c r="I111" s="368"/>
      <c r="S111" s="336"/>
    </row>
    <row r="112" spans="5:19" x14ac:dyDescent="0.2">
      <c r="E112" s="252"/>
      <c r="F112" s="252"/>
      <c r="G112" s="252"/>
      <c r="H112" s="363"/>
      <c r="I112" s="368"/>
      <c r="S112" s="336"/>
    </row>
    <row r="113" spans="5:19" x14ac:dyDescent="0.2">
      <c r="E113" s="252"/>
      <c r="F113" s="252"/>
      <c r="G113" s="252"/>
      <c r="H113" s="363"/>
      <c r="I113" s="368"/>
      <c r="S113" s="336"/>
    </row>
    <row r="114" spans="5:19" x14ac:dyDescent="0.2">
      <c r="E114" s="252"/>
      <c r="F114" s="252"/>
      <c r="G114" s="252"/>
      <c r="H114" s="363"/>
      <c r="I114" s="368"/>
      <c r="S114" s="336"/>
    </row>
    <row r="115" spans="5:19" x14ac:dyDescent="0.2">
      <c r="E115" s="252"/>
      <c r="F115" s="252"/>
      <c r="G115" s="252"/>
      <c r="H115" s="363"/>
      <c r="I115" s="368"/>
      <c r="S115" s="336"/>
    </row>
    <row r="116" spans="5:19" x14ac:dyDescent="0.2">
      <c r="E116" s="252"/>
      <c r="F116" s="252"/>
      <c r="G116" s="252"/>
      <c r="H116" s="363"/>
      <c r="I116" s="368"/>
      <c r="S116" s="336"/>
    </row>
    <row r="117" spans="5:19" x14ac:dyDescent="0.2">
      <c r="E117" s="252"/>
      <c r="F117" s="252"/>
      <c r="G117" s="252"/>
      <c r="H117" s="363"/>
      <c r="I117" s="368"/>
      <c r="S117" s="336"/>
    </row>
    <row r="118" spans="5:19" x14ac:dyDescent="0.2">
      <c r="E118" s="252"/>
      <c r="F118" s="252"/>
      <c r="G118" s="252"/>
      <c r="H118" s="363"/>
      <c r="I118" s="368"/>
      <c r="S118" s="336"/>
    </row>
    <row r="119" spans="5:19" x14ac:dyDescent="0.2">
      <c r="E119" s="252"/>
      <c r="F119" s="252"/>
      <c r="G119" s="252"/>
      <c r="H119" s="363"/>
      <c r="I119" s="368"/>
      <c r="S119" s="336"/>
    </row>
    <row r="120" spans="5:19" x14ac:dyDescent="0.2">
      <c r="E120" s="252"/>
      <c r="F120" s="252"/>
      <c r="G120" s="252"/>
      <c r="H120" s="363"/>
      <c r="I120" s="368"/>
      <c r="S120" s="336"/>
    </row>
    <row r="121" spans="5:19" x14ac:dyDescent="0.2">
      <c r="E121" s="252"/>
      <c r="F121" s="252"/>
      <c r="G121" s="252"/>
      <c r="H121" s="363"/>
      <c r="I121" s="368"/>
      <c r="S121" s="336"/>
    </row>
    <row r="122" spans="5:19" x14ac:dyDescent="0.2">
      <c r="E122" s="252"/>
      <c r="F122" s="252"/>
      <c r="G122" s="252"/>
      <c r="H122" s="363"/>
      <c r="I122" s="368"/>
      <c r="S122" s="336"/>
    </row>
    <row r="123" spans="5:19" x14ac:dyDescent="0.2">
      <c r="E123" s="252"/>
      <c r="F123" s="252"/>
      <c r="G123" s="252"/>
      <c r="H123" s="363"/>
      <c r="I123" s="368"/>
      <c r="S123" s="336"/>
    </row>
    <row r="124" spans="5:19" x14ac:dyDescent="0.2">
      <c r="E124" s="252"/>
      <c r="F124" s="252"/>
      <c r="G124" s="252"/>
      <c r="H124" s="363"/>
      <c r="I124" s="368"/>
      <c r="S124" s="336"/>
    </row>
    <row r="125" spans="5:19" x14ac:dyDescent="0.2">
      <c r="E125" s="252"/>
      <c r="F125" s="252"/>
      <c r="G125" s="252"/>
      <c r="H125" s="363"/>
      <c r="I125" s="368"/>
      <c r="S125" s="336"/>
    </row>
    <row r="126" spans="5:19" x14ac:dyDescent="0.2">
      <c r="E126" s="252"/>
      <c r="F126" s="252"/>
      <c r="G126" s="252"/>
      <c r="H126" s="363"/>
      <c r="I126" s="368"/>
      <c r="S126" s="336"/>
    </row>
    <row r="127" spans="5:19" x14ac:dyDescent="0.2">
      <c r="E127" s="252"/>
      <c r="F127" s="252"/>
      <c r="G127" s="252"/>
      <c r="H127" s="363"/>
      <c r="I127" s="368"/>
      <c r="S127" s="336"/>
    </row>
    <row r="128" spans="5:19" x14ac:dyDescent="0.2">
      <c r="E128" s="252"/>
      <c r="F128" s="252"/>
      <c r="G128" s="252"/>
      <c r="H128" s="363"/>
      <c r="I128" s="368"/>
      <c r="S128" s="336"/>
    </row>
    <row r="129" spans="5:19" x14ac:dyDescent="0.2">
      <c r="E129" s="252"/>
      <c r="F129" s="252"/>
      <c r="G129" s="252"/>
      <c r="H129" s="363"/>
      <c r="I129" s="368"/>
      <c r="S129" s="336"/>
    </row>
    <row r="130" spans="5:19" x14ac:dyDescent="0.2">
      <c r="E130" s="252"/>
      <c r="F130" s="252"/>
      <c r="G130" s="252"/>
      <c r="H130" s="363"/>
      <c r="I130" s="368"/>
      <c r="S130" s="336"/>
    </row>
    <row r="131" spans="5:19" x14ac:dyDescent="0.2">
      <c r="E131" s="252"/>
      <c r="F131" s="252"/>
      <c r="G131" s="252"/>
      <c r="H131" s="363"/>
      <c r="I131" s="368"/>
      <c r="S131" s="336"/>
    </row>
    <row r="132" spans="5:19" x14ac:dyDescent="0.2">
      <c r="E132" s="252"/>
      <c r="F132" s="252"/>
      <c r="G132" s="252"/>
      <c r="H132" s="363"/>
      <c r="I132" s="368"/>
      <c r="S132" s="336"/>
    </row>
    <row r="133" spans="5:19" x14ac:dyDescent="0.2">
      <c r="E133" s="252"/>
      <c r="F133" s="252"/>
      <c r="G133" s="252"/>
      <c r="H133" s="363"/>
      <c r="I133" s="368"/>
      <c r="S133" s="336"/>
    </row>
    <row r="134" spans="5:19" x14ac:dyDescent="0.2">
      <c r="E134" s="252"/>
      <c r="F134" s="252"/>
      <c r="G134" s="252"/>
      <c r="H134" s="363"/>
      <c r="I134" s="368"/>
      <c r="S134" s="336"/>
    </row>
    <row r="135" spans="5:19" x14ac:dyDescent="0.2">
      <c r="E135" s="252"/>
      <c r="F135" s="252"/>
      <c r="G135" s="252"/>
      <c r="H135" s="363"/>
      <c r="I135" s="368"/>
      <c r="S135" s="336"/>
    </row>
    <row r="136" spans="5:19" x14ac:dyDescent="0.2">
      <c r="E136" s="252"/>
      <c r="F136" s="252"/>
      <c r="G136" s="252"/>
      <c r="H136" s="363"/>
      <c r="I136" s="368"/>
      <c r="S136" s="336"/>
    </row>
    <row r="137" spans="5:19" x14ac:dyDescent="0.2">
      <c r="E137" s="252"/>
      <c r="F137" s="252"/>
      <c r="G137" s="252"/>
      <c r="H137" s="363"/>
      <c r="I137" s="368"/>
      <c r="S137" s="336"/>
    </row>
    <row r="138" spans="5:19" x14ac:dyDescent="0.2">
      <c r="E138" s="252"/>
      <c r="F138" s="252"/>
      <c r="G138" s="252"/>
      <c r="H138" s="363"/>
      <c r="I138" s="368"/>
      <c r="S138" s="336"/>
    </row>
    <row r="139" spans="5:19" x14ac:dyDescent="0.2">
      <c r="E139" s="252"/>
      <c r="F139" s="252"/>
      <c r="G139" s="252"/>
      <c r="H139" s="363"/>
      <c r="I139" s="368"/>
      <c r="S139" s="336"/>
    </row>
    <row r="140" spans="5:19" x14ac:dyDescent="0.2">
      <c r="E140" s="252"/>
      <c r="F140" s="252"/>
      <c r="G140" s="252"/>
      <c r="H140" s="363"/>
      <c r="I140" s="368"/>
      <c r="S140" s="336"/>
    </row>
    <row r="141" spans="5:19" x14ac:dyDescent="0.2">
      <c r="E141" s="252"/>
      <c r="F141" s="252"/>
      <c r="G141" s="252"/>
      <c r="H141" s="363"/>
      <c r="I141" s="368"/>
      <c r="S141" s="336"/>
    </row>
    <row r="142" spans="5:19" x14ac:dyDescent="0.2">
      <c r="E142" s="252"/>
      <c r="F142" s="252"/>
      <c r="G142" s="252"/>
      <c r="H142" s="363"/>
      <c r="I142" s="368"/>
      <c r="S142" s="336"/>
    </row>
    <row r="143" spans="5:19" x14ac:dyDescent="0.2">
      <c r="E143" s="252"/>
      <c r="F143" s="252"/>
      <c r="G143" s="252"/>
      <c r="H143" s="363"/>
      <c r="I143" s="368"/>
      <c r="S143" s="336"/>
    </row>
    <row r="144" spans="5:19" x14ac:dyDescent="0.2">
      <c r="E144" s="252"/>
      <c r="F144" s="252"/>
      <c r="G144" s="252"/>
      <c r="H144" s="363"/>
      <c r="I144" s="368"/>
      <c r="S144" s="336"/>
    </row>
    <row r="145" spans="5:19" x14ac:dyDescent="0.2">
      <c r="E145" s="252"/>
      <c r="F145" s="252"/>
      <c r="G145" s="252"/>
      <c r="H145" s="363"/>
      <c r="I145" s="368"/>
      <c r="S145" s="336"/>
    </row>
    <row r="146" spans="5:19" x14ac:dyDescent="0.2">
      <c r="E146" s="252"/>
      <c r="F146" s="252"/>
      <c r="G146" s="252"/>
      <c r="H146" s="363"/>
      <c r="I146" s="368"/>
      <c r="S146" s="336"/>
    </row>
    <row r="147" spans="5:19" x14ac:dyDescent="0.2">
      <c r="E147" s="252"/>
      <c r="F147" s="252"/>
      <c r="G147" s="252"/>
      <c r="H147" s="363"/>
      <c r="I147" s="368"/>
      <c r="S147" s="336"/>
    </row>
    <row r="148" spans="5:19" x14ac:dyDescent="0.2">
      <c r="E148" s="252"/>
      <c r="F148" s="252"/>
      <c r="G148" s="252"/>
      <c r="H148" s="363"/>
      <c r="I148" s="368"/>
      <c r="S148" s="336"/>
    </row>
    <row r="149" spans="5:19" x14ac:dyDescent="0.2">
      <c r="E149" s="252"/>
      <c r="F149" s="252"/>
      <c r="G149" s="252"/>
      <c r="H149" s="363"/>
      <c r="I149" s="368"/>
      <c r="S149" s="336"/>
    </row>
    <row r="150" spans="5:19" x14ac:dyDescent="0.2">
      <c r="E150" s="252"/>
      <c r="F150" s="252"/>
      <c r="G150" s="252"/>
      <c r="H150" s="363"/>
      <c r="I150" s="368"/>
      <c r="S150" s="336"/>
    </row>
    <row r="151" spans="5:19" x14ac:dyDescent="0.2">
      <c r="E151" s="252"/>
      <c r="F151" s="252"/>
      <c r="G151" s="252"/>
      <c r="H151" s="363"/>
      <c r="I151" s="368"/>
      <c r="S151" s="336"/>
    </row>
  </sheetData>
  <sheetProtection selectLockedCells="1" selectUnlockedCells="1"/>
  <autoFilter ref="A1:R1" xr:uid="{00000000-0009-0000-0000-000006000000}">
    <sortState xmlns:xlrd2="http://schemas.microsoft.com/office/spreadsheetml/2017/richdata2" ref="A2:R36">
      <sortCondition ref="A1"/>
    </sortState>
  </autoFilter>
  <dataValidations count="4">
    <dataValidation type="list" allowBlank="1" showInputMessage="1" showErrorMessage="1" sqref="F35 E1:E1048576" xr:uid="{00000000-0002-0000-0600-000000000000}">
      <formula1>Населенный_пункт</formula1>
    </dataValidation>
    <dataValidation type="list" allowBlank="1" showInputMessage="1" showErrorMessage="1" sqref="F36:F65536 F1:F34" xr:uid="{00000000-0002-0000-0600-000001000000}">
      <formula1>Улица</formula1>
    </dataValidation>
    <dataValidation type="whole" allowBlank="1" showInputMessage="1" showErrorMessage="1" sqref="G1:G1048576" xr:uid="{00000000-0002-0000-0600-000002000000}">
      <formula1>1</formula1>
      <formula2>9999</formula2>
    </dataValidation>
    <dataValidation type="list" allowBlank="1" showInputMessage="1" showErrorMessage="1" sqref="S1:S1048576" xr:uid="{849E9581-4EC6-4F2F-816A-8EEFDA663C8D}">
      <formula1>Да_нет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D20"/>
  <sheetViews>
    <sheetView workbookViewId="0">
      <selection activeCell="C3" sqref="C3"/>
    </sheetView>
  </sheetViews>
  <sheetFormatPr defaultRowHeight="12.75" x14ac:dyDescent="0.2"/>
  <cols>
    <col min="1" max="1" width="24" customWidth="1"/>
  </cols>
  <sheetData>
    <row r="1" spans="1:4" x14ac:dyDescent="0.2">
      <c r="A1" s="273" t="s">
        <v>3881</v>
      </c>
      <c r="C1" s="268"/>
      <c r="D1" t="s">
        <v>3900</v>
      </c>
    </row>
    <row r="2" spans="1:4" x14ac:dyDescent="0.2">
      <c r="A2" s="273" t="s">
        <v>3882</v>
      </c>
    </row>
    <row r="3" spans="1:4" x14ac:dyDescent="0.2">
      <c r="A3" s="273" t="s">
        <v>3883</v>
      </c>
    </row>
    <row r="4" spans="1:4" x14ac:dyDescent="0.2">
      <c r="A4" s="255" t="s">
        <v>3884</v>
      </c>
    </row>
    <row r="5" spans="1:4" x14ac:dyDescent="0.2">
      <c r="A5" s="273" t="s">
        <v>3372</v>
      </c>
    </row>
    <row r="6" spans="1:4" x14ac:dyDescent="0.2">
      <c r="A6" s="273" t="s">
        <v>3373</v>
      </c>
    </row>
    <row r="7" spans="1:4" x14ac:dyDescent="0.2">
      <c r="A7" s="255" t="s">
        <v>3374</v>
      </c>
    </row>
    <row r="8" spans="1:4" x14ac:dyDescent="0.2">
      <c r="A8" s="255" t="s">
        <v>3375</v>
      </c>
    </row>
    <row r="9" spans="1:4" x14ac:dyDescent="0.2">
      <c r="A9" s="273" t="s">
        <v>3376</v>
      </c>
    </row>
    <row r="10" spans="1:4" x14ac:dyDescent="0.2">
      <c r="A10" s="273" t="s">
        <v>3377</v>
      </c>
    </row>
    <row r="11" spans="1:4" x14ac:dyDescent="0.2">
      <c r="A11" s="255" t="s">
        <v>3378</v>
      </c>
    </row>
    <row r="12" spans="1:4" x14ac:dyDescent="0.2">
      <c r="A12" s="273" t="s">
        <v>3379</v>
      </c>
    </row>
    <row r="13" spans="1:4" x14ac:dyDescent="0.2">
      <c r="A13" s="273" t="s">
        <v>3380</v>
      </c>
    </row>
    <row r="14" spans="1:4" x14ac:dyDescent="0.2">
      <c r="A14" s="273" t="s">
        <v>3381</v>
      </c>
    </row>
    <row r="15" spans="1:4" x14ac:dyDescent="0.2">
      <c r="A15" s="273" t="s">
        <v>3382</v>
      </c>
    </row>
    <row r="16" spans="1:4" x14ac:dyDescent="0.2">
      <c r="A16" s="273" t="s">
        <v>3383</v>
      </c>
    </row>
    <row r="17" spans="1:1" x14ac:dyDescent="0.2">
      <c r="A17" s="273" t="s">
        <v>3384</v>
      </c>
    </row>
    <row r="18" spans="1:1" x14ac:dyDescent="0.2">
      <c r="A18" s="273" t="s">
        <v>3385</v>
      </c>
    </row>
    <row r="19" spans="1:1" x14ac:dyDescent="0.2">
      <c r="A19" s="255"/>
    </row>
    <row r="20" spans="1:1" x14ac:dyDescent="0.2">
      <c r="A20" s="25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D499"/>
  <sheetViews>
    <sheetView workbookViewId="0">
      <selection activeCell="E350" sqref="E350"/>
    </sheetView>
  </sheetViews>
  <sheetFormatPr defaultRowHeight="12.75" x14ac:dyDescent="0.2"/>
  <cols>
    <col min="1" max="1" width="32.7109375" style="267" customWidth="1"/>
  </cols>
  <sheetData>
    <row r="1" spans="1:4" x14ac:dyDescent="0.2">
      <c r="A1" s="268" t="s">
        <v>3386</v>
      </c>
      <c r="C1" s="268"/>
      <c r="D1" t="s">
        <v>3899</v>
      </c>
    </row>
    <row r="2" spans="1:4" x14ac:dyDescent="0.2">
      <c r="A2" s="269" t="s">
        <v>3387</v>
      </c>
    </row>
    <row r="3" spans="1:4" x14ac:dyDescent="0.2">
      <c r="A3" s="269" t="s">
        <v>3388</v>
      </c>
    </row>
    <row r="4" spans="1:4" x14ac:dyDescent="0.2">
      <c r="A4" s="268" t="s">
        <v>3389</v>
      </c>
    </row>
    <row r="5" spans="1:4" x14ac:dyDescent="0.2">
      <c r="A5" s="269" t="s">
        <v>3390</v>
      </c>
    </row>
    <row r="6" spans="1:4" x14ac:dyDescent="0.2">
      <c r="A6" s="269" t="s">
        <v>3391</v>
      </c>
    </row>
    <row r="7" spans="1:4" x14ac:dyDescent="0.2">
      <c r="A7" s="270" t="s">
        <v>3392</v>
      </c>
    </row>
    <row r="8" spans="1:4" x14ac:dyDescent="0.2">
      <c r="A8" s="269" t="s">
        <v>3393</v>
      </c>
    </row>
    <row r="9" spans="1:4" x14ac:dyDescent="0.2">
      <c r="A9" s="271" t="s">
        <v>3394</v>
      </c>
    </row>
    <row r="10" spans="1:4" x14ac:dyDescent="0.2">
      <c r="A10" s="269" t="s">
        <v>3395</v>
      </c>
    </row>
    <row r="11" spans="1:4" x14ac:dyDescent="0.2">
      <c r="A11" s="270" t="s">
        <v>3396</v>
      </c>
    </row>
    <row r="12" spans="1:4" x14ac:dyDescent="0.2">
      <c r="A12" s="269" t="s">
        <v>3397</v>
      </c>
    </row>
    <row r="13" spans="1:4" x14ac:dyDescent="0.2">
      <c r="A13" s="269" t="s">
        <v>3398</v>
      </c>
    </row>
    <row r="14" spans="1:4" x14ac:dyDescent="0.2">
      <c r="A14" s="269" t="s">
        <v>3399</v>
      </c>
    </row>
    <row r="15" spans="1:4" x14ac:dyDescent="0.2">
      <c r="A15" s="269" t="s">
        <v>3400</v>
      </c>
    </row>
    <row r="16" spans="1:4" x14ac:dyDescent="0.2">
      <c r="A16" s="269" t="s">
        <v>3401</v>
      </c>
    </row>
    <row r="17" spans="1:1" x14ac:dyDescent="0.2">
      <c r="A17" s="268" t="s">
        <v>3402</v>
      </c>
    </row>
    <row r="18" spans="1:1" x14ac:dyDescent="0.2">
      <c r="A18" s="269" t="s">
        <v>3403</v>
      </c>
    </row>
    <row r="19" spans="1:1" x14ac:dyDescent="0.2">
      <c r="A19" s="268" t="s">
        <v>3404</v>
      </c>
    </row>
    <row r="20" spans="1:1" x14ac:dyDescent="0.2">
      <c r="A20" s="269" t="s">
        <v>3405</v>
      </c>
    </row>
    <row r="21" spans="1:1" x14ac:dyDescent="0.2">
      <c r="A21" s="270" t="s">
        <v>3406</v>
      </c>
    </row>
    <row r="22" spans="1:1" x14ac:dyDescent="0.2">
      <c r="A22" s="270" t="s">
        <v>3407</v>
      </c>
    </row>
    <row r="23" spans="1:1" x14ac:dyDescent="0.2">
      <c r="A23" s="269" t="s">
        <v>3408</v>
      </c>
    </row>
    <row r="24" spans="1:1" x14ac:dyDescent="0.2">
      <c r="A24" s="268" t="s">
        <v>3409</v>
      </c>
    </row>
    <row r="25" spans="1:1" x14ac:dyDescent="0.2">
      <c r="A25" s="269" t="s">
        <v>3410</v>
      </c>
    </row>
    <row r="26" spans="1:1" x14ac:dyDescent="0.2">
      <c r="A26" s="270" t="s">
        <v>3411</v>
      </c>
    </row>
    <row r="27" spans="1:1" x14ac:dyDescent="0.2">
      <c r="A27" s="270" t="s">
        <v>3412</v>
      </c>
    </row>
    <row r="28" spans="1:1" x14ac:dyDescent="0.2">
      <c r="A28" s="268" t="s">
        <v>3413</v>
      </c>
    </row>
    <row r="29" spans="1:1" x14ac:dyDescent="0.2">
      <c r="A29" s="271" t="s">
        <v>3414</v>
      </c>
    </row>
    <row r="30" spans="1:1" x14ac:dyDescent="0.2">
      <c r="A30" s="270" t="s">
        <v>3415</v>
      </c>
    </row>
    <row r="31" spans="1:1" x14ac:dyDescent="0.2">
      <c r="A31" s="268" t="s">
        <v>3416</v>
      </c>
    </row>
    <row r="32" spans="1:1" x14ac:dyDescent="0.2">
      <c r="A32" s="269" t="s">
        <v>3417</v>
      </c>
    </row>
    <row r="33" spans="1:1" x14ac:dyDescent="0.2">
      <c r="A33" s="270" t="s">
        <v>3418</v>
      </c>
    </row>
    <row r="34" spans="1:1" x14ac:dyDescent="0.2">
      <c r="A34" s="268" t="s">
        <v>3419</v>
      </c>
    </row>
    <row r="35" spans="1:1" x14ac:dyDescent="0.2">
      <c r="A35" s="269" t="s">
        <v>3420</v>
      </c>
    </row>
    <row r="36" spans="1:1" x14ac:dyDescent="0.2">
      <c r="A36" s="271" t="s">
        <v>3421</v>
      </c>
    </row>
    <row r="37" spans="1:1" x14ac:dyDescent="0.2">
      <c r="A37" s="268" t="s">
        <v>3422</v>
      </c>
    </row>
    <row r="38" spans="1:1" x14ac:dyDescent="0.2">
      <c r="A38" s="268" t="s">
        <v>3423</v>
      </c>
    </row>
    <row r="39" spans="1:1" x14ac:dyDescent="0.2">
      <c r="A39" s="271" t="s">
        <v>3424</v>
      </c>
    </row>
    <row r="40" spans="1:1" x14ac:dyDescent="0.2">
      <c r="A40" s="268" t="s">
        <v>3425</v>
      </c>
    </row>
    <row r="41" spans="1:1" x14ac:dyDescent="0.2">
      <c r="A41" s="268" t="s">
        <v>3426</v>
      </c>
    </row>
    <row r="42" spans="1:1" x14ac:dyDescent="0.2">
      <c r="A42" s="269" t="s">
        <v>3427</v>
      </c>
    </row>
    <row r="43" spans="1:1" x14ac:dyDescent="0.2">
      <c r="A43" s="268" t="s">
        <v>3428</v>
      </c>
    </row>
    <row r="44" spans="1:1" x14ac:dyDescent="0.2">
      <c r="A44" s="269" t="s">
        <v>3429</v>
      </c>
    </row>
    <row r="45" spans="1:1" x14ac:dyDescent="0.2">
      <c r="A45" s="268" t="s">
        <v>3430</v>
      </c>
    </row>
    <row r="46" spans="1:1" x14ac:dyDescent="0.2">
      <c r="A46" s="270" t="s">
        <v>3431</v>
      </c>
    </row>
    <row r="47" spans="1:1" x14ac:dyDescent="0.2">
      <c r="A47" s="271" t="s">
        <v>3432</v>
      </c>
    </row>
    <row r="48" spans="1:1" x14ac:dyDescent="0.2">
      <c r="A48" s="268" t="s">
        <v>3433</v>
      </c>
    </row>
    <row r="49" spans="1:1" x14ac:dyDescent="0.2">
      <c r="A49" s="269" t="s">
        <v>3434</v>
      </c>
    </row>
    <row r="50" spans="1:1" x14ac:dyDescent="0.2">
      <c r="A50" s="268" t="s">
        <v>3435</v>
      </c>
    </row>
    <row r="51" spans="1:1" x14ac:dyDescent="0.2">
      <c r="A51" s="268" t="s">
        <v>3436</v>
      </c>
    </row>
    <row r="52" spans="1:1" x14ac:dyDescent="0.2">
      <c r="A52" s="269" t="s">
        <v>3437</v>
      </c>
    </row>
    <row r="53" spans="1:1" x14ac:dyDescent="0.2">
      <c r="A53" s="268" t="s">
        <v>3438</v>
      </c>
    </row>
    <row r="54" spans="1:1" x14ac:dyDescent="0.2">
      <c r="A54" s="270" t="s">
        <v>3439</v>
      </c>
    </row>
    <row r="55" spans="1:1" x14ac:dyDescent="0.2">
      <c r="A55" s="268" t="s">
        <v>3440</v>
      </c>
    </row>
    <row r="56" spans="1:1" x14ac:dyDescent="0.2">
      <c r="A56" s="270" t="s">
        <v>3441</v>
      </c>
    </row>
    <row r="57" spans="1:1" x14ac:dyDescent="0.2">
      <c r="A57" s="270" t="s">
        <v>3442</v>
      </c>
    </row>
    <row r="58" spans="1:1" x14ac:dyDescent="0.2">
      <c r="A58" s="268" t="s">
        <v>3443</v>
      </c>
    </row>
    <row r="59" spans="1:1" x14ac:dyDescent="0.2">
      <c r="A59" s="268" t="s">
        <v>3444</v>
      </c>
    </row>
    <row r="60" spans="1:1" x14ac:dyDescent="0.2">
      <c r="A60" s="268" t="s">
        <v>3445</v>
      </c>
    </row>
    <row r="61" spans="1:1" x14ac:dyDescent="0.2">
      <c r="A61" s="270" t="s">
        <v>3446</v>
      </c>
    </row>
    <row r="62" spans="1:1" x14ac:dyDescent="0.2">
      <c r="A62" s="268" t="s">
        <v>3447</v>
      </c>
    </row>
    <row r="63" spans="1:1" x14ac:dyDescent="0.2">
      <c r="A63" s="270" t="s">
        <v>3448</v>
      </c>
    </row>
    <row r="64" spans="1:1" x14ac:dyDescent="0.2">
      <c r="A64" s="270" t="s">
        <v>3449</v>
      </c>
    </row>
    <row r="65" spans="1:1" x14ac:dyDescent="0.2">
      <c r="A65" s="268" t="s">
        <v>3450</v>
      </c>
    </row>
    <row r="66" spans="1:1" x14ac:dyDescent="0.2">
      <c r="A66" s="270" t="s">
        <v>3451</v>
      </c>
    </row>
    <row r="67" spans="1:1" x14ac:dyDescent="0.2">
      <c r="A67" s="268" t="s">
        <v>3452</v>
      </c>
    </row>
    <row r="68" spans="1:1" x14ac:dyDescent="0.2">
      <c r="A68" s="268" t="s">
        <v>3453</v>
      </c>
    </row>
    <row r="69" spans="1:1" x14ac:dyDescent="0.2">
      <c r="A69" s="268" t="s">
        <v>3454</v>
      </c>
    </row>
    <row r="70" spans="1:1" x14ac:dyDescent="0.2">
      <c r="A70" s="268" t="s">
        <v>3455</v>
      </c>
    </row>
    <row r="71" spans="1:1" x14ac:dyDescent="0.2">
      <c r="A71" s="268" t="s">
        <v>3456</v>
      </c>
    </row>
    <row r="72" spans="1:1" x14ac:dyDescent="0.2">
      <c r="A72" s="270" t="s">
        <v>3457</v>
      </c>
    </row>
    <row r="73" spans="1:1" x14ac:dyDescent="0.2">
      <c r="A73" s="268" t="s">
        <v>3458</v>
      </c>
    </row>
    <row r="74" spans="1:1" x14ac:dyDescent="0.2">
      <c r="A74" s="268" t="s">
        <v>3459</v>
      </c>
    </row>
    <row r="75" spans="1:1" x14ac:dyDescent="0.2">
      <c r="A75" s="270" t="s">
        <v>3460</v>
      </c>
    </row>
    <row r="76" spans="1:1" x14ac:dyDescent="0.2">
      <c r="A76" s="268" t="s">
        <v>3461</v>
      </c>
    </row>
    <row r="77" spans="1:1" x14ac:dyDescent="0.2">
      <c r="A77" s="270" t="s">
        <v>3462</v>
      </c>
    </row>
    <row r="78" spans="1:1" x14ac:dyDescent="0.2">
      <c r="A78" s="268" t="s">
        <v>3463</v>
      </c>
    </row>
    <row r="79" spans="1:1" x14ac:dyDescent="0.2">
      <c r="A79" s="268" t="s">
        <v>3464</v>
      </c>
    </row>
    <row r="80" spans="1:1" x14ac:dyDescent="0.2">
      <c r="A80" s="268" t="s">
        <v>3465</v>
      </c>
    </row>
    <row r="81" spans="1:1" x14ac:dyDescent="0.2">
      <c r="A81" s="268" t="s">
        <v>3466</v>
      </c>
    </row>
    <row r="82" spans="1:1" x14ac:dyDescent="0.2">
      <c r="A82" s="268" t="s">
        <v>3467</v>
      </c>
    </row>
    <row r="83" spans="1:1" x14ac:dyDescent="0.2">
      <c r="A83" s="270" t="s">
        <v>3468</v>
      </c>
    </row>
    <row r="84" spans="1:1" x14ac:dyDescent="0.2">
      <c r="A84" s="270" t="s">
        <v>3469</v>
      </c>
    </row>
    <row r="85" spans="1:1" x14ac:dyDescent="0.2">
      <c r="A85" s="268" t="s">
        <v>3470</v>
      </c>
    </row>
    <row r="86" spans="1:1" x14ac:dyDescent="0.2">
      <c r="A86" s="268" t="s">
        <v>3471</v>
      </c>
    </row>
    <row r="87" spans="1:1" x14ac:dyDescent="0.2">
      <c r="A87" s="269" t="s">
        <v>3472</v>
      </c>
    </row>
    <row r="88" spans="1:1" x14ac:dyDescent="0.2">
      <c r="A88" s="268" t="s">
        <v>3473</v>
      </c>
    </row>
    <row r="89" spans="1:1" x14ac:dyDescent="0.2">
      <c r="A89" s="268" t="s">
        <v>3474</v>
      </c>
    </row>
    <row r="90" spans="1:1" x14ac:dyDescent="0.2">
      <c r="A90" s="268" t="s">
        <v>3475</v>
      </c>
    </row>
    <row r="91" spans="1:1" x14ac:dyDescent="0.2">
      <c r="A91" s="269" t="s">
        <v>3476</v>
      </c>
    </row>
    <row r="92" spans="1:1" x14ac:dyDescent="0.2">
      <c r="A92" s="268" t="s">
        <v>3477</v>
      </c>
    </row>
    <row r="93" spans="1:1" x14ac:dyDescent="0.2">
      <c r="A93" s="268" t="s">
        <v>3478</v>
      </c>
    </row>
    <row r="94" spans="1:1" x14ac:dyDescent="0.2">
      <c r="A94" s="269" t="s">
        <v>3479</v>
      </c>
    </row>
    <row r="95" spans="1:1" x14ac:dyDescent="0.2">
      <c r="A95" s="268" t="s">
        <v>3480</v>
      </c>
    </row>
    <row r="96" spans="1:1" x14ac:dyDescent="0.2">
      <c r="A96" s="268" t="s">
        <v>3481</v>
      </c>
    </row>
    <row r="97" spans="1:1" x14ac:dyDescent="0.2">
      <c r="A97" s="270" t="s">
        <v>3482</v>
      </c>
    </row>
    <row r="98" spans="1:1" x14ac:dyDescent="0.2">
      <c r="A98" s="268" t="s">
        <v>3483</v>
      </c>
    </row>
    <row r="99" spans="1:1" x14ac:dyDescent="0.2">
      <c r="A99" s="270" t="s">
        <v>3484</v>
      </c>
    </row>
    <row r="100" spans="1:1" x14ac:dyDescent="0.2">
      <c r="A100" s="268" t="s">
        <v>3485</v>
      </c>
    </row>
    <row r="101" spans="1:1" x14ac:dyDescent="0.2">
      <c r="A101" s="268" t="s">
        <v>3486</v>
      </c>
    </row>
    <row r="102" spans="1:1" x14ac:dyDescent="0.2">
      <c r="A102" s="268" t="s">
        <v>3487</v>
      </c>
    </row>
    <row r="103" spans="1:1" x14ac:dyDescent="0.2">
      <c r="A103" s="268" t="s">
        <v>3488</v>
      </c>
    </row>
    <row r="104" spans="1:1" x14ac:dyDescent="0.2">
      <c r="A104" s="269" t="s">
        <v>3489</v>
      </c>
    </row>
    <row r="105" spans="1:1" x14ac:dyDescent="0.2">
      <c r="A105" s="270" t="s">
        <v>3490</v>
      </c>
    </row>
    <row r="106" spans="1:1" x14ac:dyDescent="0.2">
      <c r="A106" s="268" t="s">
        <v>3491</v>
      </c>
    </row>
    <row r="107" spans="1:1" x14ac:dyDescent="0.2">
      <c r="A107" s="268" t="s">
        <v>3492</v>
      </c>
    </row>
    <row r="108" spans="1:1" x14ac:dyDescent="0.2">
      <c r="A108" s="268" t="s">
        <v>3493</v>
      </c>
    </row>
    <row r="109" spans="1:1" x14ac:dyDescent="0.2">
      <c r="A109" s="268" t="s">
        <v>3494</v>
      </c>
    </row>
    <row r="110" spans="1:1" x14ac:dyDescent="0.2">
      <c r="A110" s="268" t="s">
        <v>3495</v>
      </c>
    </row>
    <row r="111" spans="1:1" x14ac:dyDescent="0.2">
      <c r="A111" s="270" t="s">
        <v>3496</v>
      </c>
    </row>
    <row r="112" spans="1:1" x14ac:dyDescent="0.2">
      <c r="A112" s="268" t="s">
        <v>3497</v>
      </c>
    </row>
    <row r="113" spans="1:1" x14ac:dyDescent="0.2">
      <c r="A113" s="271" t="s">
        <v>3498</v>
      </c>
    </row>
    <row r="114" spans="1:1" x14ac:dyDescent="0.2">
      <c r="A114" s="268" t="s">
        <v>3499</v>
      </c>
    </row>
    <row r="115" spans="1:1" x14ac:dyDescent="0.2">
      <c r="A115" s="268" t="s">
        <v>3500</v>
      </c>
    </row>
    <row r="116" spans="1:1" x14ac:dyDescent="0.2">
      <c r="A116" s="268" t="s">
        <v>3501</v>
      </c>
    </row>
    <row r="117" spans="1:1" x14ac:dyDescent="0.2">
      <c r="A117" s="270" t="s">
        <v>3502</v>
      </c>
    </row>
    <row r="118" spans="1:1" x14ac:dyDescent="0.2">
      <c r="A118" s="268" t="s">
        <v>3503</v>
      </c>
    </row>
    <row r="119" spans="1:1" x14ac:dyDescent="0.2">
      <c r="A119" s="270" t="s">
        <v>3504</v>
      </c>
    </row>
    <row r="120" spans="1:1" x14ac:dyDescent="0.2">
      <c r="A120" s="269" t="s">
        <v>3505</v>
      </c>
    </row>
    <row r="121" spans="1:1" x14ac:dyDescent="0.2">
      <c r="A121" s="271" t="s">
        <v>3506</v>
      </c>
    </row>
    <row r="122" spans="1:1" x14ac:dyDescent="0.2">
      <c r="A122" s="268" t="s">
        <v>3507</v>
      </c>
    </row>
    <row r="123" spans="1:1" x14ac:dyDescent="0.2">
      <c r="A123" s="268" t="s">
        <v>3508</v>
      </c>
    </row>
    <row r="124" spans="1:1" x14ac:dyDescent="0.2">
      <c r="A124" s="268" t="s">
        <v>3509</v>
      </c>
    </row>
    <row r="125" spans="1:1" x14ac:dyDescent="0.2">
      <c r="A125" s="268" t="s">
        <v>3510</v>
      </c>
    </row>
    <row r="126" spans="1:1" x14ac:dyDescent="0.2">
      <c r="A126" s="268" t="s">
        <v>3511</v>
      </c>
    </row>
    <row r="127" spans="1:1" x14ac:dyDescent="0.2">
      <c r="A127" s="268" t="s">
        <v>3512</v>
      </c>
    </row>
    <row r="128" spans="1:1" x14ac:dyDescent="0.2">
      <c r="A128" s="270" t="s">
        <v>3513</v>
      </c>
    </row>
    <row r="129" spans="1:1" x14ac:dyDescent="0.2">
      <c r="A129" s="268" t="s">
        <v>3514</v>
      </c>
    </row>
    <row r="130" spans="1:1" x14ac:dyDescent="0.2">
      <c r="A130" s="268" t="s">
        <v>3515</v>
      </c>
    </row>
    <row r="131" spans="1:1" x14ac:dyDescent="0.2">
      <c r="A131" s="271" t="s">
        <v>3516</v>
      </c>
    </row>
    <row r="132" spans="1:1" x14ac:dyDescent="0.2">
      <c r="A132" s="268" t="s">
        <v>3517</v>
      </c>
    </row>
    <row r="133" spans="1:1" x14ac:dyDescent="0.2">
      <c r="A133" s="268" t="s">
        <v>3518</v>
      </c>
    </row>
    <row r="134" spans="1:1" x14ac:dyDescent="0.2">
      <c r="A134" s="270" t="s">
        <v>3519</v>
      </c>
    </row>
    <row r="135" spans="1:1" x14ac:dyDescent="0.2">
      <c r="A135" s="268" t="s">
        <v>3520</v>
      </c>
    </row>
    <row r="136" spans="1:1" x14ac:dyDescent="0.2">
      <c r="A136" s="268" t="s">
        <v>3521</v>
      </c>
    </row>
    <row r="137" spans="1:1" x14ac:dyDescent="0.2">
      <c r="A137" s="268" t="s">
        <v>3522</v>
      </c>
    </row>
    <row r="138" spans="1:1" x14ac:dyDescent="0.2">
      <c r="A138" s="270" t="s">
        <v>3523</v>
      </c>
    </row>
    <row r="139" spans="1:1" x14ac:dyDescent="0.2">
      <c r="A139" s="268" t="s">
        <v>3524</v>
      </c>
    </row>
    <row r="140" spans="1:1" x14ac:dyDescent="0.2">
      <c r="A140" s="271" t="s">
        <v>3525</v>
      </c>
    </row>
    <row r="141" spans="1:1" x14ac:dyDescent="0.2">
      <c r="A141" s="268" t="s">
        <v>3526</v>
      </c>
    </row>
    <row r="142" spans="1:1" x14ac:dyDescent="0.2">
      <c r="A142" s="268" t="s">
        <v>3527</v>
      </c>
    </row>
    <row r="143" spans="1:1" x14ac:dyDescent="0.2">
      <c r="A143" s="268" t="s">
        <v>3528</v>
      </c>
    </row>
    <row r="144" spans="1:1" x14ac:dyDescent="0.2">
      <c r="A144" s="268" t="s">
        <v>3529</v>
      </c>
    </row>
    <row r="145" spans="1:1" x14ac:dyDescent="0.2">
      <c r="A145" s="268" t="s">
        <v>3530</v>
      </c>
    </row>
    <row r="146" spans="1:1" x14ac:dyDescent="0.2">
      <c r="A146" s="269" t="s">
        <v>3531</v>
      </c>
    </row>
    <row r="147" spans="1:1" x14ac:dyDescent="0.2">
      <c r="A147" s="270" t="s">
        <v>3532</v>
      </c>
    </row>
    <row r="148" spans="1:1" x14ac:dyDescent="0.2">
      <c r="A148" s="268" t="s">
        <v>3533</v>
      </c>
    </row>
    <row r="149" spans="1:1" x14ac:dyDescent="0.2">
      <c r="A149" s="268" t="s">
        <v>3534</v>
      </c>
    </row>
    <row r="150" spans="1:1" x14ac:dyDescent="0.2">
      <c r="A150" s="268" t="s">
        <v>3535</v>
      </c>
    </row>
    <row r="151" spans="1:1" x14ac:dyDescent="0.2">
      <c r="A151" s="270" t="s">
        <v>3536</v>
      </c>
    </row>
    <row r="152" spans="1:1" x14ac:dyDescent="0.2">
      <c r="A152" s="270" t="s">
        <v>3537</v>
      </c>
    </row>
    <row r="153" spans="1:1" x14ac:dyDescent="0.2">
      <c r="A153" s="268" t="s">
        <v>3538</v>
      </c>
    </row>
    <row r="154" spans="1:1" x14ac:dyDescent="0.2">
      <c r="A154" s="268" t="s">
        <v>3539</v>
      </c>
    </row>
    <row r="155" spans="1:1" x14ac:dyDescent="0.2">
      <c r="A155" s="268" t="s">
        <v>3540</v>
      </c>
    </row>
    <row r="156" spans="1:1" x14ac:dyDescent="0.2">
      <c r="A156" s="270" t="s">
        <v>3541</v>
      </c>
    </row>
    <row r="157" spans="1:1" x14ac:dyDescent="0.2">
      <c r="A157" s="270" t="s">
        <v>3542</v>
      </c>
    </row>
    <row r="158" spans="1:1" x14ac:dyDescent="0.2">
      <c r="A158" s="268" t="s">
        <v>3543</v>
      </c>
    </row>
    <row r="159" spans="1:1" x14ac:dyDescent="0.2">
      <c r="A159" s="268" t="s">
        <v>3544</v>
      </c>
    </row>
    <row r="160" spans="1:1" x14ac:dyDescent="0.2">
      <c r="A160" s="268" t="s">
        <v>3545</v>
      </c>
    </row>
    <row r="161" spans="1:1" x14ac:dyDescent="0.2">
      <c r="A161" s="268" t="s">
        <v>3546</v>
      </c>
    </row>
    <row r="162" spans="1:1" x14ac:dyDescent="0.2">
      <c r="A162" s="270" t="s">
        <v>3547</v>
      </c>
    </row>
    <row r="163" spans="1:1" x14ac:dyDescent="0.2">
      <c r="A163" s="268" t="s">
        <v>3548</v>
      </c>
    </row>
    <row r="164" spans="1:1" x14ac:dyDescent="0.2">
      <c r="A164" s="271" t="s">
        <v>3549</v>
      </c>
    </row>
    <row r="165" spans="1:1" x14ac:dyDescent="0.2">
      <c r="A165" s="268" t="s">
        <v>3550</v>
      </c>
    </row>
    <row r="166" spans="1:1" x14ac:dyDescent="0.2">
      <c r="A166" s="268" t="s">
        <v>3551</v>
      </c>
    </row>
    <row r="167" spans="1:1" x14ac:dyDescent="0.2">
      <c r="A167" s="268" t="s">
        <v>3552</v>
      </c>
    </row>
    <row r="168" spans="1:1" x14ac:dyDescent="0.2">
      <c r="A168" s="268" t="s">
        <v>3553</v>
      </c>
    </row>
    <row r="169" spans="1:1" x14ac:dyDescent="0.2">
      <c r="A169" s="268" t="s">
        <v>3554</v>
      </c>
    </row>
    <row r="170" spans="1:1" x14ac:dyDescent="0.2">
      <c r="A170" s="268" t="s">
        <v>3555</v>
      </c>
    </row>
    <row r="171" spans="1:1" x14ac:dyDescent="0.2">
      <c r="A171" s="270" t="s">
        <v>3556</v>
      </c>
    </row>
    <row r="172" spans="1:1" x14ac:dyDescent="0.2">
      <c r="A172" s="268" t="s">
        <v>3557</v>
      </c>
    </row>
    <row r="173" spans="1:1" x14ac:dyDescent="0.2">
      <c r="A173" s="269" t="s">
        <v>3558</v>
      </c>
    </row>
    <row r="174" spans="1:1" x14ac:dyDescent="0.2">
      <c r="A174" s="268" t="s">
        <v>3559</v>
      </c>
    </row>
    <row r="175" spans="1:1" x14ac:dyDescent="0.2">
      <c r="A175" s="270" t="s">
        <v>3560</v>
      </c>
    </row>
    <row r="176" spans="1:1" x14ac:dyDescent="0.2">
      <c r="A176" s="268" t="s">
        <v>3561</v>
      </c>
    </row>
    <row r="177" spans="1:1" x14ac:dyDescent="0.2">
      <c r="A177" s="268" t="s">
        <v>3562</v>
      </c>
    </row>
    <row r="178" spans="1:1" x14ac:dyDescent="0.2">
      <c r="A178" s="270" t="s">
        <v>3563</v>
      </c>
    </row>
    <row r="179" spans="1:1" x14ac:dyDescent="0.2">
      <c r="A179" s="268" t="s">
        <v>3564</v>
      </c>
    </row>
    <row r="180" spans="1:1" x14ac:dyDescent="0.2">
      <c r="A180" s="268" t="s">
        <v>3565</v>
      </c>
    </row>
    <row r="181" spans="1:1" x14ac:dyDescent="0.2">
      <c r="A181" s="268" t="s">
        <v>3566</v>
      </c>
    </row>
    <row r="182" spans="1:1" x14ac:dyDescent="0.2">
      <c r="A182" s="270" t="s">
        <v>3567</v>
      </c>
    </row>
    <row r="183" spans="1:1" x14ac:dyDescent="0.2">
      <c r="A183" s="270" t="s">
        <v>3568</v>
      </c>
    </row>
    <row r="184" spans="1:1" x14ac:dyDescent="0.2">
      <c r="A184" s="268" t="s">
        <v>3569</v>
      </c>
    </row>
    <row r="185" spans="1:1" x14ac:dyDescent="0.2">
      <c r="A185" s="269" t="s">
        <v>3570</v>
      </c>
    </row>
    <row r="186" spans="1:1" x14ac:dyDescent="0.2">
      <c r="A186" s="268" t="s">
        <v>3571</v>
      </c>
    </row>
    <row r="187" spans="1:1" x14ac:dyDescent="0.2">
      <c r="A187" s="270" t="s">
        <v>3572</v>
      </c>
    </row>
    <row r="188" spans="1:1" x14ac:dyDescent="0.2">
      <c r="A188" s="270" t="s">
        <v>3573</v>
      </c>
    </row>
    <row r="189" spans="1:1" x14ac:dyDescent="0.2">
      <c r="A189" s="268" t="s">
        <v>3574</v>
      </c>
    </row>
    <row r="190" spans="1:1" x14ac:dyDescent="0.2">
      <c r="A190" s="268" t="s">
        <v>3575</v>
      </c>
    </row>
    <row r="191" spans="1:1" x14ac:dyDescent="0.2">
      <c r="A191" s="268" t="s">
        <v>3576</v>
      </c>
    </row>
    <row r="192" spans="1:1" x14ac:dyDescent="0.2">
      <c r="A192" s="268" t="s">
        <v>3577</v>
      </c>
    </row>
    <row r="193" spans="1:1" x14ac:dyDescent="0.2">
      <c r="A193" s="268" t="s">
        <v>3578</v>
      </c>
    </row>
    <row r="194" spans="1:1" x14ac:dyDescent="0.2">
      <c r="A194" s="269" t="s">
        <v>3579</v>
      </c>
    </row>
    <row r="195" spans="1:1" x14ac:dyDescent="0.2">
      <c r="A195" s="268" t="s">
        <v>3580</v>
      </c>
    </row>
    <row r="196" spans="1:1" x14ac:dyDescent="0.2">
      <c r="A196" s="270" t="s">
        <v>3581</v>
      </c>
    </row>
    <row r="197" spans="1:1" x14ac:dyDescent="0.2">
      <c r="A197" s="268" t="s">
        <v>3582</v>
      </c>
    </row>
    <row r="198" spans="1:1" x14ac:dyDescent="0.2">
      <c r="A198" s="270" t="s">
        <v>3583</v>
      </c>
    </row>
    <row r="199" spans="1:1" x14ac:dyDescent="0.2">
      <c r="A199" s="268" t="s">
        <v>3584</v>
      </c>
    </row>
    <row r="200" spans="1:1" x14ac:dyDescent="0.2">
      <c r="A200" s="270" t="s">
        <v>3585</v>
      </c>
    </row>
    <row r="201" spans="1:1" x14ac:dyDescent="0.2">
      <c r="A201" s="268" t="s">
        <v>3586</v>
      </c>
    </row>
    <row r="202" spans="1:1" x14ac:dyDescent="0.2">
      <c r="A202" s="268" t="s">
        <v>3587</v>
      </c>
    </row>
    <row r="203" spans="1:1" x14ac:dyDescent="0.2">
      <c r="A203" s="268" t="s">
        <v>3588</v>
      </c>
    </row>
    <row r="204" spans="1:1" x14ac:dyDescent="0.2">
      <c r="A204" s="269" t="s">
        <v>3589</v>
      </c>
    </row>
    <row r="205" spans="1:1" x14ac:dyDescent="0.2">
      <c r="A205" s="268" t="s">
        <v>3590</v>
      </c>
    </row>
    <row r="206" spans="1:1" x14ac:dyDescent="0.2">
      <c r="A206" s="268" t="s">
        <v>3591</v>
      </c>
    </row>
    <row r="207" spans="1:1" x14ac:dyDescent="0.2">
      <c r="A207" s="268" t="s">
        <v>3592</v>
      </c>
    </row>
    <row r="208" spans="1:1" x14ac:dyDescent="0.2">
      <c r="A208" s="268" t="s">
        <v>3593</v>
      </c>
    </row>
    <row r="209" spans="1:1" x14ac:dyDescent="0.2">
      <c r="A209" s="269" t="s">
        <v>3594</v>
      </c>
    </row>
    <row r="210" spans="1:1" x14ac:dyDescent="0.2">
      <c r="A210" s="270" t="s">
        <v>3595</v>
      </c>
    </row>
    <row r="211" spans="1:1" x14ac:dyDescent="0.2">
      <c r="A211" s="269" t="s">
        <v>3596</v>
      </c>
    </row>
    <row r="212" spans="1:1" x14ac:dyDescent="0.2">
      <c r="A212" s="268" t="s">
        <v>3597</v>
      </c>
    </row>
    <row r="213" spans="1:1" x14ac:dyDescent="0.2">
      <c r="A213" s="268" t="s">
        <v>3598</v>
      </c>
    </row>
    <row r="214" spans="1:1" x14ac:dyDescent="0.2">
      <c r="A214" s="270" t="s">
        <v>3599</v>
      </c>
    </row>
    <row r="215" spans="1:1" x14ac:dyDescent="0.2">
      <c r="A215" s="268" t="s">
        <v>3600</v>
      </c>
    </row>
    <row r="216" spans="1:1" x14ac:dyDescent="0.2">
      <c r="A216" s="270" t="s">
        <v>3601</v>
      </c>
    </row>
    <row r="217" spans="1:1" x14ac:dyDescent="0.2">
      <c r="A217" s="270" t="s">
        <v>3602</v>
      </c>
    </row>
    <row r="218" spans="1:1" x14ac:dyDescent="0.2">
      <c r="A218" s="269" t="s">
        <v>3603</v>
      </c>
    </row>
    <row r="219" spans="1:1" x14ac:dyDescent="0.2">
      <c r="A219" s="268" t="s">
        <v>3604</v>
      </c>
    </row>
    <row r="220" spans="1:1" x14ac:dyDescent="0.2">
      <c r="A220" s="268" t="s">
        <v>3605</v>
      </c>
    </row>
    <row r="221" spans="1:1" x14ac:dyDescent="0.2">
      <c r="A221" s="268" t="s">
        <v>3606</v>
      </c>
    </row>
    <row r="222" spans="1:1" x14ac:dyDescent="0.2">
      <c r="A222" s="268" t="s">
        <v>3607</v>
      </c>
    </row>
    <row r="223" spans="1:1" x14ac:dyDescent="0.2">
      <c r="A223" s="268" t="s">
        <v>3608</v>
      </c>
    </row>
    <row r="224" spans="1:1" x14ac:dyDescent="0.2">
      <c r="A224" s="268" t="s">
        <v>3609</v>
      </c>
    </row>
    <row r="225" spans="1:1" x14ac:dyDescent="0.2">
      <c r="A225" s="268" t="s">
        <v>3610</v>
      </c>
    </row>
    <row r="226" spans="1:1" x14ac:dyDescent="0.2">
      <c r="A226" s="270" t="s">
        <v>3611</v>
      </c>
    </row>
    <row r="227" spans="1:1" x14ac:dyDescent="0.2">
      <c r="A227" s="268" t="s">
        <v>3612</v>
      </c>
    </row>
    <row r="228" spans="1:1" x14ac:dyDescent="0.2">
      <c r="A228" s="268" t="s">
        <v>3613</v>
      </c>
    </row>
    <row r="229" spans="1:1" x14ac:dyDescent="0.2">
      <c r="A229" s="270" t="s">
        <v>3614</v>
      </c>
    </row>
    <row r="230" spans="1:1" x14ac:dyDescent="0.2">
      <c r="A230" s="268" t="s">
        <v>3615</v>
      </c>
    </row>
    <row r="231" spans="1:1" x14ac:dyDescent="0.2">
      <c r="A231" s="268" t="s">
        <v>3616</v>
      </c>
    </row>
    <row r="232" spans="1:1" x14ac:dyDescent="0.2">
      <c r="A232" s="268" t="s">
        <v>3617</v>
      </c>
    </row>
    <row r="233" spans="1:1" x14ac:dyDescent="0.2">
      <c r="A233" s="268" t="s">
        <v>3618</v>
      </c>
    </row>
    <row r="234" spans="1:1" x14ac:dyDescent="0.2">
      <c r="A234" s="268" t="s">
        <v>3619</v>
      </c>
    </row>
    <row r="235" spans="1:1" x14ac:dyDescent="0.2">
      <c r="A235" s="268" t="s">
        <v>3620</v>
      </c>
    </row>
    <row r="236" spans="1:1" x14ac:dyDescent="0.2">
      <c r="A236" s="268" t="s">
        <v>3621</v>
      </c>
    </row>
    <row r="237" spans="1:1" x14ac:dyDescent="0.2">
      <c r="A237" s="270" t="s">
        <v>3622</v>
      </c>
    </row>
    <row r="238" spans="1:1" x14ac:dyDescent="0.2">
      <c r="A238" s="268" t="s">
        <v>3623</v>
      </c>
    </row>
    <row r="239" spans="1:1" x14ac:dyDescent="0.2">
      <c r="A239" s="268" t="s">
        <v>3624</v>
      </c>
    </row>
    <row r="240" spans="1:1" x14ac:dyDescent="0.2">
      <c r="A240" s="270" t="s">
        <v>3625</v>
      </c>
    </row>
    <row r="241" spans="1:1" x14ac:dyDescent="0.2">
      <c r="A241" s="268" t="s">
        <v>3626</v>
      </c>
    </row>
    <row r="242" spans="1:1" x14ac:dyDescent="0.2">
      <c r="A242" s="270" t="s">
        <v>3627</v>
      </c>
    </row>
    <row r="243" spans="1:1" x14ac:dyDescent="0.2">
      <c r="A243" s="270" t="s">
        <v>3628</v>
      </c>
    </row>
    <row r="244" spans="1:1" x14ac:dyDescent="0.2">
      <c r="A244" s="270" t="s">
        <v>3629</v>
      </c>
    </row>
    <row r="245" spans="1:1" x14ac:dyDescent="0.2">
      <c r="A245" s="270" t="s">
        <v>3630</v>
      </c>
    </row>
    <row r="246" spans="1:1" x14ac:dyDescent="0.2">
      <c r="A246" s="270" t="s">
        <v>3631</v>
      </c>
    </row>
    <row r="247" spans="1:1" x14ac:dyDescent="0.2">
      <c r="A247" s="268" t="s">
        <v>3632</v>
      </c>
    </row>
    <row r="248" spans="1:1" x14ac:dyDescent="0.2">
      <c r="A248" s="268" t="s">
        <v>3633</v>
      </c>
    </row>
    <row r="249" spans="1:1" x14ac:dyDescent="0.2">
      <c r="A249" s="270" t="s">
        <v>3634</v>
      </c>
    </row>
    <row r="250" spans="1:1" x14ac:dyDescent="0.2">
      <c r="A250" s="270" t="s">
        <v>3635</v>
      </c>
    </row>
    <row r="251" spans="1:1" x14ac:dyDescent="0.2">
      <c r="A251" s="268" t="s">
        <v>3636</v>
      </c>
    </row>
    <row r="252" spans="1:1" x14ac:dyDescent="0.2">
      <c r="A252" s="268" t="s">
        <v>3637</v>
      </c>
    </row>
    <row r="253" spans="1:1" x14ac:dyDescent="0.2">
      <c r="A253" s="268" t="s">
        <v>3638</v>
      </c>
    </row>
    <row r="254" spans="1:1" x14ac:dyDescent="0.2">
      <c r="A254" s="270" t="s">
        <v>3639</v>
      </c>
    </row>
    <row r="255" spans="1:1" x14ac:dyDescent="0.2">
      <c r="A255" s="271" t="s">
        <v>3640</v>
      </c>
    </row>
    <row r="256" spans="1:1" x14ac:dyDescent="0.2">
      <c r="A256" s="271" t="s">
        <v>3641</v>
      </c>
    </row>
    <row r="257" spans="1:1" x14ac:dyDescent="0.2">
      <c r="A257" s="269" t="s">
        <v>3642</v>
      </c>
    </row>
    <row r="258" spans="1:1" x14ac:dyDescent="0.2">
      <c r="A258" s="270" t="s">
        <v>3643</v>
      </c>
    </row>
    <row r="259" spans="1:1" x14ac:dyDescent="0.2">
      <c r="A259" s="268" t="s">
        <v>3644</v>
      </c>
    </row>
    <row r="260" spans="1:1" x14ac:dyDescent="0.2">
      <c r="A260" s="268" t="s">
        <v>3645</v>
      </c>
    </row>
    <row r="261" spans="1:1" x14ac:dyDescent="0.2">
      <c r="A261" s="268" t="s">
        <v>3646</v>
      </c>
    </row>
    <row r="262" spans="1:1" x14ac:dyDescent="0.2">
      <c r="A262" s="268" t="s">
        <v>3647</v>
      </c>
    </row>
    <row r="263" spans="1:1" x14ac:dyDescent="0.2">
      <c r="A263" s="270" t="s">
        <v>3648</v>
      </c>
    </row>
    <row r="264" spans="1:1" x14ac:dyDescent="0.2">
      <c r="A264" s="268" t="s">
        <v>3649</v>
      </c>
    </row>
    <row r="265" spans="1:1" x14ac:dyDescent="0.2">
      <c r="A265" s="268" t="s">
        <v>3650</v>
      </c>
    </row>
    <row r="266" spans="1:1" x14ac:dyDescent="0.2">
      <c r="A266" s="268" t="s">
        <v>3651</v>
      </c>
    </row>
    <row r="267" spans="1:1" x14ac:dyDescent="0.2">
      <c r="A267" s="270" t="s">
        <v>3652</v>
      </c>
    </row>
    <row r="268" spans="1:1" x14ac:dyDescent="0.2">
      <c r="A268" s="268" t="s">
        <v>3653</v>
      </c>
    </row>
    <row r="269" spans="1:1" x14ac:dyDescent="0.2">
      <c r="A269" s="269" t="s">
        <v>3654</v>
      </c>
    </row>
    <row r="270" spans="1:1" x14ac:dyDescent="0.2">
      <c r="A270" s="268" t="s">
        <v>3655</v>
      </c>
    </row>
    <row r="271" spans="1:1" x14ac:dyDescent="0.2">
      <c r="A271" s="268" t="s">
        <v>3656</v>
      </c>
    </row>
    <row r="272" spans="1:1" x14ac:dyDescent="0.2">
      <c r="A272" s="271" t="s">
        <v>3657</v>
      </c>
    </row>
    <row r="273" spans="1:1" x14ac:dyDescent="0.2">
      <c r="A273" s="268" t="s">
        <v>3658</v>
      </c>
    </row>
    <row r="274" spans="1:1" x14ac:dyDescent="0.2">
      <c r="A274" s="269" t="s">
        <v>3659</v>
      </c>
    </row>
    <row r="275" spans="1:1" x14ac:dyDescent="0.2">
      <c r="A275" s="268" t="s">
        <v>3660</v>
      </c>
    </row>
    <row r="276" spans="1:1" x14ac:dyDescent="0.2">
      <c r="A276" s="268" t="s">
        <v>3661</v>
      </c>
    </row>
    <row r="277" spans="1:1" x14ac:dyDescent="0.2">
      <c r="A277" s="268" t="s">
        <v>3662</v>
      </c>
    </row>
    <row r="278" spans="1:1" x14ac:dyDescent="0.2">
      <c r="A278" s="268" t="s">
        <v>3663</v>
      </c>
    </row>
    <row r="279" spans="1:1" x14ac:dyDescent="0.2">
      <c r="A279" s="270" t="s">
        <v>3664</v>
      </c>
    </row>
    <row r="280" spans="1:1" x14ac:dyDescent="0.2">
      <c r="A280" s="271" t="s">
        <v>3665</v>
      </c>
    </row>
    <row r="281" spans="1:1" x14ac:dyDescent="0.2">
      <c r="A281" s="268" t="s">
        <v>3666</v>
      </c>
    </row>
    <row r="282" spans="1:1" x14ac:dyDescent="0.2">
      <c r="A282" s="268" t="s">
        <v>3667</v>
      </c>
    </row>
    <row r="283" spans="1:1" x14ac:dyDescent="0.2">
      <c r="A283" s="268" t="s">
        <v>3668</v>
      </c>
    </row>
    <row r="284" spans="1:1" x14ac:dyDescent="0.2">
      <c r="A284" s="270" t="s">
        <v>3669</v>
      </c>
    </row>
    <row r="285" spans="1:1" x14ac:dyDescent="0.2">
      <c r="A285" s="270" t="s">
        <v>3670</v>
      </c>
    </row>
    <row r="286" spans="1:1" x14ac:dyDescent="0.2">
      <c r="A286" s="268" t="s">
        <v>3671</v>
      </c>
    </row>
    <row r="287" spans="1:1" x14ac:dyDescent="0.2">
      <c r="A287" s="270" t="s">
        <v>3672</v>
      </c>
    </row>
    <row r="288" spans="1:1" x14ac:dyDescent="0.2">
      <c r="A288" s="268" t="s">
        <v>3673</v>
      </c>
    </row>
    <row r="289" spans="1:1" x14ac:dyDescent="0.2">
      <c r="A289" s="268" t="s">
        <v>3674</v>
      </c>
    </row>
    <row r="290" spans="1:1" x14ac:dyDescent="0.2">
      <c r="A290" s="268" t="s">
        <v>3675</v>
      </c>
    </row>
    <row r="291" spans="1:1" x14ac:dyDescent="0.2">
      <c r="A291" s="270" t="s">
        <v>3676</v>
      </c>
    </row>
    <row r="292" spans="1:1" x14ac:dyDescent="0.2">
      <c r="A292" s="268" t="s">
        <v>3677</v>
      </c>
    </row>
    <row r="293" spans="1:1" x14ac:dyDescent="0.2">
      <c r="A293" s="268" t="s">
        <v>3678</v>
      </c>
    </row>
    <row r="294" spans="1:1" x14ac:dyDescent="0.2">
      <c r="A294" s="268" t="s">
        <v>3679</v>
      </c>
    </row>
    <row r="295" spans="1:1" x14ac:dyDescent="0.2">
      <c r="A295" s="268" t="s">
        <v>3680</v>
      </c>
    </row>
    <row r="296" spans="1:1" x14ac:dyDescent="0.2">
      <c r="A296" s="268" t="s">
        <v>3681</v>
      </c>
    </row>
    <row r="297" spans="1:1" x14ac:dyDescent="0.2">
      <c r="A297" s="269" t="s">
        <v>3682</v>
      </c>
    </row>
    <row r="298" spans="1:1" x14ac:dyDescent="0.2">
      <c r="A298" s="270" t="s">
        <v>3683</v>
      </c>
    </row>
    <row r="299" spans="1:1" x14ac:dyDescent="0.2">
      <c r="A299" s="268" t="s">
        <v>3684</v>
      </c>
    </row>
    <row r="300" spans="1:1" x14ac:dyDescent="0.2">
      <c r="A300" s="268" t="s">
        <v>3685</v>
      </c>
    </row>
    <row r="301" spans="1:1" x14ac:dyDescent="0.2">
      <c r="A301" s="268" t="s">
        <v>3686</v>
      </c>
    </row>
    <row r="302" spans="1:1" x14ac:dyDescent="0.2">
      <c r="A302" s="268" t="s">
        <v>3687</v>
      </c>
    </row>
    <row r="303" spans="1:1" x14ac:dyDescent="0.2">
      <c r="A303" s="270" t="s">
        <v>3688</v>
      </c>
    </row>
    <row r="304" spans="1:1" x14ac:dyDescent="0.2">
      <c r="A304" s="268" t="s">
        <v>3689</v>
      </c>
    </row>
    <row r="305" spans="1:1" x14ac:dyDescent="0.2">
      <c r="A305" s="271" t="s">
        <v>3690</v>
      </c>
    </row>
    <row r="306" spans="1:1" x14ac:dyDescent="0.2">
      <c r="A306" s="268" t="s">
        <v>3691</v>
      </c>
    </row>
    <row r="307" spans="1:1" x14ac:dyDescent="0.2">
      <c r="A307" s="270" t="s">
        <v>3692</v>
      </c>
    </row>
    <row r="308" spans="1:1" x14ac:dyDescent="0.2">
      <c r="A308" s="268" t="s">
        <v>3693</v>
      </c>
    </row>
    <row r="309" spans="1:1" x14ac:dyDescent="0.2">
      <c r="A309" s="268" t="s">
        <v>3694</v>
      </c>
    </row>
    <row r="310" spans="1:1" x14ac:dyDescent="0.2">
      <c r="A310" s="268" t="s">
        <v>3695</v>
      </c>
    </row>
    <row r="311" spans="1:1" x14ac:dyDescent="0.2">
      <c r="A311" s="268" t="s">
        <v>3696</v>
      </c>
    </row>
    <row r="312" spans="1:1" x14ac:dyDescent="0.2">
      <c r="A312" s="269" t="s">
        <v>3697</v>
      </c>
    </row>
    <row r="313" spans="1:1" x14ac:dyDescent="0.2">
      <c r="A313" s="268" t="s">
        <v>3698</v>
      </c>
    </row>
    <row r="314" spans="1:1" x14ac:dyDescent="0.2">
      <c r="A314" s="268" t="s">
        <v>3699</v>
      </c>
    </row>
    <row r="315" spans="1:1" x14ac:dyDescent="0.2">
      <c r="A315" s="271" t="s">
        <v>3700</v>
      </c>
    </row>
    <row r="316" spans="1:1" x14ac:dyDescent="0.2">
      <c r="A316" s="268" t="s">
        <v>3701</v>
      </c>
    </row>
    <row r="317" spans="1:1" x14ac:dyDescent="0.2">
      <c r="A317" s="268" t="s">
        <v>3702</v>
      </c>
    </row>
    <row r="318" spans="1:1" x14ac:dyDescent="0.2">
      <c r="A318" s="268" t="s">
        <v>3703</v>
      </c>
    </row>
    <row r="319" spans="1:1" x14ac:dyDescent="0.2">
      <c r="A319" s="270" t="s">
        <v>3704</v>
      </c>
    </row>
    <row r="320" spans="1:1" x14ac:dyDescent="0.2">
      <c r="A320" s="268" t="s">
        <v>3705</v>
      </c>
    </row>
    <row r="321" spans="1:1" x14ac:dyDescent="0.2">
      <c r="A321" s="268" t="s">
        <v>3706</v>
      </c>
    </row>
    <row r="322" spans="1:1" x14ac:dyDescent="0.2">
      <c r="A322" s="268" t="s">
        <v>3707</v>
      </c>
    </row>
    <row r="323" spans="1:1" x14ac:dyDescent="0.2">
      <c r="A323" s="268" t="s">
        <v>3708</v>
      </c>
    </row>
    <row r="324" spans="1:1" x14ac:dyDescent="0.2">
      <c r="A324" s="268" t="s">
        <v>3709</v>
      </c>
    </row>
    <row r="325" spans="1:1" x14ac:dyDescent="0.2">
      <c r="A325" s="268" t="s">
        <v>3710</v>
      </c>
    </row>
    <row r="326" spans="1:1" x14ac:dyDescent="0.2">
      <c r="A326" s="268" t="s">
        <v>3711</v>
      </c>
    </row>
    <row r="327" spans="1:1" x14ac:dyDescent="0.2">
      <c r="A327" s="268" t="s">
        <v>3712</v>
      </c>
    </row>
    <row r="328" spans="1:1" x14ac:dyDescent="0.2">
      <c r="A328" s="270" t="s">
        <v>3713</v>
      </c>
    </row>
    <row r="329" spans="1:1" x14ac:dyDescent="0.2">
      <c r="A329" s="268" t="s">
        <v>3714</v>
      </c>
    </row>
    <row r="330" spans="1:1" x14ac:dyDescent="0.2">
      <c r="A330" s="270" t="s">
        <v>3715</v>
      </c>
    </row>
    <row r="331" spans="1:1" x14ac:dyDescent="0.2">
      <c r="A331" s="268" t="s">
        <v>3716</v>
      </c>
    </row>
    <row r="332" spans="1:1" x14ac:dyDescent="0.2">
      <c r="A332" s="268" t="s">
        <v>3717</v>
      </c>
    </row>
    <row r="333" spans="1:1" x14ac:dyDescent="0.2">
      <c r="A333" s="270" t="s">
        <v>3718</v>
      </c>
    </row>
    <row r="334" spans="1:1" x14ac:dyDescent="0.2">
      <c r="A334" s="269" t="s">
        <v>3719</v>
      </c>
    </row>
    <row r="335" spans="1:1" x14ac:dyDescent="0.2">
      <c r="A335" s="268" t="s">
        <v>3720</v>
      </c>
    </row>
    <row r="336" spans="1:1" x14ac:dyDescent="0.2">
      <c r="A336" s="270" t="s">
        <v>3721</v>
      </c>
    </row>
    <row r="337" spans="1:1" x14ac:dyDescent="0.2">
      <c r="A337" s="268" t="s">
        <v>3722</v>
      </c>
    </row>
    <row r="338" spans="1:1" x14ac:dyDescent="0.2">
      <c r="A338" s="268" t="s">
        <v>3723</v>
      </c>
    </row>
    <row r="339" spans="1:1" x14ac:dyDescent="0.2">
      <c r="A339" s="268" t="s">
        <v>3724</v>
      </c>
    </row>
    <row r="340" spans="1:1" x14ac:dyDescent="0.2">
      <c r="A340" s="268" t="s">
        <v>3725</v>
      </c>
    </row>
    <row r="341" spans="1:1" x14ac:dyDescent="0.2">
      <c r="A341" s="270" t="s">
        <v>3726</v>
      </c>
    </row>
    <row r="342" spans="1:1" x14ac:dyDescent="0.2">
      <c r="A342" s="268" t="s">
        <v>3727</v>
      </c>
    </row>
    <row r="343" spans="1:1" x14ac:dyDescent="0.2">
      <c r="A343" s="268" t="s">
        <v>3728</v>
      </c>
    </row>
    <row r="344" spans="1:1" x14ac:dyDescent="0.2">
      <c r="A344" s="270" t="s">
        <v>3729</v>
      </c>
    </row>
    <row r="345" spans="1:1" x14ac:dyDescent="0.2">
      <c r="A345" s="268" t="s">
        <v>3730</v>
      </c>
    </row>
    <row r="346" spans="1:1" x14ac:dyDescent="0.2">
      <c r="A346" s="270" t="s">
        <v>3731</v>
      </c>
    </row>
    <row r="347" spans="1:1" x14ac:dyDescent="0.2">
      <c r="A347" s="268" t="s">
        <v>3732</v>
      </c>
    </row>
    <row r="348" spans="1:1" x14ac:dyDescent="0.2">
      <c r="A348" s="268" t="s">
        <v>3733</v>
      </c>
    </row>
    <row r="349" spans="1:1" x14ac:dyDescent="0.2">
      <c r="A349" s="270" t="s">
        <v>3734</v>
      </c>
    </row>
    <row r="350" spans="1:1" x14ac:dyDescent="0.2">
      <c r="A350" s="268" t="s">
        <v>3735</v>
      </c>
    </row>
    <row r="351" spans="1:1" x14ac:dyDescent="0.2">
      <c r="A351" s="269" t="s">
        <v>3736</v>
      </c>
    </row>
    <row r="352" spans="1:1" x14ac:dyDescent="0.2">
      <c r="A352" s="268" t="s">
        <v>3737</v>
      </c>
    </row>
    <row r="353" spans="1:1" x14ac:dyDescent="0.2">
      <c r="A353" s="269" t="s">
        <v>3738</v>
      </c>
    </row>
    <row r="354" spans="1:1" x14ac:dyDescent="0.2">
      <c r="A354" s="268" t="s">
        <v>3739</v>
      </c>
    </row>
    <row r="355" spans="1:1" x14ac:dyDescent="0.2">
      <c r="A355" s="268" t="s">
        <v>3740</v>
      </c>
    </row>
    <row r="356" spans="1:1" x14ac:dyDescent="0.2">
      <c r="A356" s="271" t="s">
        <v>3741</v>
      </c>
    </row>
    <row r="357" spans="1:1" x14ac:dyDescent="0.2">
      <c r="A357" s="269" t="s">
        <v>3742</v>
      </c>
    </row>
    <row r="358" spans="1:1" x14ac:dyDescent="0.2">
      <c r="A358" s="268" t="s">
        <v>3743</v>
      </c>
    </row>
    <row r="359" spans="1:1" x14ac:dyDescent="0.2">
      <c r="A359" s="270" t="s">
        <v>3744</v>
      </c>
    </row>
    <row r="360" spans="1:1" x14ac:dyDescent="0.2">
      <c r="A360" s="268" t="s">
        <v>3745</v>
      </c>
    </row>
    <row r="361" spans="1:1" x14ac:dyDescent="0.2">
      <c r="A361" s="268" t="s">
        <v>3746</v>
      </c>
    </row>
    <row r="362" spans="1:1" x14ac:dyDescent="0.2">
      <c r="A362" s="271" t="s">
        <v>3747</v>
      </c>
    </row>
    <row r="363" spans="1:1" x14ac:dyDescent="0.2">
      <c r="A363" s="268" t="s">
        <v>3748</v>
      </c>
    </row>
    <row r="364" spans="1:1" x14ac:dyDescent="0.2">
      <c r="A364" s="268" t="s">
        <v>3749</v>
      </c>
    </row>
    <row r="365" spans="1:1" x14ac:dyDescent="0.2">
      <c r="A365" s="268" t="s">
        <v>3750</v>
      </c>
    </row>
    <row r="366" spans="1:1" x14ac:dyDescent="0.2">
      <c r="A366" s="269" t="s">
        <v>3751</v>
      </c>
    </row>
    <row r="367" spans="1:1" x14ac:dyDescent="0.2">
      <c r="A367" s="271" t="s">
        <v>3752</v>
      </c>
    </row>
    <row r="368" spans="1:1" x14ac:dyDescent="0.2">
      <c r="A368" s="269" t="s">
        <v>3753</v>
      </c>
    </row>
    <row r="369" spans="1:1" x14ac:dyDescent="0.2">
      <c r="A369" s="268" t="s">
        <v>3754</v>
      </c>
    </row>
    <row r="370" spans="1:1" x14ac:dyDescent="0.2">
      <c r="A370" s="268" t="s">
        <v>3755</v>
      </c>
    </row>
    <row r="371" spans="1:1" x14ac:dyDescent="0.2">
      <c r="A371" s="268" t="s">
        <v>3756</v>
      </c>
    </row>
    <row r="372" spans="1:1" x14ac:dyDescent="0.2">
      <c r="A372" s="268" t="s">
        <v>3757</v>
      </c>
    </row>
    <row r="373" spans="1:1" x14ac:dyDescent="0.2">
      <c r="A373" s="268" t="s">
        <v>3758</v>
      </c>
    </row>
    <row r="374" spans="1:1" x14ac:dyDescent="0.2">
      <c r="A374" s="268" t="s">
        <v>3759</v>
      </c>
    </row>
    <row r="375" spans="1:1" x14ac:dyDescent="0.2">
      <c r="A375" s="268" t="s">
        <v>3760</v>
      </c>
    </row>
    <row r="376" spans="1:1" x14ac:dyDescent="0.2">
      <c r="A376" s="270" t="s">
        <v>3761</v>
      </c>
    </row>
    <row r="377" spans="1:1" x14ac:dyDescent="0.2">
      <c r="A377" s="268" t="s">
        <v>3762</v>
      </c>
    </row>
    <row r="378" spans="1:1" x14ac:dyDescent="0.2">
      <c r="A378" s="268" t="s">
        <v>3763</v>
      </c>
    </row>
    <row r="379" spans="1:1" x14ac:dyDescent="0.2">
      <c r="A379" s="268" t="s">
        <v>3764</v>
      </c>
    </row>
    <row r="380" spans="1:1" x14ac:dyDescent="0.2">
      <c r="A380" s="270" t="s">
        <v>3765</v>
      </c>
    </row>
    <row r="381" spans="1:1" x14ac:dyDescent="0.2">
      <c r="A381" s="268" t="s">
        <v>3766</v>
      </c>
    </row>
    <row r="382" spans="1:1" x14ac:dyDescent="0.2">
      <c r="A382" s="271" t="s">
        <v>3767</v>
      </c>
    </row>
    <row r="383" spans="1:1" x14ac:dyDescent="0.2">
      <c r="A383" s="269" t="s">
        <v>3768</v>
      </c>
    </row>
    <row r="384" spans="1:1" x14ac:dyDescent="0.2">
      <c r="A384" s="271" t="s">
        <v>3769</v>
      </c>
    </row>
    <row r="385" spans="1:1" x14ac:dyDescent="0.2">
      <c r="A385" s="268" t="s">
        <v>3770</v>
      </c>
    </row>
    <row r="386" spans="1:1" x14ac:dyDescent="0.2">
      <c r="A386" s="268" t="s">
        <v>3771</v>
      </c>
    </row>
    <row r="387" spans="1:1" x14ac:dyDescent="0.2">
      <c r="A387" s="268" t="s">
        <v>3772</v>
      </c>
    </row>
    <row r="388" spans="1:1" x14ac:dyDescent="0.2">
      <c r="A388" s="268" t="s">
        <v>3773</v>
      </c>
    </row>
    <row r="389" spans="1:1" x14ac:dyDescent="0.2">
      <c r="A389" s="268" t="s">
        <v>3774</v>
      </c>
    </row>
    <row r="390" spans="1:1" x14ac:dyDescent="0.2">
      <c r="A390" s="270" t="s">
        <v>3775</v>
      </c>
    </row>
    <row r="391" spans="1:1" x14ac:dyDescent="0.2">
      <c r="A391" s="268" t="s">
        <v>3776</v>
      </c>
    </row>
    <row r="392" spans="1:1" x14ac:dyDescent="0.2">
      <c r="A392" s="268" t="s">
        <v>3777</v>
      </c>
    </row>
    <row r="393" spans="1:1" x14ac:dyDescent="0.2">
      <c r="A393" s="268" t="s">
        <v>3778</v>
      </c>
    </row>
    <row r="394" spans="1:1" x14ac:dyDescent="0.2">
      <c r="A394" s="268" t="s">
        <v>3779</v>
      </c>
    </row>
    <row r="395" spans="1:1" x14ac:dyDescent="0.2">
      <c r="A395" s="270" t="s">
        <v>3381</v>
      </c>
    </row>
    <row r="396" spans="1:1" x14ac:dyDescent="0.2">
      <c r="A396" s="268" t="s">
        <v>3780</v>
      </c>
    </row>
    <row r="397" spans="1:1" x14ac:dyDescent="0.2">
      <c r="A397" s="268" t="s">
        <v>3781</v>
      </c>
    </row>
    <row r="398" spans="1:1" x14ac:dyDescent="0.2">
      <c r="A398" s="268" t="s">
        <v>3782</v>
      </c>
    </row>
    <row r="399" spans="1:1" x14ac:dyDescent="0.2">
      <c r="A399" s="268" t="s">
        <v>3783</v>
      </c>
    </row>
    <row r="400" spans="1:1" x14ac:dyDescent="0.2">
      <c r="A400" s="270" t="s">
        <v>3784</v>
      </c>
    </row>
    <row r="401" spans="1:1" x14ac:dyDescent="0.2">
      <c r="A401" s="270" t="s">
        <v>3785</v>
      </c>
    </row>
    <row r="402" spans="1:1" x14ac:dyDescent="0.2">
      <c r="A402" s="268" t="s">
        <v>3786</v>
      </c>
    </row>
    <row r="403" spans="1:1" x14ac:dyDescent="0.2">
      <c r="A403" s="269" t="s">
        <v>3787</v>
      </c>
    </row>
    <row r="404" spans="1:1" x14ac:dyDescent="0.2">
      <c r="A404" s="268" t="s">
        <v>3788</v>
      </c>
    </row>
    <row r="405" spans="1:1" x14ac:dyDescent="0.2">
      <c r="A405" s="268" t="s">
        <v>3789</v>
      </c>
    </row>
    <row r="406" spans="1:1" x14ac:dyDescent="0.2">
      <c r="A406" s="268" t="s">
        <v>3790</v>
      </c>
    </row>
    <row r="407" spans="1:1" x14ac:dyDescent="0.2">
      <c r="A407" s="268" t="s">
        <v>3791</v>
      </c>
    </row>
    <row r="408" spans="1:1" x14ac:dyDescent="0.2">
      <c r="A408" s="268" t="s">
        <v>3792</v>
      </c>
    </row>
    <row r="409" spans="1:1" x14ac:dyDescent="0.2">
      <c r="A409" s="270" t="s">
        <v>3793</v>
      </c>
    </row>
    <row r="410" spans="1:1" x14ac:dyDescent="0.2">
      <c r="A410" s="268" t="s">
        <v>3794</v>
      </c>
    </row>
    <row r="411" spans="1:1" x14ac:dyDescent="0.2">
      <c r="A411" s="269" t="s">
        <v>3795</v>
      </c>
    </row>
    <row r="412" spans="1:1" x14ac:dyDescent="0.2">
      <c r="A412" s="270" t="s">
        <v>3796</v>
      </c>
    </row>
    <row r="413" spans="1:1" x14ac:dyDescent="0.2">
      <c r="A413" s="271" t="s">
        <v>3797</v>
      </c>
    </row>
    <row r="414" spans="1:1" x14ac:dyDescent="0.2">
      <c r="A414" s="271" t="s">
        <v>3798</v>
      </c>
    </row>
    <row r="415" spans="1:1" x14ac:dyDescent="0.2">
      <c r="A415" s="268" t="s">
        <v>3799</v>
      </c>
    </row>
    <row r="416" spans="1:1" x14ac:dyDescent="0.2">
      <c r="A416" s="268" t="s">
        <v>3800</v>
      </c>
    </row>
    <row r="417" spans="1:1" x14ac:dyDescent="0.2">
      <c r="A417" s="268" t="s">
        <v>3801</v>
      </c>
    </row>
    <row r="418" spans="1:1" x14ac:dyDescent="0.2">
      <c r="A418" s="270" t="s">
        <v>3802</v>
      </c>
    </row>
    <row r="419" spans="1:1" x14ac:dyDescent="0.2">
      <c r="A419" s="270" t="s">
        <v>3803</v>
      </c>
    </row>
    <row r="420" spans="1:1" x14ac:dyDescent="0.2">
      <c r="A420" s="269" t="s">
        <v>3804</v>
      </c>
    </row>
    <row r="421" spans="1:1" x14ac:dyDescent="0.2">
      <c r="A421" s="268" t="s">
        <v>3805</v>
      </c>
    </row>
    <row r="422" spans="1:1" x14ac:dyDescent="0.2">
      <c r="A422" s="269" t="s">
        <v>3806</v>
      </c>
    </row>
    <row r="423" spans="1:1" x14ac:dyDescent="0.2">
      <c r="A423" s="268" t="s">
        <v>3807</v>
      </c>
    </row>
    <row r="424" spans="1:1" x14ac:dyDescent="0.2">
      <c r="A424" s="268" t="s">
        <v>3808</v>
      </c>
    </row>
    <row r="425" spans="1:1" x14ac:dyDescent="0.2">
      <c r="A425" s="268" t="s">
        <v>3809</v>
      </c>
    </row>
    <row r="426" spans="1:1" x14ac:dyDescent="0.2">
      <c r="A426" s="268" t="s">
        <v>3810</v>
      </c>
    </row>
    <row r="427" spans="1:1" x14ac:dyDescent="0.2">
      <c r="A427" s="270" t="s">
        <v>3811</v>
      </c>
    </row>
    <row r="428" spans="1:1" x14ac:dyDescent="0.2">
      <c r="A428" s="268" t="s">
        <v>3812</v>
      </c>
    </row>
    <row r="429" spans="1:1" x14ac:dyDescent="0.2">
      <c r="A429" s="268" t="s">
        <v>3813</v>
      </c>
    </row>
    <row r="430" spans="1:1" x14ac:dyDescent="0.2">
      <c r="A430" s="271" t="s">
        <v>3814</v>
      </c>
    </row>
    <row r="431" spans="1:1" x14ac:dyDescent="0.2">
      <c r="A431" s="269" t="s">
        <v>3815</v>
      </c>
    </row>
    <row r="432" spans="1:1" x14ac:dyDescent="0.2">
      <c r="A432" s="268" t="s">
        <v>3816</v>
      </c>
    </row>
    <row r="433" spans="1:1" x14ac:dyDescent="0.2">
      <c r="A433" s="268" t="s">
        <v>3817</v>
      </c>
    </row>
    <row r="434" spans="1:1" x14ac:dyDescent="0.2">
      <c r="A434" s="268" t="s">
        <v>3818</v>
      </c>
    </row>
    <row r="435" spans="1:1" x14ac:dyDescent="0.2">
      <c r="A435" s="268" t="s">
        <v>3819</v>
      </c>
    </row>
    <row r="436" spans="1:1" x14ac:dyDescent="0.2">
      <c r="A436" s="268" t="s">
        <v>3820</v>
      </c>
    </row>
    <row r="437" spans="1:1" x14ac:dyDescent="0.2">
      <c r="A437" s="268" t="s">
        <v>3821</v>
      </c>
    </row>
    <row r="438" spans="1:1" x14ac:dyDescent="0.2">
      <c r="A438" s="268" t="s">
        <v>3822</v>
      </c>
    </row>
    <row r="439" spans="1:1" x14ac:dyDescent="0.2">
      <c r="A439" s="271" t="s">
        <v>3823</v>
      </c>
    </row>
    <row r="440" spans="1:1" x14ac:dyDescent="0.2">
      <c r="A440" s="270" t="s">
        <v>3824</v>
      </c>
    </row>
    <row r="441" spans="1:1" x14ac:dyDescent="0.2">
      <c r="A441" s="268" t="s">
        <v>3825</v>
      </c>
    </row>
    <row r="442" spans="1:1" x14ac:dyDescent="0.2">
      <c r="A442" s="268" t="s">
        <v>3826</v>
      </c>
    </row>
    <row r="443" spans="1:1" x14ac:dyDescent="0.2">
      <c r="A443" s="271" t="s">
        <v>3827</v>
      </c>
    </row>
    <row r="444" spans="1:1" x14ac:dyDescent="0.2">
      <c r="A444" s="269" t="s">
        <v>3828</v>
      </c>
    </row>
    <row r="445" spans="1:1" x14ac:dyDescent="0.2">
      <c r="A445" s="269" t="s">
        <v>3829</v>
      </c>
    </row>
    <row r="446" spans="1:1" x14ac:dyDescent="0.2">
      <c r="A446" s="269" t="s">
        <v>3830</v>
      </c>
    </row>
    <row r="447" spans="1:1" x14ac:dyDescent="0.2">
      <c r="A447" s="268" t="s">
        <v>3831</v>
      </c>
    </row>
    <row r="448" spans="1:1" x14ac:dyDescent="0.2">
      <c r="A448" s="270" t="s">
        <v>3832</v>
      </c>
    </row>
    <row r="449" spans="1:1" x14ac:dyDescent="0.2">
      <c r="A449" s="268" t="s">
        <v>3833</v>
      </c>
    </row>
    <row r="450" spans="1:1" x14ac:dyDescent="0.2">
      <c r="A450" s="268" t="s">
        <v>3834</v>
      </c>
    </row>
    <row r="451" spans="1:1" x14ac:dyDescent="0.2">
      <c r="A451" s="269" t="s">
        <v>3835</v>
      </c>
    </row>
    <row r="452" spans="1:1" x14ac:dyDescent="0.2">
      <c r="A452" s="268" t="s">
        <v>3836</v>
      </c>
    </row>
    <row r="453" spans="1:1" x14ac:dyDescent="0.2">
      <c r="A453" s="270" t="s">
        <v>3837</v>
      </c>
    </row>
    <row r="454" spans="1:1" x14ac:dyDescent="0.2">
      <c r="A454" s="268" t="s">
        <v>3838</v>
      </c>
    </row>
    <row r="455" spans="1:1" x14ac:dyDescent="0.2">
      <c r="A455" s="268" t="s">
        <v>3839</v>
      </c>
    </row>
    <row r="456" spans="1:1" x14ac:dyDescent="0.2">
      <c r="A456" s="270" t="s">
        <v>3840</v>
      </c>
    </row>
    <row r="457" spans="1:1" x14ac:dyDescent="0.2">
      <c r="A457" s="271" t="s">
        <v>3841</v>
      </c>
    </row>
    <row r="458" spans="1:1" x14ac:dyDescent="0.2">
      <c r="A458" s="268" t="s">
        <v>3842</v>
      </c>
    </row>
    <row r="459" spans="1:1" x14ac:dyDescent="0.2">
      <c r="A459" s="268" t="s">
        <v>3843</v>
      </c>
    </row>
    <row r="460" spans="1:1" x14ac:dyDescent="0.2">
      <c r="A460" s="268" t="s">
        <v>3844</v>
      </c>
    </row>
    <row r="461" spans="1:1" x14ac:dyDescent="0.2">
      <c r="A461" s="270" t="s">
        <v>3845</v>
      </c>
    </row>
    <row r="462" spans="1:1" x14ac:dyDescent="0.2">
      <c r="A462" s="270" t="s">
        <v>3846</v>
      </c>
    </row>
    <row r="463" spans="1:1" x14ac:dyDescent="0.2">
      <c r="A463" s="269" t="s">
        <v>3847</v>
      </c>
    </row>
    <row r="464" spans="1:1" x14ac:dyDescent="0.2">
      <c r="A464" s="269" t="s">
        <v>3848</v>
      </c>
    </row>
    <row r="465" spans="1:1" x14ac:dyDescent="0.2">
      <c r="A465" s="269" t="s">
        <v>3849</v>
      </c>
    </row>
    <row r="466" spans="1:1" x14ac:dyDescent="0.2">
      <c r="A466" s="268" t="s">
        <v>3850</v>
      </c>
    </row>
    <row r="467" spans="1:1" x14ac:dyDescent="0.2">
      <c r="A467" s="268" t="s">
        <v>3851</v>
      </c>
    </row>
    <row r="468" spans="1:1" x14ac:dyDescent="0.2">
      <c r="A468" s="271" t="s">
        <v>3852</v>
      </c>
    </row>
    <row r="469" spans="1:1" x14ac:dyDescent="0.2">
      <c r="A469" s="268" t="s">
        <v>3853</v>
      </c>
    </row>
    <row r="470" spans="1:1" x14ac:dyDescent="0.2">
      <c r="A470" s="268" t="s">
        <v>3854</v>
      </c>
    </row>
    <row r="471" spans="1:1" x14ac:dyDescent="0.2">
      <c r="A471" s="270" t="s">
        <v>3855</v>
      </c>
    </row>
    <row r="472" spans="1:1" x14ac:dyDescent="0.2">
      <c r="A472" s="269" t="s">
        <v>3856</v>
      </c>
    </row>
    <row r="473" spans="1:1" x14ac:dyDescent="0.2">
      <c r="A473" s="268" t="s">
        <v>3857</v>
      </c>
    </row>
    <row r="474" spans="1:1" x14ac:dyDescent="0.2">
      <c r="A474" s="271" t="s">
        <v>3858</v>
      </c>
    </row>
    <row r="475" spans="1:1" x14ac:dyDescent="0.2">
      <c r="A475" s="268" t="s">
        <v>3859</v>
      </c>
    </row>
    <row r="476" spans="1:1" x14ac:dyDescent="0.2">
      <c r="A476" s="268" t="s">
        <v>3860</v>
      </c>
    </row>
    <row r="477" spans="1:1" x14ac:dyDescent="0.2">
      <c r="A477" s="268" t="s">
        <v>3861</v>
      </c>
    </row>
    <row r="478" spans="1:1" x14ac:dyDescent="0.2">
      <c r="A478" s="270" t="s">
        <v>3862</v>
      </c>
    </row>
    <row r="479" spans="1:1" x14ac:dyDescent="0.2">
      <c r="A479" s="268" t="s">
        <v>3863</v>
      </c>
    </row>
    <row r="480" spans="1:1" x14ac:dyDescent="0.2">
      <c r="A480" s="269" t="s">
        <v>3864</v>
      </c>
    </row>
    <row r="481" spans="1:1" x14ac:dyDescent="0.2">
      <c r="A481" s="268" t="s">
        <v>3865</v>
      </c>
    </row>
    <row r="482" spans="1:1" x14ac:dyDescent="0.2">
      <c r="A482" s="268" t="s">
        <v>3866</v>
      </c>
    </row>
    <row r="483" spans="1:1" x14ac:dyDescent="0.2">
      <c r="A483" s="270" t="s">
        <v>3867</v>
      </c>
    </row>
    <row r="484" spans="1:1" x14ac:dyDescent="0.2">
      <c r="A484" s="270" t="s">
        <v>3868</v>
      </c>
    </row>
    <row r="485" spans="1:1" x14ac:dyDescent="0.2">
      <c r="A485" s="270" t="s">
        <v>3869</v>
      </c>
    </row>
    <row r="486" spans="1:1" x14ac:dyDescent="0.2">
      <c r="A486" s="268" t="s">
        <v>3870</v>
      </c>
    </row>
    <row r="487" spans="1:1" x14ac:dyDescent="0.2">
      <c r="A487" s="268" t="s">
        <v>3871</v>
      </c>
    </row>
    <row r="488" spans="1:1" x14ac:dyDescent="0.2">
      <c r="A488" s="268" t="s">
        <v>3872</v>
      </c>
    </row>
    <row r="489" spans="1:1" x14ac:dyDescent="0.2">
      <c r="A489" s="268" t="s">
        <v>3873</v>
      </c>
    </row>
    <row r="490" spans="1:1" x14ac:dyDescent="0.2">
      <c r="A490" s="268" t="s">
        <v>3874</v>
      </c>
    </row>
    <row r="491" spans="1:1" x14ac:dyDescent="0.2">
      <c r="A491" s="270" t="s">
        <v>3875</v>
      </c>
    </row>
    <row r="492" spans="1:1" x14ac:dyDescent="0.2">
      <c r="A492" s="268" t="s">
        <v>3876</v>
      </c>
    </row>
    <row r="493" spans="1:1" x14ac:dyDescent="0.2">
      <c r="A493" s="268" t="s">
        <v>3877</v>
      </c>
    </row>
    <row r="494" spans="1:1" x14ac:dyDescent="0.2">
      <c r="A494" s="268" t="s">
        <v>3502</v>
      </c>
    </row>
    <row r="495" spans="1:1" x14ac:dyDescent="0.2">
      <c r="A495" s="268" t="s">
        <v>3878</v>
      </c>
    </row>
    <row r="496" spans="1:1" x14ac:dyDescent="0.2">
      <c r="A496" s="269" t="s">
        <v>3879</v>
      </c>
    </row>
    <row r="497" spans="1:1" x14ac:dyDescent="0.2">
      <c r="A497" s="268" t="s">
        <v>3880</v>
      </c>
    </row>
    <row r="498" spans="1:1" x14ac:dyDescent="0.2">
      <c r="A498" s="272"/>
    </row>
    <row r="499" spans="1:1" x14ac:dyDescent="0.2">
      <c r="A499" s="2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5</vt:i4>
      </vt:variant>
    </vt:vector>
  </HeadingPairs>
  <TitlesOfParts>
    <vt:vector size="20" baseType="lpstr">
      <vt:lpstr>Взыскание 1</vt:lpstr>
      <vt:lpstr>2022 приказы</vt:lpstr>
      <vt:lpstr>2022 иски</vt:lpstr>
      <vt:lpstr>2021 приказы</vt:lpstr>
      <vt:lpstr>2021 иски</vt:lpstr>
      <vt:lpstr>2020 приказы</vt:lpstr>
      <vt:lpstr>2019 иски</vt:lpstr>
      <vt:lpstr>Населенный_пункт</vt:lpstr>
      <vt:lpstr>Улица</vt:lpstr>
      <vt:lpstr>2018</vt:lpstr>
      <vt:lpstr>2017</vt:lpstr>
      <vt:lpstr>2016</vt:lpstr>
      <vt:lpstr>2015</vt:lpstr>
      <vt:lpstr>ГИС ЖКХ Должники</vt:lpstr>
      <vt:lpstr>DDLSettings</vt:lpstr>
      <vt:lpstr>'2021 приказы'!Excel_BuiltIn__FilterDatabase</vt:lpstr>
      <vt:lpstr>'Взыскание 1'!Excel_BuiltIn__FilterDatabase</vt:lpstr>
      <vt:lpstr>Да_нет</vt:lpstr>
      <vt:lpstr>Населенный_пункт</vt:lpstr>
      <vt:lpstr>Улица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Falcon2</dc:creator>
  <cp:lastModifiedBy>Falcon2</cp:lastModifiedBy>
  <dcterms:created xsi:type="dcterms:W3CDTF">2022-06-06T13:22:48Z</dcterms:created>
  <dcterms:modified xsi:type="dcterms:W3CDTF">2022-06-11T10:16:08Z</dcterms:modified>
</cp:coreProperties>
</file>