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COLLEGE\EXCEL\"/>
    </mc:Choice>
  </mc:AlternateContent>
  <xr:revisionPtr revIDLastSave="0" documentId="8_{597A7CD5-ED62-464D-9385-DEB39185252B}" xr6:coauthVersionLast="47" xr6:coauthVersionMax="47" xr10:uidLastSave="{00000000-0000-0000-0000-000000000000}"/>
  <bookViews>
    <workbookView xWindow="-108" yWindow="-108" windowWidth="23256" windowHeight="12456" xr2:uid="{4C9B5DA6-6C42-4220-8F5D-70E64CC6A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41" i="1"/>
  <c r="N23" i="1"/>
  <c r="C35" i="1"/>
  <c r="G36" i="1"/>
  <c r="G37" i="1"/>
  <c r="G38" i="1"/>
  <c r="G39" i="1"/>
  <c r="G40" i="1"/>
  <c r="G41" i="1"/>
  <c r="G42" i="1"/>
  <c r="G43" i="1"/>
  <c r="G44" i="1"/>
  <c r="G35" i="1"/>
  <c r="H31" i="1"/>
  <c r="H30" i="1"/>
  <c r="H28" i="1"/>
  <c r="H27" i="1"/>
  <c r="H26" i="1"/>
  <c r="H25" i="1"/>
  <c r="Q13" i="1"/>
  <c r="Q12" i="1"/>
  <c r="Q11" i="1"/>
  <c r="Q10" i="1"/>
  <c r="Q9" i="1"/>
  <c r="L17" i="1"/>
  <c r="L16" i="1"/>
  <c r="L15" i="1"/>
  <c r="L14" i="1"/>
  <c r="L13" i="1"/>
  <c r="L12" i="1"/>
  <c r="L11" i="1" a="1"/>
  <c r="L11" i="1" s="1"/>
  <c r="L10" i="1"/>
  <c r="I10" i="1"/>
  <c r="H10" i="1"/>
  <c r="G10" i="1"/>
  <c r="F10" i="1"/>
  <c r="E10" i="1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<sst xmlns="http://schemas.openxmlformats.org/spreadsheetml/2006/main" count="69" uniqueCount="53">
  <si>
    <t>DATA</t>
  </si>
  <si>
    <t>SUM</t>
  </si>
  <si>
    <t>AVERAGE</t>
  </si>
  <si>
    <t>COUNT</t>
  </si>
  <si>
    <t>COUNTIF</t>
  </si>
  <si>
    <t>MAX</t>
  </si>
  <si>
    <t>MIN</t>
  </si>
  <si>
    <t>MEDIAN</t>
  </si>
  <si>
    <t>TEXT FUNCTION</t>
  </si>
  <si>
    <t>TEXT</t>
  </si>
  <si>
    <t>CONCAT</t>
  </si>
  <si>
    <t>CONCATINATION</t>
  </si>
  <si>
    <t>TEXTJOIN</t>
  </si>
  <si>
    <t>LEFT</t>
  </si>
  <si>
    <t>RIGHT</t>
  </si>
  <si>
    <t>MID</t>
  </si>
  <si>
    <t>LEN</t>
  </si>
  <si>
    <t>TRIM</t>
  </si>
  <si>
    <t>LOVELY</t>
  </si>
  <si>
    <t>PROFESSIONAL</t>
  </si>
  <si>
    <t>UNIVERSITY</t>
  </si>
  <si>
    <t>HLOOKUP</t>
  </si>
  <si>
    <t>VLOOKUP</t>
  </si>
  <si>
    <t>ID</t>
  </si>
  <si>
    <t>PRODUCT</t>
  </si>
  <si>
    <t>BRAND</t>
  </si>
  <si>
    <t>DELL</t>
  </si>
  <si>
    <t>LOGITECH</t>
  </si>
  <si>
    <t>HP</t>
  </si>
  <si>
    <t>COMPUTER</t>
  </si>
  <si>
    <t>KEYBOARD</t>
  </si>
  <si>
    <t>MOUSE</t>
  </si>
  <si>
    <t>PRINTER</t>
  </si>
  <si>
    <t>INFO</t>
  </si>
  <si>
    <t>ISBLANK</t>
  </si>
  <si>
    <t>ISNUMBER</t>
  </si>
  <si>
    <t>ISNONTEXT</t>
  </si>
  <si>
    <t>ISTEXT</t>
  </si>
  <si>
    <t>DATE AND TIME FUNCTION</t>
  </si>
  <si>
    <t>DATE</t>
  </si>
  <si>
    <t>YEAR</t>
  </si>
  <si>
    <t>MONTH</t>
  </si>
  <si>
    <t>WEEKDAY</t>
  </si>
  <si>
    <t>NOW</t>
  </si>
  <si>
    <t>TODAY</t>
  </si>
  <si>
    <t>INFORMATION FUNCTION</t>
  </si>
  <si>
    <t>STATISCAL FUNCTIONS</t>
  </si>
  <si>
    <t>MATCH</t>
  </si>
  <si>
    <t>GREEN</t>
  </si>
  <si>
    <t>BLUE</t>
  </si>
  <si>
    <t>RED</t>
  </si>
  <si>
    <t>BLACK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</si>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</sst>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/>
    <xf numFmtId="22" fontId="0" fillId="0" borderId="0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CADF-E575-4740-AC60-097497A48F37}">
  <dimension ref="B4:V46"/>
  <sheetViews>
    <sheetView tabSelected="1" topLeftCell="A24" workbookViewId="0">
      <selection activeCell="D39" sqref="D39"/>
    </sheetView>
  </sheetViews>
  <sheetFormatPr defaultRowHeight="14.4" x14ac:dyDescent="0.3"/>
  <cols>
    <col min="8" max="8" width="14.6640625" bestFit="1" customWidth="1"/>
    <col min="11" max="11" width="14.44140625" customWidth="1"/>
    <col min="13" max="13" width="15.33203125" customWidth="1"/>
    <col min="14" max="14" width="16.109375" customWidth="1"/>
    <col min="15" max="15" width="12.88671875" customWidth="1"/>
    <col min="16" max="16" width="10.21875" customWidth="1"/>
  </cols>
  <sheetData>
    <row r="4" spans="2:20" ht="15" thickBot="1" x14ac:dyDescent="0.35"/>
    <row r="5" spans="2:20" x14ac:dyDescent="0.3">
      <c r="B5" s="2" t="s">
        <v>46</v>
      </c>
      <c r="C5" s="3"/>
      <c r="D5" s="3"/>
      <c r="E5" s="3"/>
      <c r="F5" s="3"/>
      <c r="G5" s="3"/>
      <c r="H5" s="3"/>
      <c r="I5" s="4"/>
      <c r="K5" s="2" t="s">
        <v>8</v>
      </c>
      <c r="L5" s="3"/>
      <c r="M5" s="3"/>
      <c r="N5" s="4"/>
      <c r="P5" s="2" t="s">
        <v>45</v>
      </c>
      <c r="Q5" s="3"/>
      <c r="R5" s="3"/>
      <c r="S5" s="3"/>
      <c r="T5" s="4"/>
    </row>
    <row r="6" spans="2:20" x14ac:dyDescent="0.3">
      <c r="B6" s="5"/>
      <c r="C6" s="1"/>
      <c r="D6" s="1"/>
      <c r="E6" s="1"/>
      <c r="F6" s="1"/>
      <c r="G6" s="1"/>
      <c r="H6" s="1"/>
      <c r="I6" s="6"/>
      <c r="K6" s="5"/>
      <c r="L6" s="1"/>
      <c r="M6" s="1"/>
      <c r="N6" s="6"/>
      <c r="P6" s="5"/>
      <c r="Q6" s="1"/>
      <c r="R6" s="1"/>
      <c r="S6" s="1"/>
      <c r="T6" s="6"/>
    </row>
    <row r="7" spans="2:20" x14ac:dyDescent="0.3">
      <c r="B7" s="5"/>
      <c r="C7" s="1"/>
      <c r="D7" s="1"/>
      <c r="E7" s="1"/>
      <c r="F7" s="1"/>
      <c r="G7" s="1"/>
      <c r="H7" s="1"/>
      <c r="I7" s="6"/>
      <c r="K7" s="5"/>
      <c r="L7" s="1"/>
      <c r="M7" s="1"/>
      <c r="N7" s="6"/>
      <c r="P7" s="5"/>
      <c r="Q7" s="1"/>
      <c r="R7" s="1"/>
      <c r="S7" s="1"/>
      <c r="T7" s="6"/>
    </row>
    <row r="8" spans="2:20" x14ac:dyDescent="0.3">
      <c r="B8" s="5"/>
      <c r="C8" s="1"/>
      <c r="D8" s="1"/>
      <c r="E8" s="1"/>
      <c r="F8" s="1"/>
      <c r="G8" s="1"/>
      <c r="H8" s="1"/>
      <c r="I8" s="6"/>
      <c r="K8" s="5"/>
      <c r="L8" s="1"/>
      <c r="M8" s="1"/>
      <c r="N8" s="6"/>
      <c r="P8" s="5"/>
      <c r="Q8" s="1"/>
      <c r="R8" s="1"/>
      <c r="S8" s="1"/>
      <c r="T8" s="6"/>
    </row>
    <row r="9" spans="2:20" x14ac:dyDescent="0.3">
      <c r="B9" s="5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6" t="s">
        <v>7</v>
      </c>
      <c r="K9" s="5" t="s">
        <v>9</v>
      </c>
      <c r="L9" s="1" t="s">
        <v>18</v>
      </c>
      <c r="M9" s="1" t="s">
        <v>19</v>
      </c>
      <c r="N9" s="6" t="s">
        <v>20</v>
      </c>
      <c r="P9" s="5" t="s">
        <v>33</v>
      </c>
      <c r="Q9" s="1" t="str">
        <f ca="1">INFO("DIRECTORY")</f>
        <v>C:\Users\91904\OneDrive\Documents\</v>
      </c>
      <c r="R9" s="1"/>
      <c r="S9" s="1"/>
      <c r="T9" s="6"/>
    </row>
    <row r="10" spans="2:20" x14ac:dyDescent="0.3">
      <c r="B10" s="5">
        <v>10</v>
      </c>
      <c r="C10" s="1">
        <f>SUM(B10:B18)</f>
        <v>275</v>
      </c>
      <c r="D10" s="1">
        <f>AVERAGE(B10:B18)</f>
        <v>30.555555555555557</v>
      </c>
      <c r="E10" s="1">
        <f>COUNT(B10:B18)</f>
        <v>9</v>
      </c>
      <c r="F10" s="1">
        <f>COUNTIF(B10:B18,"&gt;25")</f>
        <v>5</v>
      </c>
      <c r="G10" s="1">
        <f>MAX(B10:B18)</f>
        <v>50</v>
      </c>
      <c r="H10" s="1">
        <f>MIN(B10:B18)</f>
        <v>10</v>
      </c>
      <c r="I10" s="6">
        <f>MEDIAN(B10:B18)</f>
        <v>30</v>
      </c>
      <c r="K10" s="5" t="s">
        <v>10</v>
      </c>
      <c r="L10" s="1" t="str">
        <f>_xlfn.CONCAT(L9:O9)</f>
        <v>LOVELYPROFESSIONALUNIVERSITY</v>
      </c>
      <c r="M10" s="1"/>
      <c r="N10" s="6"/>
      <c r="P10" s="5" t="s">
        <v>34</v>
      </c>
      <c r="Q10" s="1" t="b">
        <f>ISBLANK(K9)</f>
        <v>0</v>
      </c>
      <c r="R10" s="1"/>
      <c r="S10" s="1"/>
      <c r="T10" s="6"/>
    </row>
    <row r="11" spans="2:20" x14ac:dyDescent="0.3">
      <c r="B11" s="5">
        <v>15</v>
      </c>
      <c r="C11" s="1"/>
      <c r="D11" s="1"/>
      <c r="E11" s="1"/>
      <c r="F11" s="1"/>
      <c r="G11" s="1"/>
      <c r="H11" s="1"/>
      <c r="I11" s="6"/>
      <c r="K11" s="5" t="s">
        <v>11</v>
      </c>
      <c r="L11" s="1" t="str" cm="1">
        <f t="array" ref="L11:O11">CONCATENATE(L9:O9)</f>
        <v>LOVELY</v>
      </c>
      <c r="M11" s="1" t="str">
        <v>PROFESSIONAL</v>
      </c>
      <c r="N11" s="6" t="str">
        <v>UNIVERSITY</v>
      </c>
      <c r="O11" t="str">
        <v/>
      </c>
      <c r="P11" s="5" t="s">
        <v>35</v>
      </c>
      <c r="Q11" s="1" t="b">
        <f>ISNUMBER(B12)</f>
        <v>1</v>
      </c>
      <c r="R11" s="1"/>
      <c r="S11" s="1"/>
      <c r="T11" s="6"/>
    </row>
    <row r="12" spans="2:20" x14ac:dyDescent="0.3">
      <c r="B12" s="5">
        <v>25</v>
      </c>
      <c r="C12" s="1"/>
      <c r="D12" s="1"/>
      <c r="E12" s="1"/>
      <c r="F12" s="1"/>
      <c r="G12" s="1"/>
      <c r="H12" s="1"/>
      <c r="I12" s="6"/>
      <c r="K12" s="5" t="s">
        <v>12</v>
      </c>
      <c r="L12" s="1" t="str">
        <f>_xlfn.TEXTJOIN("",FALSE,L9:N9)</f>
        <v>LOVELYPROFESSIONALUNIVERSITY</v>
      </c>
      <c r="M12" s="1"/>
      <c r="N12" s="6"/>
      <c r="P12" s="5" t="s">
        <v>36</v>
      </c>
      <c r="Q12" s="1" t="b">
        <f>ISNONTEXT(K9)</f>
        <v>0</v>
      </c>
      <c r="R12" s="1"/>
      <c r="S12" s="1"/>
      <c r="T12" s="6"/>
    </row>
    <row r="13" spans="2:20" x14ac:dyDescent="0.3">
      <c r="B13" s="5">
        <v>30</v>
      </c>
      <c r="C13" s="1"/>
      <c r="D13" s="1"/>
      <c r="E13" s="1"/>
      <c r="F13" s="1"/>
      <c r="G13" s="1"/>
      <c r="H13" s="1"/>
      <c r="I13" s="6"/>
      <c r="K13" s="5" t="s">
        <v>13</v>
      </c>
      <c r="L13" s="1" t="str">
        <f>LEFT(L9,2)</f>
        <v>LO</v>
      </c>
      <c r="M13" s="1"/>
      <c r="N13" s="6"/>
      <c r="P13" s="5" t="s">
        <v>37</v>
      </c>
      <c r="Q13" s="1" t="b">
        <f>ISTEXT(K9)</f>
        <v>1</v>
      </c>
      <c r="R13" s="1"/>
      <c r="S13" s="1"/>
      <c r="T13" s="6"/>
    </row>
    <row r="14" spans="2:20" x14ac:dyDescent="0.3">
      <c r="B14" s="5">
        <v>25</v>
      </c>
      <c r="C14" s="1"/>
      <c r="D14" s="1"/>
      <c r="E14" s="1"/>
      <c r="F14" s="1"/>
      <c r="G14" s="1"/>
      <c r="H14" s="1"/>
      <c r="I14" s="6"/>
      <c r="K14" s="5" t="s">
        <v>14</v>
      </c>
      <c r="L14" s="1" t="str">
        <f>RIGHT(L9,2)</f>
        <v>LY</v>
      </c>
      <c r="M14" s="1"/>
      <c r="N14" s="6"/>
      <c r="P14" s="5"/>
      <c r="Q14" s="1"/>
      <c r="R14" s="1"/>
      <c r="S14" s="1"/>
      <c r="T14" s="6"/>
    </row>
    <row r="15" spans="2:20" x14ac:dyDescent="0.3">
      <c r="B15" s="5">
        <v>35</v>
      </c>
      <c r="C15" s="1"/>
      <c r="D15" s="1"/>
      <c r="E15" s="1"/>
      <c r="F15" s="1"/>
      <c r="G15" s="1"/>
      <c r="H15" s="1"/>
      <c r="I15" s="6"/>
      <c r="K15" s="5" t="s">
        <v>15</v>
      </c>
      <c r="L15" s="1" t="str">
        <f>MID(L9,2,3)</f>
        <v>OVE</v>
      </c>
      <c r="M15" s="1"/>
      <c r="N15" s="6"/>
      <c r="P15" s="5"/>
      <c r="Q15" s="1"/>
      <c r="R15" s="1"/>
      <c r="S15" s="1"/>
      <c r="T15" s="6"/>
    </row>
    <row r="16" spans="2:20" x14ac:dyDescent="0.3">
      <c r="B16" s="5">
        <v>40</v>
      </c>
      <c r="C16" s="1"/>
      <c r="D16" s="1"/>
      <c r="E16" s="1"/>
      <c r="F16" s="1"/>
      <c r="G16" s="1"/>
      <c r="H16" s="1"/>
      <c r="I16" s="6"/>
      <c r="K16" s="5" t="s">
        <v>16</v>
      </c>
      <c r="L16" s="1">
        <f>LEN(L9)</f>
        <v>6</v>
      </c>
      <c r="M16" s="1"/>
      <c r="N16" s="6"/>
      <c r="P16" s="5"/>
      <c r="Q16" s="1"/>
      <c r="R16" s="1"/>
      <c r="S16" s="1"/>
      <c r="T16" s="6"/>
    </row>
    <row r="17" spans="2:22" x14ac:dyDescent="0.3">
      <c r="B17" s="5">
        <v>45</v>
      </c>
      <c r="C17" s="1"/>
      <c r="D17" s="1"/>
      <c r="E17" s="1"/>
      <c r="F17" s="1"/>
      <c r="G17" s="1"/>
      <c r="H17" s="1"/>
      <c r="I17" s="6"/>
      <c r="K17" s="5" t="s">
        <v>17</v>
      </c>
      <c r="L17" s="1" t="str">
        <f>TRIM(L9)</f>
        <v>LOVELY</v>
      </c>
      <c r="M17" s="1"/>
      <c r="N17" s="6"/>
      <c r="P17" s="5"/>
      <c r="Q17" s="1"/>
      <c r="R17" s="1"/>
      <c r="S17" s="1"/>
      <c r="T17" s="6"/>
    </row>
    <row r="18" spans="2:22" ht="15" thickBot="1" x14ac:dyDescent="0.35">
      <c r="B18" s="7">
        <v>50</v>
      </c>
      <c r="C18" s="8"/>
      <c r="D18" s="8"/>
      <c r="E18" s="8"/>
      <c r="F18" s="8"/>
      <c r="G18" s="8"/>
      <c r="H18" s="8"/>
      <c r="I18" s="9"/>
      <c r="K18" s="7"/>
      <c r="L18" s="8"/>
      <c r="M18" s="8"/>
      <c r="N18" s="9"/>
      <c r="P18" s="7"/>
      <c r="Q18" s="8"/>
      <c r="R18" s="8"/>
      <c r="S18" s="8"/>
      <c r="T18" s="9"/>
    </row>
    <row r="20" spans="2:22" ht="15" thickBot="1" x14ac:dyDescent="0.35"/>
    <row r="21" spans="2:22" ht="15.6" thickTop="1" thickBot="1" x14ac:dyDescent="0.35">
      <c r="F21" s="2" t="s">
        <v>38</v>
      </c>
      <c r="G21" s="3"/>
      <c r="H21" s="3"/>
      <c r="I21" s="3"/>
      <c r="J21" s="4"/>
      <c r="M21" s="2" t="s">
        <v>47</v>
      </c>
      <c r="N21" s="3"/>
      <c r="O21" s="12" t="s">
        <v>48</v>
      </c>
      <c r="R21" t="s">
        <v>52</v>
      </c>
      <c r="U21">
        <v>1</v>
      </c>
      <c r="V21">
        <v>105</v>
      </c>
    </row>
    <row r="22" spans="2:22" ht="15.6" thickTop="1" thickBot="1" x14ac:dyDescent="0.35">
      <c r="F22" s="5"/>
      <c r="G22" s="1"/>
      <c r="H22" s="1"/>
      <c r="I22" s="1"/>
      <c r="J22" s="6"/>
      <c r="M22" s="5"/>
      <c r="N22" s="1"/>
      <c r="O22" s="12" t="s">
        <v>49</v>
      </c>
      <c r="R22">
        <v>100</v>
      </c>
      <c r="U22">
        <v>2</v>
      </c>
      <c r="V22">
        <v>102</v>
      </c>
    </row>
    <row r="23" spans="2:22" ht="15.6" thickTop="1" thickBot="1" x14ac:dyDescent="0.35">
      <c r="F23" s="5"/>
      <c r="G23" s="1"/>
      <c r="H23" s="1"/>
      <c r="I23" s="1"/>
      <c r="J23" s="6"/>
      <c r="M23" s="5" t="s">
        <v>48</v>
      </c>
      <c r="N23" s="1">
        <f>MATCH(M23,O21:O24,0)</f>
        <v>1</v>
      </c>
      <c r="O23" s="12" t="s">
        <v>50</v>
      </c>
      <c r="U23">
        <v>3</v>
      </c>
      <c r="V23">
        <v>103</v>
      </c>
    </row>
    <row r="24" spans="2:22" ht="15.6" thickTop="1" thickBot="1" x14ac:dyDescent="0.35">
      <c r="F24" s="5" t="s">
        <v>0</v>
      </c>
      <c r="G24" s="1"/>
      <c r="H24" s="1">
        <v>7</v>
      </c>
      <c r="I24" s="1">
        <v>1</v>
      </c>
      <c r="J24" s="6">
        <v>2023</v>
      </c>
      <c r="M24" s="5"/>
      <c r="N24" s="1"/>
      <c r="O24" s="12" t="s">
        <v>51</v>
      </c>
      <c r="U24">
        <v>4</v>
      </c>
      <c r="V24">
        <v>100</v>
      </c>
    </row>
    <row r="25" spans="2:22" ht="15" thickTop="1" x14ac:dyDescent="0.3">
      <c r="F25" s="5" t="s">
        <v>39</v>
      </c>
      <c r="G25" s="1"/>
      <c r="H25" s="10">
        <f>DATE(J24,I24,H24)</f>
        <v>44933</v>
      </c>
      <c r="I25" s="1"/>
      <c r="J25" s="6"/>
      <c r="M25" s="5"/>
      <c r="N25" s="1"/>
      <c r="O25" s="6"/>
    </row>
    <row r="26" spans="2:22" x14ac:dyDescent="0.3">
      <c r="F26" s="5" t="s">
        <v>40</v>
      </c>
      <c r="G26" s="1"/>
      <c r="H26" s="1">
        <f>YEAR(H25)</f>
        <v>2023</v>
      </c>
      <c r="I26" s="1"/>
      <c r="J26" s="6"/>
      <c r="M26" s="5"/>
      <c r="N26" s="1"/>
      <c r="O26" s="6"/>
    </row>
    <row r="27" spans="2:22" x14ac:dyDescent="0.3">
      <c r="F27" s="5" t="s">
        <v>41</v>
      </c>
      <c r="G27" s="1"/>
      <c r="H27" s="1">
        <f>MONTH(H25)</f>
        <v>1</v>
      </c>
      <c r="I27" s="1"/>
      <c r="J27" s="6"/>
      <c r="M27" s="5"/>
      <c r="N27" s="1"/>
      <c r="O27" s="6"/>
    </row>
    <row r="28" spans="2:22" ht="15" thickBot="1" x14ac:dyDescent="0.35">
      <c r="F28" s="5" t="s">
        <v>42</v>
      </c>
      <c r="G28" s="1"/>
      <c r="H28" s="1">
        <f>WEEKDAY(H25)</f>
        <v>7</v>
      </c>
      <c r="I28" s="1"/>
      <c r="J28" s="6"/>
      <c r="M28" s="7"/>
      <c r="N28" s="8"/>
      <c r="O28" s="9"/>
    </row>
    <row r="29" spans="2:22" x14ac:dyDescent="0.3">
      <c r="F29" s="5"/>
      <c r="G29" s="1"/>
      <c r="H29" s="1"/>
      <c r="I29" s="1"/>
      <c r="J29" s="6"/>
    </row>
    <row r="30" spans="2:22" x14ac:dyDescent="0.3">
      <c r="F30" s="5" t="s">
        <v>43</v>
      </c>
      <c r="G30" s="1"/>
      <c r="H30" s="11">
        <f ca="1">NOW()</f>
        <v>45316.491509722226</v>
      </c>
      <c r="I30" s="1"/>
      <c r="J30" s="6"/>
    </row>
    <row r="31" spans="2:22" x14ac:dyDescent="0.3">
      <c r="F31" s="5" t="s">
        <v>44</v>
      </c>
      <c r="G31" s="1"/>
      <c r="H31" s="10">
        <f ca="1">TODAY()</f>
        <v>45316</v>
      </c>
      <c r="I31" s="1"/>
      <c r="J31" s="6"/>
    </row>
    <row r="32" spans="2:22" ht="15" thickBot="1" x14ac:dyDescent="0.35">
      <c r="F32" s="5"/>
      <c r="G32" s="1"/>
      <c r="H32" s="1"/>
      <c r="I32" s="1"/>
      <c r="J32" s="6"/>
    </row>
    <row r="33" spans="3:19" ht="15" thickBot="1" x14ac:dyDescent="0.3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</row>
    <row r="34" spans="3:19" ht="15.6" thickTop="1" thickBot="1" x14ac:dyDescent="0.35">
      <c r="C34" s="5" t="s">
        <v>21</v>
      </c>
      <c r="D34" s="1"/>
      <c r="E34" s="1"/>
      <c r="F34" s="1"/>
      <c r="G34" s="1" t="s">
        <v>22</v>
      </c>
      <c r="H34" s="1"/>
      <c r="I34" s="1"/>
      <c r="J34" s="1"/>
      <c r="K34" s="12" t="s">
        <v>23</v>
      </c>
      <c r="L34" s="12" t="s">
        <v>24</v>
      </c>
      <c r="M34" s="1"/>
      <c r="N34" s="12" t="s">
        <v>23</v>
      </c>
      <c r="O34" s="12" t="s">
        <v>25</v>
      </c>
      <c r="P34" s="12" t="s">
        <v>24</v>
      </c>
      <c r="Q34" s="1"/>
      <c r="R34" s="1"/>
      <c r="S34" s="6"/>
    </row>
    <row r="35" spans="3:19" ht="15.6" thickTop="1" thickBot="1" x14ac:dyDescent="0.35">
      <c r="C35" s="5" t="str">
        <f>HLOOKUP(K35,$N$41:$R$43,3)</f>
        <v>MOUSE</v>
      </c>
      <c r="D35" s="1"/>
      <c r="E35" s="1"/>
      <c r="F35" s="1"/>
      <c r="G35" s="1" t="str">
        <f>VLOOKUP(K35,$N$34:$P$38,3)</f>
        <v>MOUSE</v>
      </c>
      <c r="H35" s="1"/>
      <c r="I35" s="1"/>
      <c r="J35" s="1"/>
      <c r="K35" s="12">
        <v>103</v>
      </c>
      <c r="L35" s="12"/>
      <c r="M35" s="1"/>
      <c r="N35" s="12">
        <v>101</v>
      </c>
      <c r="O35" s="12" t="s">
        <v>26</v>
      </c>
      <c r="P35" s="12" t="s">
        <v>29</v>
      </c>
      <c r="Q35" s="1"/>
      <c r="R35" s="1"/>
      <c r="S35" s="6"/>
    </row>
    <row r="36" spans="3:19" ht="15.6" thickTop="1" thickBot="1" x14ac:dyDescent="0.35">
      <c r="C36" s="5" t="str">
        <f t="shared" ref="C36:C41" si="0">HLOOKUP(K36,$N$41:$R$43,3)</f>
        <v>PRINTER</v>
      </c>
      <c r="D36" s="1"/>
      <c r="E36" s="1"/>
      <c r="F36" s="1"/>
      <c r="G36" s="1" t="str">
        <f t="shared" ref="G36:G44" si="1">VLOOKUP(K36,$N$34:$P$38,3)</f>
        <v>PRINTER</v>
      </c>
      <c r="H36" s="1"/>
      <c r="I36" s="1"/>
      <c r="J36" s="1"/>
      <c r="K36" s="12">
        <v>104</v>
      </c>
      <c r="L36" s="12"/>
      <c r="M36" s="1"/>
      <c r="N36" s="12">
        <v>102</v>
      </c>
      <c r="O36" s="12" t="s">
        <v>27</v>
      </c>
      <c r="P36" s="12" t="s">
        <v>30</v>
      </c>
      <c r="Q36" s="1"/>
      <c r="R36" s="1"/>
      <c r="S36" s="6"/>
    </row>
    <row r="37" spans="3:19" ht="15.6" thickTop="1" thickBot="1" x14ac:dyDescent="0.35">
      <c r="C37" s="5" t="str">
        <f t="shared" si="0"/>
        <v>COMPUTER</v>
      </c>
      <c r="D37" s="1"/>
      <c r="E37" s="1"/>
      <c r="F37" s="1"/>
      <c r="G37" s="1" t="str">
        <f t="shared" si="1"/>
        <v>COMPUTER</v>
      </c>
      <c r="H37" s="1"/>
      <c r="I37" s="1"/>
      <c r="J37" s="1"/>
      <c r="K37" s="12">
        <v>101</v>
      </c>
      <c r="L37" s="12"/>
      <c r="M37" s="1"/>
      <c r="N37" s="12">
        <v>103</v>
      </c>
      <c r="O37" s="12" t="s">
        <v>27</v>
      </c>
      <c r="P37" s="12" t="s">
        <v>31</v>
      </c>
      <c r="Q37" s="1"/>
      <c r="R37" s="1"/>
      <c r="S37" s="6"/>
    </row>
    <row r="38" spans="3:19" ht="15.6" thickTop="1" thickBot="1" x14ac:dyDescent="0.35">
      <c r="C38" s="5" t="str">
        <f t="shared" si="0"/>
        <v>KEYBOARD</v>
      </c>
      <c r="D38" s="1"/>
      <c r="E38" s="1"/>
      <c r="F38" s="1"/>
      <c r="G38" s="1" t="str">
        <f t="shared" si="1"/>
        <v>KEYBOARD</v>
      </c>
      <c r="H38" s="1"/>
      <c r="I38" s="1"/>
      <c r="J38" s="1"/>
      <c r="K38" s="12">
        <v>102</v>
      </c>
      <c r="L38" s="12"/>
      <c r="M38" s="1"/>
      <c r="N38" s="12">
        <v>104</v>
      </c>
      <c r="O38" s="12" t="s">
        <v>28</v>
      </c>
      <c r="P38" s="12" t="s">
        <v>32</v>
      </c>
      <c r="Q38" s="1"/>
      <c r="R38" s="1"/>
      <c r="S38" s="6"/>
    </row>
    <row r="39" spans="3:19" ht="15.6" thickTop="1" thickBot="1" x14ac:dyDescent="0.35">
      <c r="C39" s="5" t="str">
        <f t="shared" si="0"/>
        <v>KEYBOARD</v>
      </c>
      <c r="D39" s="1"/>
      <c r="E39" s="1"/>
      <c r="F39" s="1"/>
      <c r="G39" s="1" t="str">
        <f t="shared" si="1"/>
        <v>KEYBOARD</v>
      </c>
      <c r="H39" s="1"/>
      <c r="I39" s="1"/>
      <c r="J39" s="1"/>
      <c r="K39" s="12">
        <v>102</v>
      </c>
      <c r="L39" s="12"/>
      <c r="M39" s="1"/>
      <c r="N39" s="1"/>
      <c r="O39" s="1"/>
      <c r="P39" s="1"/>
      <c r="Q39" s="1"/>
      <c r="R39" s="1"/>
      <c r="S39" s="6"/>
    </row>
    <row r="40" spans="3:19" ht="15.6" thickTop="1" thickBot="1" x14ac:dyDescent="0.35">
      <c r="C40" s="5" t="str">
        <f t="shared" si="0"/>
        <v>PRINTER</v>
      </c>
      <c r="D40" s="1"/>
      <c r="E40" s="1"/>
      <c r="F40" s="1"/>
      <c r="G40" s="1" t="str">
        <f t="shared" si="1"/>
        <v>PRINTER</v>
      </c>
      <c r="H40" s="1"/>
      <c r="I40" s="1"/>
      <c r="J40" s="1"/>
      <c r="K40" s="12">
        <v>104</v>
      </c>
      <c r="L40" s="12"/>
      <c r="M40" s="1"/>
      <c r="N40" s="1"/>
      <c r="O40" s="1"/>
      <c r="P40" s="1"/>
      <c r="Q40" s="1"/>
      <c r="R40" s="1"/>
      <c r="S40" s="6"/>
    </row>
    <row r="41" spans="3:19" ht="15.6" thickTop="1" thickBot="1" x14ac:dyDescent="0.35">
      <c r="C41" s="5" t="str">
        <f t="shared" si="0"/>
        <v>MOUSE</v>
      </c>
      <c r="D41" s="1"/>
      <c r="E41" s="1"/>
      <c r="F41" s="1"/>
      <c r="G41" s="1" t="str">
        <f t="shared" si="1"/>
        <v>MOUSE</v>
      </c>
      <c r="H41" s="1"/>
      <c r="I41" s="1"/>
      <c r="J41" s="1"/>
      <c r="K41" s="12">
        <v>103</v>
      </c>
      <c r="L41" s="12"/>
      <c r="M41" s="1"/>
      <c r="N41" s="12" t="s">
        <v>23</v>
      </c>
      <c r="O41" s="12">
        <v>101</v>
      </c>
      <c r="P41" s="12">
        <v>102</v>
      </c>
      <c r="Q41" s="12">
        <v>103</v>
      </c>
      <c r="R41" s="12">
        <v>104</v>
      </c>
      <c r="S41" s="6"/>
    </row>
    <row r="42" spans="3:19" ht="15.6" thickTop="1" thickBot="1" x14ac:dyDescent="0.35">
      <c r="C42" s="5"/>
      <c r="D42" s="1"/>
      <c r="E42" s="1"/>
      <c r="F42" s="1"/>
      <c r="G42" s="1" t="str">
        <f t="shared" si="1"/>
        <v>PRINTER</v>
      </c>
      <c r="H42" s="1"/>
      <c r="I42" s="1"/>
      <c r="J42" s="1"/>
      <c r="K42" s="12">
        <v>104</v>
      </c>
      <c r="L42" s="12"/>
      <c r="M42" s="1"/>
      <c r="N42" s="12" t="s">
        <v>25</v>
      </c>
      <c r="O42" s="12" t="s">
        <v>26</v>
      </c>
      <c r="P42" s="12" t="s">
        <v>27</v>
      </c>
      <c r="Q42" s="12" t="s">
        <v>27</v>
      </c>
      <c r="R42" s="12" t="s">
        <v>28</v>
      </c>
      <c r="S42" s="6"/>
    </row>
    <row r="43" spans="3:19" ht="15.6" thickTop="1" thickBot="1" x14ac:dyDescent="0.35">
      <c r="C43" s="5"/>
      <c r="D43" s="1"/>
      <c r="E43" s="1"/>
      <c r="F43" s="1"/>
      <c r="G43" s="1" t="str">
        <f t="shared" si="1"/>
        <v>KEYBOARD</v>
      </c>
      <c r="H43" s="1"/>
      <c r="I43" s="1"/>
      <c r="J43" s="1"/>
      <c r="K43" s="12">
        <v>102</v>
      </c>
      <c r="L43" s="12"/>
      <c r="M43" s="1"/>
      <c r="N43" s="12" t="s">
        <v>24</v>
      </c>
      <c r="O43" s="12" t="s">
        <v>29</v>
      </c>
      <c r="P43" s="12" t="s">
        <v>30</v>
      </c>
      <c r="Q43" s="12" t="s">
        <v>31</v>
      </c>
      <c r="R43" s="12" t="s">
        <v>32</v>
      </c>
      <c r="S43" s="6"/>
    </row>
    <row r="44" spans="3:19" ht="15" thickTop="1" x14ac:dyDescent="0.3">
      <c r="C44" s="5"/>
      <c r="D44" s="1"/>
      <c r="E44" s="1"/>
      <c r="F44" s="1"/>
      <c r="G44" s="1" t="e">
        <f t="shared" si="1"/>
        <v>#N/A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6"/>
    </row>
    <row r="45" spans="3:19" x14ac:dyDescent="0.3"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6"/>
    </row>
    <row r="46" spans="3:19" ht="15" thickBot="1" x14ac:dyDescent="0.3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ARSHAQUE</dc:creator>
  <cp:lastModifiedBy>MUHAMMED ARSHAQUE</cp:lastModifiedBy>
  <dcterms:created xsi:type="dcterms:W3CDTF">2024-01-25T05:47:28Z</dcterms:created>
  <dcterms:modified xsi:type="dcterms:W3CDTF">2024-01-25T06:18:53Z</dcterms:modified>
</cp:coreProperties>
</file>