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04\OneDrive\Desktop\COLLEGE\EXCEL\"/>
    </mc:Choice>
  </mc:AlternateContent>
  <xr:revisionPtr revIDLastSave="0" documentId="13_ncr:1_{74946D02-3EF3-45EB-ABFF-86F7EA1684C3}" xr6:coauthVersionLast="47" xr6:coauthVersionMax="47" xr10:uidLastSave="{00000000-0000-0000-0000-000000000000}"/>
  <bookViews>
    <workbookView xWindow="-108" yWindow="-108" windowWidth="23256" windowHeight="12456" firstSheet="2" activeTab="9" xr2:uid="{FC9B552C-8E61-4160-823C-1BA93DD6D2C3}"/>
  </bookViews>
  <sheets>
    <sheet name="Scenario Summary" sheetId="3" r:id="rId1"/>
    <sheet name="Sheet1" sheetId="1" r:id="rId2"/>
    <sheet name="Scenario Summary 3" sheetId="6" r:id="rId3"/>
    <sheet name="Sheet2" sheetId="2" r:id="rId4"/>
    <sheet name="Scenario Summary 5" sheetId="8" r:id="rId5"/>
    <sheet name="Sheet5" sheetId="5" r:id="rId6"/>
    <sheet name="Sheet9" sheetId="9" r:id="rId7"/>
    <sheet name="Sheet10" sheetId="10" r:id="rId8"/>
    <sheet name="Sheet11" sheetId="11" r:id="rId9"/>
    <sheet name="Sheet12" sheetId="12" r:id="rId10"/>
  </sheets>
  <definedNames>
    <definedName name="solver_adj" localSheetId="3" hidden="1">Sheet2!$A$2,Sheet2!$B$2</definedName>
    <definedName name="solver_adj" localSheetId="5" hidden="1">Sheet5!$A$2,Sheet5!$B$2</definedName>
    <definedName name="solver_cvg" localSheetId="5" hidden="1">0.0001</definedName>
    <definedName name="solver_drv" localSheetId="5" hidden="1">2</definedName>
    <definedName name="solver_eng" localSheetId="1" hidden="1">1</definedName>
    <definedName name="solver_eng" localSheetId="3" hidden="1">1</definedName>
    <definedName name="solver_eng" localSheetId="5" hidden="1">1</definedName>
    <definedName name="solver_est" localSheetId="5" hidden="1">1</definedName>
    <definedName name="solver_itr" localSheetId="5" hidden="1">2147483647</definedName>
    <definedName name="solver_lhs1" localSheetId="5" hidden="1">Sheet5!$A$2</definedName>
    <definedName name="solver_lhs2" localSheetId="5" hidden="1">Sheet5!$A$2</definedName>
    <definedName name="solver_lhs3" localSheetId="5" hidden="1">Sheet5!$B$2</definedName>
    <definedName name="solver_lhs4" localSheetId="5" hidden="1">Sheet5!$B$2</definedName>
    <definedName name="solver_mip" localSheetId="5" hidden="1">2147483647</definedName>
    <definedName name="solver_mni" localSheetId="5" hidden="1">30</definedName>
    <definedName name="solver_mrt" localSheetId="5" hidden="1">0.075</definedName>
    <definedName name="solver_msl" localSheetId="5" hidden="1">2</definedName>
    <definedName name="solver_neg" localSheetId="1" hidden="1">1</definedName>
    <definedName name="solver_neg" localSheetId="3" hidden="1">1</definedName>
    <definedName name="solver_neg" localSheetId="5" hidden="1">1</definedName>
    <definedName name="solver_nod" localSheetId="5" hidden="1">2147483647</definedName>
    <definedName name="solver_num" localSheetId="1" hidden="1">0</definedName>
    <definedName name="solver_num" localSheetId="3" hidden="1">0</definedName>
    <definedName name="solver_num" localSheetId="5" hidden="1">4</definedName>
    <definedName name="solver_nwt" localSheetId="5" hidden="1">1</definedName>
    <definedName name="solver_opt" localSheetId="1" hidden="1">Sheet1!$B$2</definedName>
    <definedName name="solver_opt" localSheetId="3" hidden="1">Sheet2!$D$2</definedName>
    <definedName name="solver_opt" localSheetId="5" hidden="1">Sheet5!$D$2</definedName>
    <definedName name="solver_pre" localSheetId="5" hidden="1">0.000001</definedName>
    <definedName name="solver_rbv" localSheetId="5" hidden="1">2</definedName>
    <definedName name="solver_rel1" localSheetId="5" hidden="1">1</definedName>
    <definedName name="solver_rel2" localSheetId="5" hidden="1">3</definedName>
    <definedName name="solver_rel3" localSheetId="5" hidden="1">1</definedName>
    <definedName name="solver_rel4" localSheetId="5" hidden="1">3</definedName>
    <definedName name="solver_rhs1" localSheetId="5" hidden="1">12000</definedName>
    <definedName name="solver_rhs2" localSheetId="5" hidden="1">9000</definedName>
    <definedName name="solver_rhs3" localSheetId="5" hidden="1">1000</definedName>
    <definedName name="solver_rhs4" localSheetId="5" hidden="1">400</definedName>
    <definedName name="solver_rlx" localSheetId="5" hidden="1">2</definedName>
    <definedName name="solver_rsd" localSheetId="5" hidden="1">0</definedName>
    <definedName name="solver_scl" localSheetId="5" hidden="1">2</definedName>
    <definedName name="solver_sho" localSheetId="5" hidden="1">2</definedName>
    <definedName name="solver_ssz" localSheetId="5" hidden="1">100</definedName>
    <definedName name="solver_tim" localSheetId="5" hidden="1">2147483647</definedName>
    <definedName name="solver_tol" localSheetId="5" hidden="1">0.01</definedName>
    <definedName name="solver_typ" localSheetId="1" hidden="1">1</definedName>
    <definedName name="solver_typ" localSheetId="3" hidden="1">1</definedName>
    <definedName name="solver_typ" localSheetId="5" hidden="1">2</definedName>
    <definedName name="solver_val" localSheetId="1" hidden="1">0</definedName>
    <definedName name="solver_val" localSheetId="3" hidden="1">0</definedName>
    <definedName name="solver_val" localSheetId="5" hidden="1">0</definedName>
    <definedName name="solver_ver" localSheetId="1" hidden="1">3</definedName>
    <definedName name="solver_ver" localSheetId="3" hidden="1">3</definedName>
    <definedName name="solver_ver" localSheetId="5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19" i="12" l="1"/>
  <c r="E3" i="12"/>
  <c r="E4" i="12"/>
  <c r="E5" i="12"/>
  <c r="E6" i="12"/>
  <c r="E7" i="12"/>
  <c r="E8" i="12"/>
  <c r="E9" i="12"/>
  <c r="E10" i="12"/>
  <c r="E11" i="12"/>
  <c r="E12" i="12"/>
  <c r="E2" i="12"/>
  <c r="D3" i="11"/>
  <c r="D4" i="11"/>
  <c r="D5" i="11"/>
  <c r="D6" i="11"/>
  <c r="D7" i="11"/>
  <c r="D8" i="11"/>
  <c r="D9" i="11"/>
  <c r="D10" i="11"/>
  <c r="D11" i="11"/>
  <c r="D2" i="11"/>
  <c r="C3" i="11"/>
  <c r="C4" i="11"/>
  <c r="C5" i="11"/>
  <c r="C6" i="11"/>
  <c r="C7" i="11"/>
  <c r="C8" i="11"/>
  <c r="C9" i="11"/>
  <c r="C10" i="11"/>
  <c r="C11" i="11"/>
  <c r="C2" i="11"/>
  <c r="C3" i="10"/>
  <c r="C4" i="10"/>
  <c r="C5" i="10"/>
  <c r="C6" i="10"/>
  <c r="C7" i="10"/>
  <c r="C8" i="10"/>
  <c r="C9" i="10"/>
  <c r="C10" i="10"/>
  <c r="C11" i="10"/>
  <c r="C2" i="10"/>
  <c r="C3" i="9"/>
  <c r="D3" i="9"/>
  <c r="E3" i="9"/>
  <c r="F3" i="9"/>
  <c r="B3" i="9"/>
  <c r="D2" i="5"/>
  <c r="B9" i="1"/>
</calcChain>
</file>

<file path=xl/sharedStrings.xml><?xml version="1.0" encoding="utf-8"?>
<sst xmlns="http://schemas.openxmlformats.org/spreadsheetml/2006/main" count="99" uniqueCount="71">
  <si>
    <t xml:space="preserve">ITEMS </t>
  </si>
  <si>
    <t>COSTS</t>
  </si>
  <si>
    <t>Machinary</t>
  </si>
  <si>
    <t>Carriage</t>
  </si>
  <si>
    <t>Transport</t>
  </si>
  <si>
    <t>Office equipment</t>
  </si>
  <si>
    <t>Postage</t>
  </si>
  <si>
    <t>Miscellanous</t>
  </si>
  <si>
    <t>Generator</t>
  </si>
  <si>
    <t>Total</t>
  </si>
  <si>
    <t>CP</t>
  </si>
  <si>
    <t>ADVT</t>
  </si>
  <si>
    <t>SP</t>
  </si>
  <si>
    <t>PROFIT</t>
  </si>
  <si>
    <t>$B$2</t>
  </si>
  <si>
    <t>$B$3</t>
  </si>
  <si>
    <t>$B$6</t>
  </si>
  <si>
    <t>$B$5</t>
  </si>
  <si>
    <t>$B$9</t>
  </si>
  <si>
    <t>s1</t>
  </si>
  <si>
    <t>Created by MUHAMMED ARSHAQUE on 3/28/2024</t>
  </si>
  <si>
    <t>b1</t>
  </si>
  <si>
    <t>Scenario Summary</t>
  </si>
  <si>
    <t>Changing Cells:</t>
  </si>
  <si>
    <t>Current Values:</t>
  </si>
  <si>
    <t>Result Cells:</t>
  </si>
  <si>
    <t>Notes:  Current Values column represents values of changing cells at</t>
  </si>
  <si>
    <t>time Scenario Summary Report was created.  Changing cells for each</t>
  </si>
  <si>
    <t>scenario are highlighted in gray.</t>
  </si>
  <si>
    <t>$D$2</t>
  </si>
  <si>
    <t>$A$2</t>
  </si>
  <si>
    <t>s2</t>
  </si>
  <si>
    <t>ROLL NO</t>
  </si>
  <si>
    <t>ENG</t>
  </si>
  <si>
    <t>HINDI</t>
  </si>
  <si>
    <t>SCIENCE</t>
  </si>
  <si>
    <t>MATHS</t>
  </si>
  <si>
    <t>SO SCI</t>
  </si>
  <si>
    <t>GRADE</t>
  </si>
  <si>
    <t>NAME</t>
  </si>
  <si>
    <t>BONUS</t>
  </si>
  <si>
    <t>SALE</t>
  </si>
  <si>
    <t>Deep</t>
  </si>
  <si>
    <t>Narayan</t>
  </si>
  <si>
    <t>Arshaque</t>
  </si>
  <si>
    <t>Akash</t>
  </si>
  <si>
    <t>Solomun</t>
  </si>
  <si>
    <t>Mukesh</t>
  </si>
  <si>
    <t>Sharma</t>
  </si>
  <si>
    <t>Khan</t>
  </si>
  <si>
    <t>Amir</t>
  </si>
  <si>
    <t>Salman</t>
  </si>
  <si>
    <t>CUST NO</t>
  </si>
  <si>
    <t>NO OF Units</t>
  </si>
  <si>
    <t>Rate</t>
  </si>
  <si>
    <t>BILL</t>
  </si>
  <si>
    <t>SUB 1</t>
  </si>
  <si>
    <t>SUB 2</t>
  </si>
  <si>
    <t>SUB 3</t>
  </si>
  <si>
    <t>TOTAL MARKS</t>
  </si>
  <si>
    <t>RAJU</t>
  </si>
  <si>
    <t>MKIEAL</t>
  </si>
  <si>
    <t>ALLU</t>
  </si>
  <si>
    <t>ARJUN</t>
  </si>
  <si>
    <t>DAS</t>
  </si>
  <si>
    <t xml:space="preserve">RAM </t>
  </si>
  <si>
    <t>DULAQAR</t>
  </si>
  <si>
    <t>PRITVIRAJ</t>
  </si>
  <si>
    <t>MOHAN</t>
  </si>
  <si>
    <t>AKASJ</t>
  </si>
  <si>
    <t>MNNO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</si>
</sst>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indexed="9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indexed="18"/>
      <name val="Calibri"/>
      <family val="2"/>
      <scheme val="minor"/>
    </font>
    <font>
      <sz val="10"/>
      <color indexed="9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rgb="FF24292F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0" xfId="0" applyFill="1" applyBorder="1" applyAlignment="1"/>
    <xf numFmtId="0" fontId="0" fillId="0" borderId="3" xfId="0" applyFill="1" applyBorder="1" applyAlignment="1"/>
    <xf numFmtId="0" fontId="2" fillId="2" borderId="4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0" fillId="0" borderId="5" xfId="0" applyFill="1" applyBorder="1" applyAlignment="1"/>
    <xf numFmtId="0" fontId="3" fillId="3" borderId="0" xfId="0" applyFont="1" applyFill="1" applyBorder="1" applyAlignment="1">
      <alignment horizontal="left"/>
    </xf>
    <xf numFmtId="0" fontId="4" fillId="3" borderId="5" xfId="0" applyFont="1" applyFill="1" applyBorder="1" applyAlignment="1">
      <alignment horizontal="left"/>
    </xf>
    <xf numFmtId="0" fontId="3" fillId="3" borderId="3" xfId="0" applyFont="1" applyFill="1" applyBorder="1" applyAlignment="1">
      <alignment horizontal="left"/>
    </xf>
    <xf numFmtId="0" fontId="5" fillId="2" borderId="2" xfId="0" applyFont="1" applyFill="1" applyBorder="1" applyAlignment="1">
      <alignment horizontal="right"/>
    </xf>
    <xf numFmtId="0" fontId="5" fillId="2" borderId="4" xfId="0" applyFont="1" applyFill="1" applyBorder="1" applyAlignment="1">
      <alignment horizontal="right"/>
    </xf>
    <xf numFmtId="0" fontId="0" fillId="4" borderId="0" xfId="0" applyFill="1" applyBorder="1" applyAlignment="1"/>
    <xf numFmtId="0" fontId="6" fillId="0" borderId="0" xfId="0" applyFont="1" applyFill="1" applyBorder="1" applyAlignment="1">
      <alignment vertical="top" wrapText="1"/>
    </xf>
    <xf numFmtId="0" fontId="7" fillId="0" borderId="0" xfId="0" applyFont="1"/>
    <xf numFmtId="0" fontId="7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Sheet12!$E$1</c:f>
              <c:strCache>
                <c:ptCount val="1"/>
                <c:pt idx="0">
                  <c:v>TOTAL MARKS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val>
            <c:numRef>
              <c:f>Sheet12!$E$2:$E$12</c:f>
              <c:numCache>
                <c:formatCode>General</c:formatCode>
                <c:ptCount val="11"/>
                <c:pt idx="0">
                  <c:v>108</c:v>
                </c:pt>
                <c:pt idx="1">
                  <c:v>120</c:v>
                </c:pt>
                <c:pt idx="2">
                  <c:v>128</c:v>
                </c:pt>
                <c:pt idx="3">
                  <c:v>103</c:v>
                </c:pt>
                <c:pt idx="4">
                  <c:v>129</c:v>
                </c:pt>
                <c:pt idx="5">
                  <c:v>115</c:v>
                </c:pt>
                <c:pt idx="6">
                  <c:v>112</c:v>
                </c:pt>
                <c:pt idx="7">
                  <c:v>116</c:v>
                </c:pt>
                <c:pt idx="8">
                  <c:v>124</c:v>
                </c:pt>
                <c:pt idx="9">
                  <c:v>140</c:v>
                </c:pt>
                <c:pt idx="10">
                  <c:v>121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06-4B3C-9DA8-013DAEA3D0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Sheet12!$B$2:$B$12</c:f>
              <c:numCache>
                <c:formatCode>General</c:formatCode>
                <c:ptCount val="11"/>
                <c:pt idx="0">
                  <c:v>30</c:v>
                </c:pt>
                <c:pt idx="1">
                  <c:v>40</c:v>
                </c:pt>
                <c:pt idx="2">
                  <c:v>45</c:v>
                </c:pt>
                <c:pt idx="3">
                  <c:v>42</c:v>
                </c:pt>
                <c:pt idx="4">
                  <c:v>36</c:v>
                </c:pt>
                <c:pt idx="5">
                  <c:v>35</c:v>
                </c:pt>
                <c:pt idx="6">
                  <c:v>32</c:v>
                </c:pt>
                <c:pt idx="7">
                  <c:v>36</c:v>
                </c:pt>
                <c:pt idx="8">
                  <c:v>45</c:v>
                </c:pt>
                <c:pt idx="9">
                  <c:v>49</c:v>
                </c:pt>
                <c:pt idx="10">
                  <c:v>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155-4D98-984B-9EFAD0B67F8A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Sheet12!$C$2:$C$12</c:f>
              <c:numCache>
                <c:formatCode>General</c:formatCode>
                <c:ptCount val="11"/>
                <c:pt idx="0">
                  <c:v>34</c:v>
                </c:pt>
                <c:pt idx="1">
                  <c:v>35</c:v>
                </c:pt>
                <c:pt idx="2">
                  <c:v>36</c:v>
                </c:pt>
                <c:pt idx="3">
                  <c:v>36</c:v>
                </c:pt>
                <c:pt idx="4">
                  <c:v>48</c:v>
                </c:pt>
                <c:pt idx="5">
                  <c:v>40</c:v>
                </c:pt>
                <c:pt idx="6">
                  <c:v>39</c:v>
                </c:pt>
                <c:pt idx="7">
                  <c:v>38</c:v>
                </c:pt>
                <c:pt idx="8">
                  <c:v>36</c:v>
                </c:pt>
                <c:pt idx="9">
                  <c:v>45</c:v>
                </c:pt>
                <c:pt idx="10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155-4D98-984B-9EFAD0B67F8A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Sheet12!$D$2:$D$12</c:f>
              <c:numCache>
                <c:formatCode>General</c:formatCode>
                <c:ptCount val="11"/>
                <c:pt idx="0">
                  <c:v>44</c:v>
                </c:pt>
                <c:pt idx="1">
                  <c:v>45</c:v>
                </c:pt>
                <c:pt idx="2">
                  <c:v>47</c:v>
                </c:pt>
                <c:pt idx="3">
                  <c:v>25</c:v>
                </c:pt>
                <c:pt idx="4">
                  <c:v>45</c:v>
                </c:pt>
                <c:pt idx="5">
                  <c:v>40</c:v>
                </c:pt>
                <c:pt idx="6">
                  <c:v>41</c:v>
                </c:pt>
                <c:pt idx="7">
                  <c:v>42</c:v>
                </c:pt>
                <c:pt idx="8">
                  <c:v>43</c:v>
                </c:pt>
                <c:pt idx="9">
                  <c:v>46</c:v>
                </c:pt>
                <c:pt idx="10">
                  <c:v>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155-4D98-984B-9EFAD0B67F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88832335"/>
        <c:axId val="888833295"/>
      </c:barChart>
      <c:catAx>
        <c:axId val="88883233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8833295"/>
        <c:crosses val="autoZero"/>
        <c:auto val="1"/>
        <c:lblAlgn val="ctr"/>
        <c:lblOffset val="100"/>
        <c:noMultiLvlLbl val="0"/>
      </c:catAx>
      <c:valAx>
        <c:axId val="888833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88323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SUB</a:t>
            </a:r>
            <a:r>
              <a:rPr lang="en-US" baseline="0"/>
              <a:t> 1 AND SUB 2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Sheet12!$B$2:$B$12</c:f>
              <c:numCache>
                <c:formatCode>General</c:formatCode>
                <c:ptCount val="11"/>
                <c:pt idx="0">
                  <c:v>30</c:v>
                </c:pt>
                <c:pt idx="1">
                  <c:v>40</c:v>
                </c:pt>
                <c:pt idx="2">
                  <c:v>45</c:v>
                </c:pt>
                <c:pt idx="3">
                  <c:v>42</c:v>
                </c:pt>
                <c:pt idx="4">
                  <c:v>36</c:v>
                </c:pt>
                <c:pt idx="5">
                  <c:v>35</c:v>
                </c:pt>
                <c:pt idx="6">
                  <c:v>32</c:v>
                </c:pt>
                <c:pt idx="7">
                  <c:v>36</c:v>
                </c:pt>
                <c:pt idx="8">
                  <c:v>45</c:v>
                </c:pt>
                <c:pt idx="9">
                  <c:v>49</c:v>
                </c:pt>
                <c:pt idx="10">
                  <c:v>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7D5-4DE2-AF9D-9721B0A8DC48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Sheet12!$C$2:$C$12</c:f>
              <c:numCache>
                <c:formatCode>General</c:formatCode>
                <c:ptCount val="11"/>
                <c:pt idx="0">
                  <c:v>34</c:v>
                </c:pt>
                <c:pt idx="1">
                  <c:v>35</c:v>
                </c:pt>
                <c:pt idx="2">
                  <c:v>36</c:v>
                </c:pt>
                <c:pt idx="3">
                  <c:v>36</c:v>
                </c:pt>
                <c:pt idx="4">
                  <c:v>48</c:v>
                </c:pt>
                <c:pt idx="5">
                  <c:v>40</c:v>
                </c:pt>
                <c:pt idx="6">
                  <c:v>39</c:v>
                </c:pt>
                <c:pt idx="7">
                  <c:v>38</c:v>
                </c:pt>
                <c:pt idx="8">
                  <c:v>36</c:v>
                </c:pt>
                <c:pt idx="9">
                  <c:v>45</c:v>
                </c:pt>
                <c:pt idx="10">
                  <c:v>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7D5-4DE2-AF9D-9721B0A8DC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88835215"/>
        <c:axId val="888835695"/>
      </c:lineChart>
      <c:catAx>
        <c:axId val="8888352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8835695"/>
        <c:crosses val="autoZero"/>
        <c:auto val="1"/>
        <c:lblAlgn val="ctr"/>
        <c:lblOffset val="100"/>
        <c:noMultiLvlLbl val="0"/>
      </c:catAx>
      <c:valAx>
        <c:axId val="8888356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88352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472440</xdr:colOff>
      <xdr:row>0</xdr:row>
      <xdr:rowOff>0</xdr:rowOff>
    </xdr:from>
    <xdr:to>
      <xdr:col>21</xdr:col>
      <xdr:colOff>167640</xdr:colOff>
      <xdr:row>14</xdr:row>
      <xdr:rowOff>15240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F51739E-7072-986A-6843-BE294EC0FD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167640</xdr:colOff>
      <xdr:row>0</xdr:row>
      <xdr:rowOff>0</xdr:rowOff>
    </xdr:from>
    <xdr:to>
      <xdr:col>13</xdr:col>
      <xdr:colOff>472440</xdr:colOff>
      <xdr:row>13</xdr:row>
      <xdr:rowOff>175260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B16C542-E1D7-8D8A-5FD8-9CF6C90652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13</xdr:row>
      <xdr:rowOff>160020</xdr:rowOff>
    </xdr:from>
    <xdr:to>
      <xdr:col>8</xdr:col>
      <xdr:colOff>190500</xdr:colOff>
      <xdr:row>26</xdr:row>
      <xdr:rowOff>102870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E8B6694-35AB-44CF-F07E-3FC293BEE8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7B50D-17AD-4438-AC94-179AFAF78694}">
  <sheetPr>
    <outlinePr summaryBelow="0"/>
  </sheetPr>
  <dimension ref="B1:F14"/>
  <sheetViews>
    <sheetView showGridLines="0" workbookViewId="0"/>
  </sheetViews>
  <sheetFormatPr defaultRowHeight="14.4" outlineLevelRow="1" outlineLevelCol="1" x14ac:dyDescent="0.3"/>
  <cols>
    <col min="3" max="3" width="5.109375" bestFit="1" customWidth="1"/>
    <col min="4" max="6" width="13.109375" bestFit="1" customWidth="1" outlineLevel="1"/>
  </cols>
  <sheetData>
    <row r="1" spans="2:6" ht="15" thickBot="1" x14ac:dyDescent="0.35"/>
    <row r="2" spans="2:6" ht="15.6" x14ac:dyDescent="0.3">
      <c r="B2" s="7" t="s">
        <v>22</v>
      </c>
      <c r="C2" s="7"/>
      <c r="D2" s="12"/>
      <c r="E2" s="12"/>
      <c r="F2" s="12"/>
    </row>
    <row r="3" spans="2:6" ht="15.6" collapsed="1" x14ac:dyDescent="0.3">
      <c r="B3" s="6"/>
      <c r="C3" s="6"/>
      <c r="D3" s="13" t="s">
        <v>24</v>
      </c>
      <c r="E3" s="13" t="s">
        <v>19</v>
      </c>
      <c r="F3" s="13" t="s">
        <v>21</v>
      </c>
    </row>
    <row r="4" spans="2:6" ht="40.799999999999997" hidden="1" outlineLevel="1" x14ac:dyDescent="0.3">
      <c r="B4" s="9"/>
      <c r="C4" s="9"/>
      <c r="D4" s="4"/>
      <c r="E4" s="15" t="s">
        <v>20</v>
      </c>
      <c r="F4" s="15" t="s">
        <v>20</v>
      </c>
    </row>
    <row r="5" spans="2:6" x14ac:dyDescent="0.3">
      <c r="B5" s="10" t="s">
        <v>23</v>
      </c>
      <c r="C5" s="10"/>
      <c r="D5" s="8"/>
      <c r="E5" s="8"/>
      <c r="F5" s="8"/>
    </row>
    <row r="6" spans="2:6" outlineLevel="1" x14ac:dyDescent="0.3">
      <c r="B6" s="9"/>
      <c r="C6" s="9" t="s">
        <v>14</v>
      </c>
      <c r="D6" s="4">
        <v>80000</v>
      </c>
      <c r="E6" s="14">
        <v>80000</v>
      </c>
      <c r="F6" s="4">
        <v>80000</v>
      </c>
    </row>
    <row r="7" spans="2:6" outlineLevel="1" x14ac:dyDescent="0.3">
      <c r="B7" s="9"/>
      <c r="C7" s="9" t="s">
        <v>15</v>
      </c>
      <c r="D7" s="4">
        <v>9000</v>
      </c>
      <c r="E7" s="14">
        <v>9000</v>
      </c>
      <c r="F7" s="14">
        <v>10000</v>
      </c>
    </row>
    <row r="8" spans="2:6" outlineLevel="1" x14ac:dyDescent="0.3">
      <c r="B8" s="9"/>
      <c r="C8" s="9" t="s">
        <v>16</v>
      </c>
      <c r="D8" s="4">
        <v>8000</v>
      </c>
      <c r="E8" s="14">
        <v>8000</v>
      </c>
      <c r="F8" s="14">
        <v>9000</v>
      </c>
    </row>
    <row r="9" spans="2:6" outlineLevel="1" x14ac:dyDescent="0.3">
      <c r="B9" s="9"/>
      <c r="C9" s="9" t="s">
        <v>17</v>
      </c>
      <c r="D9" s="4">
        <v>6000</v>
      </c>
      <c r="E9" s="4">
        <v>6000</v>
      </c>
      <c r="F9" s="14">
        <v>7000</v>
      </c>
    </row>
    <row r="10" spans="2:6" x14ac:dyDescent="0.3">
      <c r="B10" s="10" t="s">
        <v>25</v>
      </c>
      <c r="C10" s="10"/>
      <c r="D10" s="8"/>
      <c r="E10" s="8"/>
      <c r="F10" s="8"/>
    </row>
    <row r="11" spans="2:6" ht="15" outlineLevel="1" thickBot="1" x14ac:dyDescent="0.35">
      <c r="B11" s="11"/>
      <c r="C11" s="11" t="s">
        <v>18</v>
      </c>
      <c r="D11" s="5">
        <v>141000</v>
      </c>
      <c r="E11" s="5">
        <v>141000</v>
      </c>
      <c r="F11" s="5">
        <v>144000</v>
      </c>
    </row>
    <row r="12" spans="2:6" x14ac:dyDescent="0.3">
      <c r="B12" t="s">
        <v>26</v>
      </c>
    </row>
    <row r="13" spans="2:6" x14ac:dyDescent="0.3">
      <c r="B13" t="s">
        <v>27</v>
      </c>
    </row>
    <row r="14" spans="2:6" x14ac:dyDescent="0.3">
      <c r="B14" t="s">
        <v>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5594D-DF57-4DED-8EBF-04C0A1EE3907}">
  <dimension ref="A1:B9"/>
  <sheetViews>
    <sheetView workbookViewId="0">
      <selection activeCell="B9" sqref="B9"/>
    </sheetView>
  </sheetViews>
  <sheetFormatPr defaultRowHeight="14.4" x14ac:dyDescent="0.3"/>
  <cols>
    <col min="1" max="1" width="22.2187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3" t="s">
        <v>2</v>
      </c>
      <c r="B2" s="3">
        <v>80000</v>
      </c>
    </row>
    <row r="3" spans="1:2" x14ac:dyDescent="0.3">
      <c r="A3" s="3" t="s">
        <v>3</v>
      </c>
      <c r="B3" s="3">
        <v>9000</v>
      </c>
    </row>
    <row r="4" spans="1:2" x14ac:dyDescent="0.3">
      <c r="A4" s="3" t="s">
        <v>4</v>
      </c>
      <c r="B4" s="3">
        <v>30000</v>
      </c>
    </row>
    <row r="5" spans="1:2" x14ac:dyDescent="0.3">
      <c r="A5" s="3" t="s">
        <v>5</v>
      </c>
      <c r="B5" s="3">
        <v>6000</v>
      </c>
    </row>
    <row r="6" spans="1:2" x14ac:dyDescent="0.3">
      <c r="A6" s="3" t="s">
        <v>6</v>
      </c>
      <c r="B6" s="3">
        <v>8000</v>
      </c>
    </row>
    <row r="7" spans="1:2" x14ac:dyDescent="0.3">
      <c r="A7" s="3" t="s">
        <v>7</v>
      </c>
      <c r="B7" s="3">
        <v>3000</v>
      </c>
    </row>
    <row r="8" spans="1:2" x14ac:dyDescent="0.3">
      <c r="A8" s="3" t="s">
        <v>8</v>
      </c>
      <c r="B8" s="3">
        <v>5000</v>
      </c>
    </row>
    <row r="9" spans="1:2" x14ac:dyDescent="0.3">
      <c r="A9" s="2" t="s">
        <v>9</v>
      </c>
      <c r="B9" s="2">
        <f>SUM(B2:B8)</f>
        <v>141000</v>
      </c>
    </row>
  </sheetData>
  <scenarios current="0" show="0" sqref="B9">
    <scenario name="s1" locked="1" count="3" user="MUHAMMED ARSHAQUE" comment="Created by MUHAMMED ARSHAQUE on 3/28/2024">
      <inputCells r="B2" val="80000"/>
      <inputCells r="B3" val="9000"/>
      <inputCells r="B6" val="8000"/>
    </scenario>
    <scenario name="b1" locked="1" count="3" user="MUHAMMED ARSHAQUE" comment="Created by MUHAMMED ARSHAQUE on 3/28/2024">
      <inputCells r="B3" val="10000"/>
      <inputCells r="B5" val="7000"/>
      <inputCells r="B6" val="9000"/>
    </scenario>
  </scenario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E88CE-C18A-425A-9304-98B2174FF2C1}">
  <sheetPr>
    <outlinePr summaryBelow="0"/>
  </sheetPr>
  <dimension ref="B1:E11"/>
  <sheetViews>
    <sheetView showGridLines="0" workbookViewId="0">
      <selection activeCell="D26" sqref="D26"/>
    </sheetView>
  </sheetViews>
  <sheetFormatPr defaultRowHeight="14.4" outlineLevelRow="1" outlineLevelCol="1" x14ac:dyDescent="0.3"/>
  <cols>
    <col min="3" max="3" width="5.21875" bestFit="1" customWidth="1"/>
    <col min="4" max="5" width="13.109375" bestFit="1" customWidth="1" outlineLevel="1"/>
  </cols>
  <sheetData>
    <row r="1" spans="2:5" ht="15" thickBot="1" x14ac:dyDescent="0.35"/>
    <row r="2" spans="2:5" ht="15.6" x14ac:dyDescent="0.3">
      <c r="B2" s="7" t="s">
        <v>22</v>
      </c>
      <c r="C2" s="7"/>
      <c r="D2" s="12"/>
      <c r="E2" s="12"/>
    </row>
    <row r="3" spans="2:5" ht="15.6" collapsed="1" x14ac:dyDescent="0.3">
      <c r="B3" s="6"/>
      <c r="C3" s="6"/>
      <c r="D3" s="13" t="s">
        <v>24</v>
      </c>
      <c r="E3" s="13" t="s">
        <v>19</v>
      </c>
    </row>
    <row r="4" spans="2:5" ht="40.799999999999997" hidden="1" outlineLevel="1" x14ac:dyDescent="0.3">
      <c r="B4" s="9"/>
      <c r="C4" s="9"/>
      <c r="D4" s="4"/>
      <c r="E4" s="15" t="s">
        <v>20</v>
      </c>
    </row>
    <row r="5" spans="2:5" x14ac:dyDescent="0.3">
      <c r="B5" s="10" t="s">
        <v>23</v>
      </c>
      <c r="C5" s="10"/>
      <c r="D5" s="8"/>
      <c r="E5" s="8"/>
    </row>
    <row r="6" spans="2:5" outlineLevel="1" x14ac:dyDescent="0.3">
      <c r="B6" s="9"/>
      <c r="C6" s="9" t="s">
        <v>29</v>
      </c>
      <c r="D6" s="4">
        <v>11500</v>
      </c>
      <c r="E6" s="14">
        <v>20000</v>
      </c>
    </row>
    <row r="7" spans="2:5" x14ac:dyDescent="0.3">
      <c r="B7" s="10" t="s">
        <v>25</v>
      </c>
      <c r="C7" s="10"/>
      <c r="D7" s="8"/>
      <c r="E7" s="8"/>
    </row>
    <row r="8" spans="2:5" ht="15" outlineLevel="1" thickBot="1" x14ac:dyDescent="0.35">
      <c r="B8" s="11"/>
      <c r="C8" s="11" t="s">
        <v>30</v>
      </c>
      <c r="D8" s="5">
        <v>10000</v>
      </c>
      <c r="E8" s="5">
        <v>10000</v>
      </c>
    </row>
    <row r="9" spans="2:5" x14ac:dyDescent="0.3">
      <c r="B9" t="s">
        <v>26</v>
      </c>
    </row>
    <row r="10" spans="2:5" x14ac:dyDescent="0.3">
      <c r="B10" t="s">
        <v>27</v>
      </c>
    </row>
    <row r="11" spans="2:5" x14ac:dyDescent="0.3">
      <c r="B11" t="s">
        <v>28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87D52-7059-498E-A19A-8C9DA6BBC02D}">
  <dimension ref="A1:D2"/>
  <sheetViews>
    <sheetView workbookViewId="0">
      <selection activeCell="D2" sqref="D2"/>
    </sheetView>
  </sheetViews>
  <sheetFormatPr defaultRowHeight="14.4" x14ac:dyDescent="0.3"/>
  <sheetData>
    <row r="1" spans="1:4" x14ac:dyDescent="0.3">
      <c r="A1" s="1" t="s">
        <v>10</v>
      </c>
      <c r="B1" s="1" t="s">
        <v>11</v>
      </c>
      <c r="C1" s="1" t="s">
        <v>12</v>
      </c>
      <c r="D1" s="1" t="s">
        <v>13</v>
      </c>
    </row>
    <row r="2" spans="1:4" x14ac:dyDescent="0.3">
      <c r="A2">
        <v>10000</v>
      </c>
      <c r="B2">
        <v>500</v>
      </c>
      <c r="C2">
        <v>22000</v>
      </c>
      <c r="D2">
        <v>11500</v>
      </c>
    </row>
  </sheetData>
  <scenarios current="0" sqref="A2">
    <scenario name="s1" locked="1" count="1" user="MUHAMMED ARSHAQUE" comment="Created by MUHAMMED ARSHAQUE on 3/28/2024">
      <inputCells r="D2" val="20000"/>
    </scenario>
  </scenario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E3214-8A91-4CB8-9F28-80CCFBDDAEEB}">
  <sheetPr>
    <outlinePr summaryBelow="0"/>
  </sheetPr>
  <dimension ref="B1:F12"/>
  <sheetViews>
    <sheetView showGridLines="0" workbookViewId="0"/>
  </sheetViews>
  <sheetFormatPr defaultRowHeight="14.4" outlineLevelRow="1" outlineLevelCol="1" x14ac:dyDescent="0.3"/>
  <cols>
    <col min="3" max="3" width="5.21875" bestFit="1" customWidth="1"/>
    <col min="4" max="6" width="13.109375" bestFit="1" customWidth="1" outlineLevel="1"/>
  </cols>
  <sheetData>
    <row r="1" spans="2:6" ht="15" thickBot="1" x14ac:dyDescent="0.35"/>
    <row r="2" spans="2:6" ht="15.6" x14ac:dyDescent="0.3">
      <c r="B2" s="7" t="s">
        <v>22</v>
      </c>
      <c r="C2" s="7"/>
      <c r="D2" s="12"/>
      <c r="E2" s="12"/>
      <c r="F2" s="12"/>
    </row>
    <row r="3" spans="2:6" ht="15.6" collapsed="1" x14ac:dyDescent="0.3">
      <c r="B3" s="6"/>
      <c r="C3" s="6"/>
      <c r="D3" s="13" t="s">
        <v>24</v>
      </c>
      <c r="E3" s="13" t="s">
        <v>19</v>
      </c>
      <c r="F3" s="13" t="s">
        <v>31</v>
      </c>
    </row>
    <row r="4" spans="2:6" ht="40.799999999999997" hidden="1" outlineLevel="1" x14ac:dyDescent="0.3">
      <c r="B4" s="9"/>
      <c r="C4" s="9"/>
      <c r="D4" s="4"/>
      <c r="E4" s="15" t="s">
        <v>20</v>
      </c>
      <c r="F4" s="15" t="s">
        <v>20</v>
      </c>
    </row>
    <row r="5" spans="2:6" x14ac:dyDescent="0.3">
      <c r="B5" s="10" t="s">
        <v>23</v>
      </c>
      <c r="C5" s="10"/>
      <c r="D5" s="8"/>
      <c r="E5" s="8"/>
      <c r="F5" s="8"/>
    </row>
    <row r="6" spans="2:6" outlineLevel="1" x14ac:dyDescent="0.3">
      <c r="B6" s="9"/>
      <c r="C6" s="9" t="s">
        <v>30</v>
      </c>
      <c r="D6" s="4">
        <v>12000</v>
      </c>
      <c r="E6" s="14">
        <v>9000</v>
      </c>
      <c r="F6" s="14">
        <v>12000</v>
      </c>
    </row>
    <row r="7" spans="2:6" outlineLevel="1" x14ac:dyDescent="0.3">
      <c r="B7" s="9"/>
      <c r="C7" s="9" t="s">
        <v>14</v>
      </c>
      <c r="D7" s="4">
        <v>1000</v>
      </c>
      <c r="E7" s="14">
        <v>400</v>
      </c>
      <c r="F7" s="14">
        <v>1000</v>
      </c>
    </row>
    <row r="8" spans="2:6" x14ac:dyDescent="0.3">
      <c r="B8" s="10" t="s">
        <v>25</v>
      </c>
      <c r="C8" s="10"/>
      <c r="D8" s="8"/>
      <c r="E8" s="8"/>
      <c r="F8" s="8"/>
    </row>
    <row r="9" spans="2:6" ht="15" outlineLevel="1" thickBot="1" x14ac:dyDescent="0.35">
      <c r="B9" s="11"/>
      <c r="C9" s="11" t="s">
        <v>29</v>
      </c>
      <c r="D9" s="5">
        <v>9000</v>
      </c>
      <c r="E9" s="5">
        <v>12600</v>
      </c>
      <c r="F9" s="5">
        <v>9000</v>
      </c>
    </row>
    <row r="10" spans="2:6" x14ac:dyDescent="0.3">
      <c r="B10" t="s">
        <v>26</v>
      </c>
    </row>
    <row r="11" spans="2:6" x14ac:dyDescent="0.3">
      <c r="B11" t="s">
        <v>27</v>
      </c>
    </row>
    <row r="12" spans="2:6" x14ac:dyDescent="0.3">
      <c r="B12" t="s">
        <v>28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EA609-B4D9-478A-A5EE-443965AA42F5}">
  <dimension ref="A1:D2"/>
  <sheetViews>
    <sheetView workbookViewId="0">
      <selection activeCell="D2" sqref="D2"/>
    </sheetView>
  </sheetViews>
  <sheetFormatPr defaultRowHeight="14.4" x14ac:dyDescent="0.3"/>
  <sheetData>
    <row r="1" spans="1:4" x14ac:dyDescent="0.3">
      <c r="A1" s="1" t="s">
        <v>10</v>
      </c>
      <c r="B1" s="1" t="s">
        <v>11</v>
      </c>
      <c r="C1" s="1" t="s">
        <v>12</v>
      </c>
      <c r="D1" s="1" t="s">
        <v>13</v>
      </c>
    </row>
    <row r="2" spans="1:4" x14ac:dyDescent="0.3">
      <c r="A2">
        <v>12000</v>
      </c>
      <c r="B2">
        <v>1000</v>
      </c>
      <c r="C2">
        <v>22000</v>
      </c>
      <c r="D2">
        <f>C2-(B2+A2)</f>
        <v>9000</v>
      </c>
    </row>
  </sheetData>
  <scenarios current="1" sqref="D2">
    <scenario name="s1" count="2" user="MUHAMMED ARSHAQUE" comment="Created by MUHAMMED ARSHAQUE on 3/28/2024">
      <inputCells r="A2" val="9000"/>
      <inputCells r="B2" val="400"/>
    </scenario>
    <scenario name="s2" count="2" user="MUHAMMED ARSHAQUE" comment="Created by MUHAMMED ARSHAQUE on 3/28/2024">
      <inputCells r="A2" val="12000"/>
      <inputCells r="B2" val="1000"/>
    </scenario>
  </scenario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276A0-7933-40EA-AEDE-443F1A33AF3A}">
  <dimension ref="A1:F3"/>
  <sheetViews>
    <sheetView workbookViewId="0">
      <selection activeCell="H11" sqref="H11"/>
    </sheetView>
  </sheetViews>
  <sheetFormatPr defaultRowHeight="14.4" x14ac:dyDescent="0.3"/>
  <sheetData>
    <row r="1" spans="1:6" x14ac:dyDescent="0.3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</row>
    <row r="2" spans="1:6" x14ac:dyDescent="0.3">
      <c r="A2">
        <v>110</v>
      </c>
      <c r="B2">
        <v>45</v>
      </c>
      <c r="C2">
        <v>56</v>
      </c>
      <c r="D2">
        <v>67</v>
      </c>
      <c r="E2">
        <v>78</v>
      </c>
      <c r="F2">
        <v>60</v>
      </c>
    </row>
    <row r="3" spans="1:6" x14ac:dyDescent="0.3">
      <c r="A3" t="s">
        <v>38</v>
      </c>
      <c r="B3" s="16">
        <f>IF(B2&lt;=40,4,IF(B2&lt;=50,3,IF(B2&lt;=60,2,1)))</f>
        <v>3</v>
      </c>
      <c r="C3" s="16">
        <f t="shared" ref="C3:F3" si="0">IF(C2&lt;=40,4,IF(C2&lt;=50,3,IF(C2&lt;=60,2,1)))</f>
        <v>2</v>
      </c>
      <c r="D3" s="16">
        <f t="shared" si="0"/>
        <v>1</v>
      </c>
      <c r="E3" s="16">
        <f t="shared" si="0"/>
        <v>1</v>
      </c>
      <c r="F3" s="16">
        <f t="shared" si="0"/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2E694-4FE7-4369-A76B-39F9168AEB4B}">
  <dimension ref="A1:C11"/>
  <sheetViews>
    <sheetView workbookViewId="0">
      <selection activeCell="C2" sqref="C2"/>
    </sheetView>
  </sheetViews>
  <sheetFormatPr defaultRowHeight="14.4" x14ac:dyDescent="0.3"/>
  <sheetData>
    <row r="1" spans="1:3" x14ac:dyDescent="0.3">
      <c r="A1" s="2" t="s">
        <v>39</v>
      </c>
      <c r="B1" s="2" t="s">
        <v>41</v>
      </c>
      <c r="C1" s="2" t="s">
        <v>40</v>
      </c>
    </row>
    <row r="2" spans="1:3" x14ac:dyDescent="0.3">
      <c r="A2" s="3" t="s">
        <v>42</v>
      </c>
      <c r="B2" s="3">
        <v>30000</v>
      </c>
      <c r="C2" s="17">
        <f>IF(B2&lt;=30000,0,IF(B2&lt;=40000,3000,IF(B2&lt;=50000,4000,IF(B2&lt;=60000,5000,IF(B2&lt;=70000,6000,IF(B2&lt;=80000,7000,8000))))))</f>
        <v>0</v>
      </c>
    </row>
    <row r="3" spans="1:3" x14ac:dyDescent="0.3">
      <c r="A3" s="3" t="s">
        <v>43</v>
      </c>
      <c r="B3" s="3">
        <v>40000</v>
      </c>
      <c r="C3" s="17">
        <f t="shared" ref="C3:C11" si="0">IF(B3&lt;=30000,0,IF(B3&lt;=40000,3000,IF(B3&lt;=50000,4000,IF(B3&lt;=60000,5000,IF(B3&lt;=70000,6000,IF(B3&lt;=80000,7000,8000))))))</f>
        <v>3000</v>
      </c>
    </row>
    <row r="4" spans="1:3" x14ac:dyDescent="0.3">
      <c r="A4" s="3" t="s">
        <v>44</v>
      </c>
      <c r="B4" s="3">
        <v>45000</v>
      </c>
      <c r="C4" s="17">
        <f t="shared" si="0"/>
        <v>4000</v>
      </c>
    </row>
    <row r="5" spans="1:3" x14ac:dyDescent="0.3">
      <c r="A5" s="3" t="s">
        <v>45</v>
      </c>
      <c r="B5" s="3">
        <v>47000</v>
      </c>
      <c r="C5" s="17">
        <f t="shared" si="0"/>
        <v>4000</v>
      </c>
    </row>
    <row r="6" spans="1:3" x14ac:dyDescent="0.3">
      <c r="A6" s="3" t="s">
        <v>46</v>
      </c>
      <c r="B6" s="3">
        <v>55000</v>
      </c>
      <c r="C6" s="17">
        <f t="shared" si="0"/>
        <v>5000</v>
      </c>
    </row>
    <row r="7" spans="1:3" x14ac:dyDescent="0.3">
      <c r="A7" s="3" t="s">
        <v>47</v>
      </c>
      <c r="B7" s="3">
        <v>32000</v>
      </c>
      <c r="C7" s="17">
        <f t="shared" si="0"/>
        <v>3000</v>
      </c>
    </row>
    <row r="8" spans="1:3" x14ac:dyDescent="0.3">
      <c r="A8" s="3" t="s">
        <v>48</v>
      </c>
      <c r="B8" s="3">
        <v>66000</v>
      </c>
      <c r="C8" s="17">
        <f t="shared" si="0"/>
        <v>6000</v>
      </c>
    </row>
    <row r="9" spans="1:3" x14ac:dyDescent="0.3">
      <c r="A9" s="3" t="s">
        <v>49</v>
      </c>
      <c r="B9" s="3">
        <v>23000</v>
      </c>
      <c r="C9" s="17">
        <f t="shared" si="0"/>
        <v>0</v>
      </c>
    </row>
    <row r="10" spans="1:3" x14ac:dyDescent="0.3">
      <c r="A10" s="3" t="s">
        <v>50</v>
      </c>
      <c r="B10" s="3">
        <v>42000</v>
      </c>
      <c r="C10" s="17">
        <f t="shared" si="0"/>
        <v>4000</v>
      </c>
    </row>
    <row r="11" spans="1:3" x14ac:dyDescent="0.3">
      <c r="A11" s="3" t="s">
        <v>51</v>
      </c>
      <c r="B11" s="3">
        <v>37000</v>
      </c>
      <c r="C11" s="17">
        <f t="shared" si="0"/>
        <v>3000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3A87D-A5E3-4712-B36F-AD6F84C5581B}">
  <dimension ref="A1:I11"/>
  <sheetViews>
    <sheetView workbookViewId="0">
      <selection activeCell="I28" sqref="I28"/>
    </sheetView>
  </sheetViews>
  <sheetFormatPr defaultRowHeight="14.4" x14ac:dyDescent="0.3"/>
  <cols>
    <col min="2" max="2" width="11.77734375" customWidth="1"/>
  </cols>
  <sheetData>
    <row r="1" spans="1:9" x14ac:dyDescent="0.3">
      <c r="A1" t="s">
        <v>52</v>
      </c>
      <c r="B1" t="s">
        <v>53</v>
      </c>
      <c r="C1" t="s">
        <v>54</v>
      </c>
      <c r="D1" t="s">
        <v>55</v>
      </c>
    </row>
    <row r="2" spans="1:9" x14ac:dyDescent="0.3">
      <c r="A2">
        <v>1101</v>
      </c>
      <c r="B2">
        <v>340</v>
      </c>
      <c r="C2">
        <f>IF(B2&lt;=200,3,IF(B2&lt;500,6,IF(B2&gt;=500,10,10)))</f>
        <v>6</v>
      </c>
      <c r="D2">
        <f>SUM(B2+C2)</f>
        <v>346</v>
      </c>
    </row>
    <row r="3" spans="1:9" x14ac:dyDescent="0.3">
      <c r="A3">
        <v>1102</v>
      </c>
      <c r="B3">
        <v>180</v>
      </c>
      <c r="C3">
        <f t="shared" ref="C3:C11" si="0">IF(B3&lt;=200,3,IF(B3&lt;500,6,IF(B3&gt;=500,10,10)))</f>
        <v>3</v>
      </c>
      <c r="D3">
        <f t="shared" ref="D3:D11" si="1">SUM(B3+C3)</f>
        <v>183</v>
      </c>
      <c r="I3">
        <v>6</v>
      </c>
    </row>
    <row r="4" spans="1:9" x14ac:dyDescent="0.3">
      <c r="A4">
        <v>1103</v>
      </c>
      <c r="B4">
        <v>400</v>
      </c>
      <c r="C4">
        <f t="shared" si="0"/>
        <v>6</v>
      </c>
      <c r="D4">
        <f t="shared" si="1"/>
        <v>406</v>
      </c>
    </row>
    <row r="5" spans="1:9" x14ac:dyDescent="0.3">
      <c r="A5">
        <v>1104</v>
      </c>
      <c r="B5">
        <v>600</v>
      </c>
      <c r="C5">
        <f t="shared" si="0"/>
        <v>10</v>
      </c>
      <c r="D5">
        <f t="shared" si="1"/>
        <v>610</v>
      </c>
    </row>
    <row r="6" spans="1:9" x14ac:dyDescent="0.3">
      <c r="A6">
        <v>1105</v>
      </c>
      <c r="B6">
        <v>350</v>
      </c>
      <c r="C6">
        <f t="shared" si="0"/>
        <v>6</v>
      </c>
      <c r="D6">
        <f t="shared" si="1"/>
        <v>356</v>
      </c>
    </row>
    <row r="7" spans="1:9" x14ac:dyDescent="0.3">
      <c r="A7">
        <v>1106</v>
      </c>
      <c r="B7">
        <v>470</v>
      </c>
      <c r="C7">
        <f t="shared" si="0"/>
        <v>6</v>
      </c>
      <c r="D7">
        <f t="shared" si="1"/>
        <v>476</v>
      </c>
    </row>
    <row r="8" spans="1:9" x14ac:dyDescent="0.3">
      <c r="A8">
        <v>1107</v>
      </c>
      <c r="B8">
        <v>890</v>
      </c>
      <c r="C8">
        <f t="shared" si="0"/>
        <v>10</v>
      </c>
      <c r="D8">
        <f t="shared" si="1"/>
        <v>900</v>
      </c>
    </row>
    <row r="9" spans="1:9" x14ac:dyDescent="0.3">
      <c r="A9">
        <v>1108</v>
      </c>
      <c r="B9">
        <v>200</v>
      </c>
      <c r="C9">
        <f t="shared" si="0"/>
        <v>3</v>
      </c>
      <c r="D9">
        <f t="shared" si="1"/>
        <v>203</v>
      </c>
    </row>
    <row r="10" spans="1:9" x14ac:dyDescent="0.3">
      <c r="A10">
        <v>1109</v>
      </c>
      <c r="B10">
        <v>500</v>
      </c>
      <c r="C10">
        <f t="shared" si="0"/>
        <v>10</v>
      </c>
      <c r="D10">
        <f t="shared" si="1"/>
        <v>510</v>
      </c>
    </row>
    <row r="11" spans="1:9" x14ac:dyDescent="0.3">
      <c r="A11">
        <v>1110</v>
      </c>
      <c r="B11">
        <v>360</v>
      </c>
      <c r="C11">
        <f t="shared" si="0"/>
        <v>6</v>
      </c>
      <c r="D11">
        <f t="shared" si="1"/>
        <v>366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D675B-716B-4C76-862A-F446B39071F3}">
  <dimension ref="A1:R19"/>
  <sheetViews>
    <sheetView tabSelected="1" workbookViewId="0">
      <selection activeCell="N22" sqref="N22"/>
    </sheetView>
  </sheetViews>
  <sheetFormatPr defaultRowHeight="14.4" x14ac:dyDescent="0.3"/>
  <cols>
    <col min="5" max="5" width="16.21875" customWidth="1"/>
  </cols>
  <sheetData>
    <row r="1" spans="1:5" x14ac:dyDescent="0.3">
      <c r="A1" t="s">
        <v>39</v>
      </c>
      <c r="B1" t="s">
        <v>56</v>
      </c>
      <c r="C1" t="s">
        <v>57</v>
      </c>
      <c r="D1" t="s">
        <v>58</v>
      </c>
      <c r="E1" t="s">
        <v>59</v>
      </c>
    </row>
    <row r="2" spans="1:5" x14ac:dyDescent="0.3">
      <c r="A2" t="s">
        <v>60</v>
      </c>
      <c r="B2">
        <v>30</v>
      </c>
      <c r="C2">
        <v>34</v>
      </c>
      <c r="D2">
        <v>44</v>
      </c>
      <c r="E2">
        <f>SUM(B2:D2)</f>
        <v>108</v>
      </c>
    </row>
    <row r="3" spans="1:5" x14ac:dyDescent="0.3">
      <c r="A3" t="s">
        <v>61</v>
      </c>
      <c r="B3">
        <v>40</v>
      </c>
      <c r="C3">
        <v>35</v>
      </c>
      <c r="D3">
        <v>45</v>
      </c>
      <c r="E3">
        <f t="shared" ref="E3:E12" si="0">SUM(B3:D3)</f>
        <v>120</v>
      </c>
    </row>
    <row r="4" spans="1:5" x14ac:dyDescent="0.3">
      <c r="A4" t="s">
        <v>62</v>
      </c>
      <c r="B4">
        <v>45</v>
      </c>
      <c r="C4">
        <v>36</v>
      </c>
      <c r="D4">
        <v>47</v>
      </c>
      <c r="E4">
        <f t="shared" si="0"/>
        <v>128</v>
      </c>
    </row>
    <row r="5" spans="1:5" x14ac:dyDescent="0.3">
      <c r="A5" t="s">
        <v>63</v>
      </c>
      <c r="B5">
        <v>42</v>
      </c>
      <c r="C5">
        <v>36</v>
      </c>
      <c r="D5">
        <v>25</v>
      </c>
      <c r="E5">
        <f t="shared" si="0"/>
        <v>103</v>
      </c>
    </row>
    <row r="6" spans="1:5" x14ac:dyDescent="0.3">
      <c r="A6" t="s">
        <v>64</v>
      </c>
      <c r="B6">
        <v>36</v>
      </c>
      <c r="C6">
        <v>48</v>
      </c>
      <c r="D6">
        <v>45</v>
      </c>
      <c r="E6">
        <f t="shared" si="0"/>
        <v>129</v>
      </c>
    </row>
    <row r="7" spans="1:5" x14ac:dyDescent="0.3">
      <c r="A7" t="s">
        <v>65</v>
      </c>
      <c r="B7">
        <v>35</v>
      </c>
      <c r="C7">
        <v>40</v>
      </c>
      <c r="D7">
        <v>40</v>
      </c>
      <c r="E7">
        <f t="shared" si="0"/>
        <v>115</v>
      </c>
    </row>
    <row r="8" spans="1:5" x14ac:dyDescent="0.3">
      <c r="A8" t="s">
        <v>66</v>
      </c>
      <c r="B8">
        <v>32</v>
      </c>
      <c r="C8">
        <v>39</v>
      </c>
      <c r="D8">
        <v>41</v>
      </c>
      <c r="E8">
        <f t="shared" si="0"/>
        <v>112</v>
      </c>
    </row>
    <row r="9" spans="1:5" x14ac:dyDescent="0.3">
      <c r="A9" t="s">
        <v>67</v>
      </c>
      <c r="B9">
        <v>36</v>
      </c>
      <c r="C9">
        <v>38</v>
      </c>
      <c r="D9">
        <v>42</v>
      </c>
      <c r="E9">
        <f t="shared" si="0"/>
        <v>116</v>
      </c>
    </row>
    <row r="10" spans="1:5" x14ac:dyDescent="0.3">
      <c r="A10" t="s">
        <v>68</v>
      </c>
      <c r="B10">
        <v>45</v>
      </c>
      <c r="C10">
        <v>36</v>
      </c>
      <c r="D10">
        <v>43</v>
      </c>
      <c r="E10">
        <f t="shared" si="0"/>
        <v>124</v>
      </c>
    </row>
    <row r="11" spans="1:5" x14ac:dyDescent="0.3">
      <c r="A11" t="s">
        <v>69</v>
      </c>
      <c r="B11">
        <v>49</v>
      </c>
      <c r="C11">
        <v>45</v>
      </c>
      <c r="D11">
        <v>46</v>
      </c>
      <c r="E11">
        <f t="shared" si="0"/>
        <v>140</v>
      </c>
    </row>
    <row r="12" spans="1:5" x14ac:dyDescent="0.3">
      <c r="A12" t="s">
        <v>70</v>
      </c>
      <c r="B12">
        <v>48</v>
      </c>
      <c r="C12">
        <v>25</v>
      </c>
      <c r="D12">
        <v>48</v>
      </c>
      <c r="E12">
        <f t="shared" si="0"/>
        <v>121</v>
      </c>
    </row>
    <row r="19" spans="18:18" x14ac:dyDescent="0.3">
      <c r="R19" s="16">
        <f>IF(A1&lt;=30000,0,IF(A1&lt;=40000,A1-30000,IF(A1&lt;=50000,A1-40000,IF(A1&lt;=60000,A1-50000,IF(A1&lt;=70000,A1-60000,IF(A1&lt;=80000,A1-70000,8000))))))</f>
        <v>8000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Scenario Summary</vt:lpstr>
      <vt:lpstr>Sheet1</vt:lpstr>
      <vt:lpstr>Scenario Summary 3</vt:lpstr>
      <vt:lpstr>Sheet2</vt:lpstr>
      <vt:lpstr>Scenario Summary 5</vt:lpstr>
      <vt:lpstr>Sheet5</vt:lpstr>
      <vt:lpstr>Sheet9</vt:lpstr>
      <vt:lpstr>Sheet10</vt:lpstr>
      <vt:lpstr>Sheet11</vt:lpstr>
      <vt:lpstr>Sheet12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MUHAMMED ARSHAQUE</dc:creator>
  <cp:lastModifiedBy>MUHAMMED ARSHAQUE</cp:lastModifiedBy>
  <cp:lastPrinted>2024-03-28T05:38:25Z</cp:lastPrinted>
  <dcterms:created xsi:type="dcterms:W3CDTF">2024-03-28T05:00:59Z</dcterms:created>
  <dcterms:modified xsi:type="dcterms:W3CDTF">2024-03-28T06:20:51Z</dcterms:modified>
</cp:coreProperties>
</file>