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"/>
    </mc:Choice>
  </mc:AlternateContent>
  <xr:revisionPtr revIDLastSave="0" documentId="13_ncr:1_{DB235071-3B59-46A4-94D4-ED087B046C16}" xr6:coauthVersionLast="47" xr6:coauthVersionMax="47" xr10:uidLastSave="{00000000-0000-0000-0000-000000000000}"/>
  <bookViews>
    <workbookView xWindow="-108" yWindow="-108" windowWidth="23256" windowHeight="12456" xr2:uid="{F7E98AD6-DAC3-4091-988A-1DD68BD37D8E}"/>
  </bookViews>
  <sheets>
    <sheet name="Questions" sheetId="1" r:id="rId1"/>
    <sheet name="Answers" sheetId="2" r:id="rId2"/>
    <sheet name="Sheet1" sheetId="4" state="hidden" r:id="rId3"/>
    <sheet name="Sheet2" sheetId="5" state="hidden" r:id="rId4"/>
    <sheet name="Sheet4" sheetId="7" r:id="rId5"/>
    <sheet name="Q4 Data" sheetId="3" r:id="rId6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Answers!$T$8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O5" i="3"/>
  <c r="N5" i="3"/>
  <c r="M5" i="3"/>
  <c r="L5" i="3"/>
  <c r="K5" i="3"/>
  <c r="F23" i="3"/>
  <c r="F32" i="3"/>
  <c r="F31" i="3"/>
  <c r="F14" i="3"/>
  <c r="F39" i="3"/>
  <c r="F25" i="3"/>
  <c r="F29" i="3"/>
  <c r="F34" i="3"/>
  <c r="F33" i="3"/>
  <c r="F8" i="3"/>
  <c r="F20" i="3"/>
  <c r="F30" i="3"/>
  <c r="F19" i="3"/>
  <c r="F28" i="3"/>
  <c r="F35" i="3"/>
  <c r="F42" i="3"/>
  <c r="F40" i="3"/>
  <c r="F45" i="3"/>
  <c r="F9" i="3"/>
  <c r="F11" i="3"/>
  <c r="F7" i="3"/>
  <c r="F6" i="3"/>
  <c r="F37" i="3"/>
  <c r="F21" i="3"/>
  <c r="F22" i="3"/>
  <c r="F15" i="3"/>
  <c r="F13" i="3"/>
  <c r="F16" i="3"/>
  <c r="F18" i="3"/>
  <c r="F10" i="3"/>
  <c r="F17" i="3"/>
  <c r="F26" i="3"/>
  <c r="F27" i="3"/>
  <c r="F36" i="3"/>
  <c r="F38" i="3"/>
  <c r="F41" i="3"/>
  <c r="F43" i="3"/>
  <c r="F44" i="3"/>
  <c r="F46" i="3"/>
  <c r="F12" i="3"/>
  <c r="F24" i="3"/>
  <c r="F5" i="3"/>
  <c r="D42" i="2"/>
  <c r="G13" i="2"/>
  <c r="G14" i="2"/>
  <c r="G15" i="2"/>
  <c r="G16" i="2"/>
  <c r="G17" i="2"/>
  <c r="G18" i="2"/>
  <c r="G19" i="2"/>
  <c r="G20" i="2"/>
  <c r="G21" i="2"/>
  <c r="G12" i="2"/>
  <c r="H24" i="3"/>
  <c r="H12" i="3"/>
  <c r="H46" i="3"/>
  <c r="H44" i="3"/>
  <c r="H43" i="3"/>
  <c r="H41" i="3"/>
  <c r="H38" i="3"/>
  <c r="H36" i="3"/>
  <c r="H27" i="3"/>
  <c r="H26" i="3"/>
  <c r="H17" i="3"/>
  <c r="H10" i="3"/>
  <c r="H18" i="3"/>
  <c r="H16" i="3"/>
  <c r="H13" i="3"/>
  <c r="H15" i="3"/>
  <c r="H22" i="3"/>
  <c r="H21" i="3"/>
  <c r="H37" i="3"/>
  <c r="H6" i="3"/>
  <c r="H7" i="3"/>
  <c r="H11" i="3"/>
  <c r="H9" i="3"/>
  <c r="H45" i="3"/>
  <c r="H40" i="3"/>
  <c r="H42" i="3"/>
  <c r="H35" i="3"/>
  <c r="H28" i="3"/>
  <c r="H19" i="3"/>
  <c r="H30" i="3"/>
  <c r="H20" i="3"/>
  <c r="H8" i="3"/>
  <c r="H33" i="3"/>
  <c r="H34" i="3"/>
  <c r="H29" i="3"/>
  <c r="H25" i="3"/>
  <c r="H39" i="3"/>
  <c r="H14" i="3"/>
  <c r="H31" i="3"/>
  <c r="H32" i="3"/>
  <c r="H23" i="3"/>
  <c r="H5" i="3"/>
  <c r="D40" i="1" l="1"/>
</calcChain>
</file>

<file path=xl/sharedStrings.xml><?xml version="1.0" encoding="utf-8"?>
<sst xmlns="http://schemas.openxmlformats.org/spreadsheetml/2006/main" count="253" uniqueCount="156">
  <si>
    <t>Q1 (a)</t>
  </si>
  <si>
    <t>Protect cells C2 to C5 in the Answers sheet to prevent accidental edits.</t>
  </si>
  <si>
    <t>Q1 (b)</t>
  </si>
  <si>
    <t xml:space="preserve">Implement data validation on a column A in the Answers sheet  to restrict entries to specific criteria. </t>
  </si>
  <si>
    <t>Criteria</t>
  </si>
  <si>
    <t>It should accept only 5 characters/integers</t>
  </si>
  <si>
    <t>It should accept unique values</t>
  </si>
  <si>
    <t>if user violates the specified criteria it should display this error "PLEASE ENTER UNIQUE ID"</t>
  </si>
  <si>
    <t>Q3</t>
  </si>
  <si>
    <t>Exam</t>
  </si>
  <si>
    <t>Marks</t>
  </si>
  <si>
    <t>Note : D40 is containing Average formula</t>
  </si>
  <si>
    <t>CA1</t>
  </si>
  <si>
    <t>MidTerm</t>
  </si>
  <si>
    <t>CA2</t>
  </si>
  <si>
    <t>EndTerm</t>
  </si>
  <si>
    <t>Q4</t>
  </si>
  <si>
    <t>Q5</t>
  </si>
  <si>
    <t xml:space="preserve">Create a new sheet with name Validation and Implement data validation to restrict entries to specific criteria. </t>
  </si>
  <si>
    <t>Name</t>
  </si>
  <si>
    <t>RollNo</t>
  </si>
  <si>
    <t>Address</t>
  </si>
  <si>
    <t>qualification</t>
  </si>
  <si>
    <t>Attribute name  should accept only characters</t>
  </si>
  <si>
    <t>Attribute RollNO should accept only integer values</t>
  </si>
  <si>
    <t>Fix the length of Address attribute to 15 characters</t>
  </si>
  <si>
    <t>Add list for qualification attribute so that user can either select  B.tech or M.tech only</t>
  </si>
  <si>
    <t>Reg ID</t>
  </si>
  <si>
    <t>Roll No</t>
  </si>
  <si>
    <t>Section</t>
  </si>
  <si>
    <t>TABLE 1</t>
  </si>
  <si>
    <t>TABLE 2</t>
  </si>
  <si>
    <t>Player Code</t>
  </si>
  <si>
    <t>Player Name</t>
  </si>
  <si>
    <t>Country</t>
  </si>
  <si>
    <t>Matches</t>
  </si>
  <si>
    <t>Runs</t>
  </si>
  <si>
    <t>Average</t>
  </si>
  <si>
    <t>HS</t>
  </si>
  <si>
    <t>Rank</t>
  </si>
  <si>
    <t>SR Tendulkar</t>
  </si>
  <si>
    <t>IND</t>
  </si>
  <si>
    <t>RT Poning</t>
  </si>
  <si>
    <t>AUS</t>
  </si>
  <si>
    <t>R Dravid</t>
  </si>
  <si>
    <t>3rd highest HS</t>
  </si>
  <si>
    <t>JH Kallis</t>
  </si>
  <si>
    <t>SA</t>
  </si>
  <si>
    <t>BC Lara</t>
  </si>
  <si>
    <t>WI</t>
  </si>
  <si>
    <t>AR Border</t>
  </si>
  <si>
    <t>SR Waugh</t>
  </si>
  <si>
    <t>S Chanderapaul</t>
  </si>
  <si>
    <t>DPMD Jayawardene</t>
  </si>
  <si>
    <t>SL</t>
  </si>
  <si>
    <t>KC Sagakkara</t>
  </si>
  <si>
    <t>Suraj Prasad Rajbhar</t>
  </si>
  <si>
    <t>Pausali Das</t>
  </si>
  <si>
    <t>Reshmi Dutta</t>
  </si>
  <si>
    <t>Antara Saha</t>
  </si>
  <si>
    <t>Rohit Ranjan</t>
  </si>
  <si>
    <t>Akash Lal Maity</t>
  </si>
  <si>
    <t>Somnath Goswami</t>
  </si>
  <si>
    <t>Gaurav Kumar</t>
  </si>
  <si>
    <t>Sarita Kumari</t>
  </si>
  <si>
    <t>Priyottam Roy</t>
  </si>
  <si>
    <t>Ranajit Ghosh</t>
  </si>
  <si>
    <t>Rakesh Nair</t>
  </si>
  <si>
    <t>Gitin Varghese</t>
  </si>
  <si>
    <t>Neeraj Sharma</t>
  </si>
  <si>
    <t>Akash Gupta</t>
  </si>
  <si>
    <t>Srishti Bansal</t>
  </si>
  <si>
    <t>Shailja Agarwal</t>
  </si>
  <si>
    <t>Manidipa Chatterjee</t>
  </si>
  <si>
    <t>Rinku Gorai</t>
  </si>
  <si>
    <t>Sk Raquib</t>
  </si>
  <si>
    <t>Nisha Singh</t>
  </si>
  <si>
    <t xml:space="preserve">Shaily </t>
  </si>
  <si>
    <t>Komal Dobhal</t>
  </si>
  <si>
    <t>Km Anita Bisht</t>
  </si>
  <si>
    <t>Vinod Singh</t>
  </si>
  <si>
    <t>Neha Negi</t>
  </si>
  <si>
    <t>Veeshant Arora</t>
  </si>
  <si>
    <t xml:space="preserve">Abhishek </t>
  </si>
  <si>
    <t>Rajinder Kaur</t>
  </si>
  <si>
    <t>Parminder Singh</t>
  </si>
  <si>
    <t xml:space="preserve">Sandeep </t>
  </si>
  <si>
    <t>Sagar Adhikari</t>
  </si>
  <si>
    <t>Go to the Q4 Data Tab and answer the below given questions.</t>
  </si>
  <si>
    <t>Total Percentage</t>
  </si>
  <si>
    <t xml:space="preserve">Determine how many points are needed in the endterm to receive a total percentage of 60 by analyzing the data below. </t>
  </si>
  <si>
    <t>NAME</t>
  </si>
  <si>
    <t xml:space="preserve">SUB1 </t>
  </si>
  <si>
    <t>SUB2</t>
  </si>
  <si>
    <t>SUB3</t>
  </si>
  <si>
    <t xml:space="preserve">TOTAL 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</si>
  <si>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</si>
  <si>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</si>
  <si>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</si>
  <si>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</si>
  <si>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</si>
  <si>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</si>
  <si>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</si>
  <si>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</si>
  <si>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</si>
  <si>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</si>
  <si>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EXAM</t>
  </si>
  <si>
    <t>MARKS</t>
  </si>
  <si>
    <t>MID</t>
  </si>
  <si>
    <t>END</t>
  </si>
  <si>
    <t>AVERAGE</t>
  </si>
  <si>
    <t>Row Labels</t>
  </si>
  <si>
    <t>Grand Total</t>
  </si>
  <si>
    <t>Sum of Runs</t>
  </si>
  <si>
    <t>ICT/20-21/1000</t>
  </si>
  <si>
    <t>ICT/20-21/1001</t>
  </si>
  <si>
    <t>ICT/20-21/1002</t>
  </si>
  <si>
    <t>ICT/20-21/1003</t>
  </si>
  <si>
    <t>ICT/20-21/1004</t>
  </si>
  <si>
    <t>ICT/20-21/1005</t>
  </si>
  <si>
    <t>ICT/20-21/1006</t>
  </si>
  <si>
    <t>ICT/20-21/1007</t>
  </si>
  <si>
    <t>ICT/20-21/1008</t>
  </si>
  <si>
    <t>ICT/20-21/1009</t>
  </si>
  <si>
    <t>ICT/20-21/1010</t>
  </si>
  <si>
    <t>ICT/20-21/1011</t>
  </si>
  <si>
    <t>ICT/20-21/1012</t>
  </si>
  <si>
    <t>ICT/20-21/1013</t>
  </si>
  <si>
    <t>ICT/20-21/1014</t>
  </si>
  <si>
    <t>ICT/20-21/1015</t>
  </si>
  <si>
    <t>ICT/20-21/1016</t>
  </si>
  <si>
    <t>ICT/20-21/1017</t>
  </si>
  <si>
    <t>ICT/20-21/1018</t>
  </si>
  <si>
    <t>ICT/20-21/1019</t>
  </si>
  <si>
    <t>ICT/20-21/1020</t>
  </si>
  <si>
    <t>ICT/20-21/1021</t>
  </si>
  <si>
    <t>ICT/20-21/1022</t>
  </si>
  <si>
    <t>ICT/20-21/1023</t>
  </si>
  <si>
    <t>ICT/20-21/1024</t>
  </si>
  <si>
    <t>ICT/20-21/1025</t>
  </si>
  <si>
    <t>ICT/20-21/1026</t>
  </si>
  <si>
    <t>ICT/20-21/1027</t>
  </si>
  <si>
    <t>ICT/20-21/1028</t>
  </si>
  <si>
    <t>ICT/20-21/1029</t>
  </si>
  <si>
    <t>ICT/20-21/1030</t>
  </si>
  <si>
    <t>ICT/20-21/1031</t>
  </si>
  <si>
    <t>ICT/20-21/1032</t>
  </si>
  <si>
    <t>ICT/20-21/1033</t>
  </si>
  <si>
    <t>ICT/20-21/1034</t>
  </si>
  <si>
    <t>ICT/20-21/1035</t>
  </si>
  <si>
    <t>ICT/20-21/1036</t>
  </si>
  <si>
    <t>ICT/20-21/1037</t>
  </si>
  <si>
    <t>ICT/20-21/1038</t>
  </si>
  <si>
    <t>ICT/20-21/1039</t>
  </si>
  <si>
    <t>ICT/20-21/1040</t>
  </si>
  <si>
    <t>ICT/20-21/1041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</si>
</sst>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4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2" fontId="8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A.TOTAL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Answers!$G$11</c:f>
              <c:strCache>
                <c:ptCount val="1"/>
                <c:pt idx="0">
                  <c:v>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8-459F-B2D6-1131BB38B9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8-459F-B2D6-1131BB38B9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D8-459F-B2D6-1131BB38B9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8-459F-B2D6-1131BB38B9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D8-459F-B2D6-1131BB38B9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D8-459F-B2D6-1131BB38B9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D8-459F-B2D6-1131BB38B9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D8-459F-B2D6-1131BB38B9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D8-459F-B2D6-1131BB38B9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D8-459F-B2D6-1131BB38B9AD}"/>
              </c:ext>
            </c:extLst>
          </c:dPt>
          <c:val>
            <c:numRef>
              <c:f>Answers!$G$12:$G$21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B-445E-A3F5-8520A319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B.LINE</a:t>
            </a:r>
            <a:r>
              <a:rPr lang="en-US" baseline="0"/>
              <a:t> CHART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Answers!$D$11</c:f>
              <c:strCache>
                <c:ptCount val="1"/>
                <c:pt idx="0">
                  <c:v>SUB1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Answers!$D$12:$D$21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FB0-BC60-B9AD19BF5685}"/>
            </c:ext>
          </c:extLst>
        </c:ser>
        <c:ser>
          <c:idx val="1"/>
          <c:order val="1"/>
          <c:tx>
            <c:strRef>
              <c:f>Answers!$F$11</c:f>
              <c:strCache>
                <c:ptCount val="1"/>
                <c:pt idx="0">
                  <c:v>SUB3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Answers!$F$12:$F$21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D-4FB0-BC60-B9AD19BF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63103"/>
        <c:axId val="1468878463"/>
      </c:lineChart>
      <c:catAx>
        <c:axId val="14688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78463"/>
        <c:crosses val="autoZero"/>
        <c:auto val="1"/>
        <c:lblAlgn val="ctr"/>
        <c:lblOffset val="100"/>
        <c:noMultiLvlLbl val="0"/>
      </c:catAx>
      <c:valAx>
        <c:axId val="14688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C.COLUMN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Answers!$D$11</c:f>
              <c:strCache>
                <c:ptCount val="1"/>
                <c:pt idx="0">
                  <c:v>SUB1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Answers!$D$12:$D$21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E83-997E-DD265D96AB7F}"/>
            </c:ext>
          </c:extLst>
        </c:ser>
        <c:ser>
          <c:idx val="1"/>
          <c:order val="1"/>
          <c:tx>
            <c:strRef>
              <c:f>Answers!$E$11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Answers!$E$12:$E$21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E83-997E-DD265D96AB7F}"/>
            </c:ext>
          </c:extLst>
        </c:ser>
        <c:ser>
          <c:idx val="2"/>
          <c:order val="2"/>
          <c:tx>
            <c:strRef>
              <c:f>Answers!$F$11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Answers!$F$12:$F$21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4-4E83-997E-DD265D96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189887"/>
        <c:axId val="1311190367"/>
      </c:barChart>
      <c:catAx>
        <c:axId val="131118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90367"/>
        <c:crosses val="autoZero"/>
        <c:auto val="1"/>
        <c:lblAlgn val="ctr"/>
        <c:lblOffset val="100"/>
        <c:noMultiLvlLbl val="0"/>
      </c:catAx>
      <c:valAx>
        <c:axId val="13111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D.STACKED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Answers!$D$11</c:f>
              <c:strCache>
                <c:ptCount val="1"/>
                <c:pt idx="0">
                  <c:v>SUB1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Answers!$D$12:$D$21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7-42F1-A7CC-953E4B9A019D}"/>
            </c:ext>
          </c:extLst>
        </c:ser>
        <c:ser>
          <c:idx val="1"/>
          <c:order val="1"/>
          <c:tx>
            <c:strRef>
              <c:f>Answers!$E$11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Answers!$E$12:$E$21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7-42F1-A7CC-953E4B9A019D}"/>
            </c:ext>
          </c:extLst>
        </c:ser>
        <c:ser>
          <c:idx val="2"/>
          <c:order val="2"/>
          <c:tx>
            <c:strRef>
              <c:f>Answers!$F$11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Answers!$F$12:$F$21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7-42F1-A7CC-953E4B9A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870303"/>
        <c:axId val="1468877983"/>
      </c:barChart>
      <c:catAx>
        <c:axId val="146887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77983"/>
        <c:crosses val="autoZero"/>
        <c:auto val="1"/>
        <c:lblAlgn val="ctr"/>
        <c:lblOffset val="100"/>
        <c:noMultiLvlLbl val="0"/>
      </c:catAx>
      <c:valAx>
        <c:axId val="14688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[CA2 Set B K22GB60.xlsx]Sheet4!PivotTable8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AUS</c:v>
                </c:pt>
                <c:pt idx="1">
                  <c:v>IND</c:v>
                </c:pt>
                <c:pt idx="2">
                  <c:v>SA</c:v>
                </c:pt>
                <c:pt idx="3">
                  <c:v>SL</c:v>
                </c:pt>
                <c:pt idx="4">
                  <c:v>WI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171220</c:v>
                </c:pt>
                <c:pt idx="1">
                  <c:v>145035</c:v>
                </c:pt>
                <c:pt idx="2">
                  <c:v>50408</c:v>
                </c:pt>
                <c:pt idx="3">
                  <c:v>103109</c:v>
                </c:pt>
                <c:pt idx="4">
                  <c:v>102290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E-4C45-AA37-343CD29A1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4729759"/>
        <c:axId val="1468890463"/>
      </c:barChart>
      <c:catAx>
        <c:axId val="12747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90463"/>
        <c:crosses val="autoZero"/>
        <c:auto val="1"/>
        <c:lblAlgn val="ctr"/>
        <c:lblOffset val="100"/>
        <c:noMultiLvlLbl val="0"/>
      </c:catAx>
      <c:valAx>
        <c:axId val="1468890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47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[CA2 Set B K22GB60.xlsx]Sheet4!PivotTable8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WISE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AUS</c:v>
                </c:pt>
                <c:pt idx="1">
                  <c:v>IND</c:v>
                </c:pt>
                <c:pt idx="2">
                  <c:v>SA</c:v>
                </c:pt>
                <c:pt idx="3">
                  <c:v>SL</c:v>
                </c:pt>
                <c:pt idx="4">
                  <c:v>WI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171220</c:v>
                </c:pt>
                <c:pt idx="1">
                  <c:v>145035</c:v>
                </c:pt>
                <c:pt idx="2">
                  <c:v>50408</c:v>
                </c:pt>
                <c:pt idx="3">
                  <c:v>103109</c:v>
                </c:pt>
                <c:pt idx="4">
                  <c:v>102290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4-4E60-815A-8A2D9C46E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4729759"/>
        <c:axId val="1468890463"/>
      </c:barChart>
      <c:catAx>
        <c:axId val="12747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90463"/>
        <c:crosses val="autoZero"/>
        <c:auto val="1"/>
        <c:lblAlgn val="ctr"/>
        <c:lblOffset val="100"/>
        <c:noMultiLvlLbl val="0"/>
      </c:catAx>
      <c:valAx>
        <c:axId val="1468890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47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28575</xdr:rowOff>
    </xdr:from>
    <xdr:to>
      <xdr:col>12</xdr:col>
      <xdr:colOff>29514</xdr:colOff>
      <xdr:row>30</xdr:row>
      <xdr:rowOff>114897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9528F-6FCD-4EFF-8A4F-848A131C3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704975"/>
          <a:ext cx="6725589" cy="427732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44</xdr:row>
      <xdr:rowOff>9525</xdr:rowOff>
    </xdr:from>
    <xdr:to>
      <xdr:col>13</xdr:col>
      <xdr:colOff>30290</xdr:colOff>
      <xdr:row>72</xdr:row>
      <xdr:rowOff>12274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950DE9-8C48-40C8-B65F-7235BD63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8696325"/>
          <a:ext cx="6726365" cy="5336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10</xdr:row>
      <xdr:rowOff>7620</xdr:rowOff>
    </xdr:from>
    <xdr:to>
      <xdr:col>15</xdr:col>
      <xdr:colOff>160020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39F10-C0CE-D1BF-839A-68292DE0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10</xdr:row>
      <xdr:rowOff>3810</xdr:rowOff>
    </xdr:from>
    <xdr:to>
      <xdr:col>22</xdr:col>
      <xdr:colOff>480060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D9407-4BA1-82B4-80A2-864EBDD7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21</xdr:row>
      <xdr:rowOff>41910</xdr:rowOff>
    </xdr:from>
    <xdr:to>
      <xdr:col>15</xdr:col>
      <xdr:colOff>152400</xdr:colOff>
      <xdr:row>31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3A20A-15D6-FB5D-04DD-5BCC568C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167640</xdr:colOff>
      <xdr:row>21</xdr:row>
      <xdr:rowOff>95250</xdr:rowOff>
    </xdr:from>
    <xdr:to>
      <xdr:col>22</xdr:col>
      <xdr:colOff>472440</xdr:colOff>
      <xdr:row>31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AFA54-F6D3-E612-0C51-FAD68D5B2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6</xdr:row>
      <xdr:rowOff>41910</xdr:rowOff>
    </xdr:from>
    <xdr:to>
      <xdr:col>11</xdr:col>
      <xdr:colOff>563880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24488-F3C4-3DDD-2C7D-4799F547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10</xdr:row>
      <xdr:rowOff>7620</xdr:rowOff>
    </xdr:from>
    <xdr:to>
      <xdr:col>16</xdr:col>
      <xdr:colOff>60960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BDD92-6A61-46ED-AC23-5E08456E1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ED ARSHAQUE" refreshedDate="45386.439673726854" createdVersion="8" refreshedVersion="8" minRefreshableVersion="3" recordCount="42" xr:uid="{4D055B44-145F-4021-9A4D-03D04FBAD24E}">
  <cacheSource type="worksheet">
    <worksheetSource ref="A4:H46" sheet="Q4 Data"/>
  </cacheSource>
  <cacheFields count="8">
    <cacheField name="Player Code" numFmtId="0">
      <sharedItems containsSemiMixedTypes="0" containsString="0" containsNumber="1" containsInteger="1" minValue="1000" maxValue="1041"/>
    </cacheField>
    <cacheField name="Player Name" numFmtId="0">
      <sharedItems count="42">
        <s v="SR Tendulkar"/>
        <s v="RT Poning"/>
        <s v="R Dravid"/>
        <s v="JH Kallis"/>
        <s v="BC Lara"/>
        <s v="AR Border"/>
        <s v="SR Waugh"/>
        <s v="S Chanderapaul"/>
        <s v="DPMD Jayawardene"/>
        <s v="KC Sagakkara"/>
        <s v="Suraj Prasad Rajbhar"/>
        <s v="Pausali Das"/>
        <s v="Reshmi Dutta"/>
        <s v="Antara Saha"/>
        <s v="Rohit Ranjan"/>
        <s v="Akash Lal Maity"/>
        <s v="Somnath Goswami"/>
        <s v="Gaurav Kumar"/>
        <s v="Sarita Kumari"/>
        <s v="Priyottam Roy"/>
        <s v="Ranajit Ghosh"/>
        <s v="Rakesh Nair"/>
        <s v="Gitin Varghese"/>
        <s v="Neeraj Sharma"/>
        <s v="Akash Gupta"/>
        <s v="Srishti Bansal"/>
        <s v="Shailja Agarwal"/>
        <s v="Manidipa Chatterjee"/>
        <s v="Rinku Gorai"/>
        <s v="Sk Raquib"/>
        <s v="Nisha Singh"/>
        <s v="Shaily "/>
        <s v="Komal Dobhal"/>
        <s v="Km Anita Bisht"/>
        <s v="Vinod Singh"/>
        <s v="Neha Negi"/>
        <s v="Veeshant Arora"/>
        <s v="Abhishek "/>
        <s v="Rajinder Kaur"/>
        <s v="Parminder Singh"/>
        <s v="Sandeep "/>
        <s v="Sagar Adhikari"/>
      </sharedItems>
    </cacheField>
    <cacheField name="Country" numFmtId="0">
      <sharedItems count="5">
        <s v="IND"/>
        <s v="AUS"/>
        <s v="SA"/>
        <s v="WI"/>
        <s v="SL"/>
      </sharedItems>
    </cacheField>
    <cacheField name="Matches" numFmtId="0">
      <sharedItems containsSemiMixedTypes="0" containsString="0" containsNumber="1" containsInteger="1" minValue="117" maxValue="956"/>
    </cacheField>
    <cacheField name="Runs" numFmtId="0">
      <sharedItems containsSemiMixedTypes="0" containsString="0" containsNumber="1" containsInteger="1" minValue="10486" maxValue="19997" count="42">
        <n v="19997"/>
        <n v="13456"/>
        <n v="12335"/>
        <n v="12336"/>
        <n v="14667"/>
        <n v="11111"/>
        <n v="13345"/>
        <n v="12378"/>
        <n v="12235"/>
        <n v="12257"/>
        <n v="17896"/>
        <n v="13489"/>
        <n v="12356"/>
        <n v="13688"/>
        <n v="12467"/>
        <n v="12234"/>
        <n v="10875"/>
        <n v="10986"/>
        <n v="10754"/>
        <n v="17765"/>
        <n v="16654"/>
        <n v="18865"/>
        <n v="19986"/>
        <n v="11256"/>
        <n v="13466"/>
        <n v="13462"/>
        <n v="14468"/>
        <n v="15543"/>
        <n v="14437"/>
        <n v="14369"/>
        <n v="16686"/>
        <n v="14436"/>
        <n v="13288"/>
        <n v="13128"/>
        <n v="11953"/>
        <n v="11174"/>
        <n v="10927"/>
        <n v="10830"/>
        <n v="10806"/>
        <n v="10486"/>
        <n v="15837"/>
        <n v="13378"/>
      </sharedItems>
    </cacheField>
    <cacheField name="Average" numFmtId="2">
      <sharedItems containsNonDate="0" containsString="0" containsBlank="1" count="1">
        <m/>
      </sharedItems>
    </cacheField>
    <cacheField name="HS" numFmtId="0">
      <sharedItems containsSemiMixedTypes="0" containsString="0" containsNumber="1" containsInteger="1" minValue="200" maxValue="876" count="18">
        <n v="340"/>
        <n v="256"/>
        <n v="288"/>
        <n v="577"/>
        <n v="466"/>
        <n v="205"/>
        <n v="200"/>
        <n v="203"/>
        <n v="374"/>
        <n v="287"/>
        <n v="500"/>
        <n v="257"/>
        <n v="270"/>
        <n v="224"/>
        <n v="400"/>
        <n v="248"/>
        <n v="876"/>
        <n v="778"/>
      </sharedItems>
    </cacheField>
    <cacheField name="Rank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 pivotCacheId="1235469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00"/>
    <x v="0"/>
    <x v="0"/>
    <n v="198"/>
    <x v="0"/>
    <x v="0"/>
    <x v="0"/>
    <n v="1"/>
  </r>
  <r>
    <n v="1001"/>
    <x v="1"/>
    <x v="1"/>
    <n v="168"/>
    <x v="1"/>
    <x v="0"/>
    <x v="1"/>
    <n v="19"/>
  </r>
  <r>
    <n v="1002"/>
    <x v="2"/>
    <x v="0"/>
    <n v="164"/>
    <x v="2"/>
    <x v="0"/>
    <x v="2"/>
    <n v="28"/>
  </r>
  <r>
    <n v="1003"/>
    <x v="3"/>
    <x v="2"/>
    <n v="162"/>
    <x v="3"/>
    <x v="0"/>
    <x v="3"/>
    <n v="27"/>
  </r>
  <r>
    <n v="1004"/>
    <x v="4"/>
    <x v="3"/>
    <n v="131"/>
    <x v="4"/>
    <x v="0"/>
    <x v="4"/>
    <n v="10"/>
  </r>
  <r>
    <n v="1005"/>
    <x v="5"/>
    <x v="1"/>
    <n v="156"/>
    <x v="5"/>
    <x v="0"/>
    <x v="5"/>
    <n v="35"/>
  </r>
  <r>
    <n v="1006"/>
    <x v="6"/>
    <x v="1"/>
    <n v="168"/>
    <x v="6"/>
    <x v="0"/>
    <x v="6"/>
    <n v="21"/>
  </r>
  <r>
    <n v="1007"/>
    <x v="7"/>
    <x v="3"/>
    <n v="148"/>
    <x v="7"/>
    <x v="0"/>
    <x v="7"/>
    <n v="25"/>
  </r>
  <r>
    <n v="1008"/>
    <x v="8"/>
    <x v="4"/>
    <n v="138"/>
    <x v="8"/>
    <x v="0"/>
    <x v="8"/>
    <n v="30"/>
  </r>
  <r>
    <n v="1009"/>
    <x v="9"/>
    <x v="4"/>
    <n v="944"/>
    <x v="9"/>
    <x v="0"/>
    <x v="9"/>
    <n v="29"/>
  </r>
  <r>
    <n v="1010"/>
    <x v="10"/>
    <x v="0"/>
    <n v="159"/>
    <x v="10"/>
    <x v="0"/>
    <x v="10"/>
    <n v="4"/>
  </r>
  <r>
    <n v="1011"/>
    <x v="11"/>
    <x v="1"/>
    <n v="462"/>
    <x v="11"/>
    <x v="0"/>
    <x v="11"/>
    <n v="16"/>
  </r>
  <r>
    <n v="1012"/>
    <x v="12"/>
    <x v="0"/>
    <n v="586"/>
    <x v="12"/>
    <x v="0"/>
    <x v="12"/>
    <n v="26"/>
  </r>
  <r>
    <n v="1013"/>
    <x v="13"/>
    <x v="2"/>
    <n v="752"/>
    <x v="13"/>
    <x v="0"/>
    <x v="13"/>
    <n v="15"/>
  </r>
  <r>
    <n v="1014"/>
    <x v="14"/>
    <x v="3"/>
    <n v="131"/>
    <x v="14"/>
    <x v="0"/>
    <x v="14"/>
    <n v="24"/>
  </r>
  <r>
    <n v="1015"/>
    <x v="15"/>
    <x v="1"/>
    <n v="156"/>
    <x v="15"/>
    <x v="0"/>
    <x v="5"/>
    <n v="31"/>
  </r>
  <r>
    <n v="1016"/>
    <x v="16"/>
    <x v="1"/>
    <n v="168"/>
    <x v="16"/>
    <x v="0"/>
    <x v="6"/>
    <n v="38"/>
  </r>
  <r>
    <n v="1017"/>
    <x v="17"/>
    <x v="3"/>
    <n v="148"/>
    <x v="17"/>
    <x v="0"/>
    <x v="7"/>
    <n v="36"/>
  </r>
  <r>
    <n v="1018"/>
    <x v="18"/>
    <x v="4"/>
    <n v="138"/>
    <x v="18"/>
    <x v="0"/>
    <x v="8"/>
    <n v="41"/>
  </r>
  <r>
    <n v="1019"/>
    <x v="19"/>
    <x v="4"/>
    <n v="117"/>
    <x v="19"/>
    <x v="0"/>
    <x v="9"/>
    <n v="5"/>
  </r>
  <r>
    <n v="1020"/>
    <x v="20"/>
    <x v="0"/>
    <n v="123"/>
    <x v="20"/>
    <x v="0"/>
    <x v="15"/>
    <n v="7"/>
  </r>
  <r>
    <n v="1021"/>
    <x v="21"/>
    <x v="1"/>
    <n v="263"/>
    <x v="21"/>
    <x v="0"/>
    <x v="11"/>
    <n v="3"/>
  </r>
  <r>
    <n v="1022"/>
    <x v="22"/>
    <x v="0"/>
    <n v="148"/>
    <x v="22"/>
    <x v="0"/>
    <x v="12"/>
    <n v="2"/>
  </r>
  <r>
    <n v="1023"/>
    <x v="23"/>
    <x v="2"/>
    <n v="596"/>
    <x v="23"/>
    <x v="0"/>
    <x v="13"/>
    <n v="33"/>
  </r>
  <r>
    <n v="1024"/>
    <x v="24"/>
    <x v="3"/>
    <n v="456"/>
    <x v="24"/>
    <x v="0"/>
    <x v="16"/>
    <n v="17"/>
  </r>
  <r>
    <n v="1025"/>
    <x v="25"/>
    <x v="1"/>
    <n v="230"/>
    <x v="25"/>
    <x v="0"/>
    <x v="5"/>
    <n v="18"/>
  </r>
  <r>
    <n v="1026"/>
    <x v="26"/>
    <x v="1"/>
    <n v="158"/>
    <x v="26"/>
    <x v="0"/>
    <x v="6"/>
    <n v="11"/>
  </r>
  <r>
    <n v="1027"/>
    <x v="27"/>
    <x v="3"/>
    <n v="475"/>
    <x v="27"/>
    <x v="0"/>
    <x v="7"/>
    <n v="9"/>
  </r>
  <r>
    <n v="1028"/>
    <x v="28"/>
    <x v="4"/>
    <n v="692"/>
    <x v="28"/>
    <x v="0"/>
    <x v="8"/>
    <n v="12"/>
  </r>
  <r>
    <n v="1029"/>
    <x v="29"/>
    <x v="4"/>
    <n v="130"/>
    <x v="29"/>
    <x v="0"/>
    <x v="9"/>
    <n v="14"/>
  </r>
  <r>
    <n v="1030"/>
    <x v="30"/>
    <x v="0"/>
    <n v="142"/>
    <x v="30"/>
    <x v="0"/>
    <x v="15"/>
    <n v="6"/>
  </r>
  <r>
    <n v="1031"/>
    <x v="31"/>
    <x v="1"/>
    <n v="158"/>
    <x v="31"/>
    <x v="0"/>
    <x v="11"/>
    <n v="13"/>
  </r>
  <r>
    <n v="1032"/>
    <x v="32"/>
    <x v="0"/>
    <n v="956"/>
    <x v="32"/>
    <x v="0"/>
    <x v="12"/>
    <n v="22"/>
  </r>
  <r>
    <n v="1033"/>
    <x v="33"/>
    <x v="2"/>
    <n v="423"/>
    <x v="33"/>
    <x v="0"/>
    <x v="13"/>
    <n v="23"/>
  </r>
  <r>
    <n v="1034"/>
    <x v="34"/>
    <x v="3"/>
    <n v="258"/>
    <x v="34"/>
    <x v="0"/>
    <x v="17"/>
    <n v="32"/>
  </r>
  <r>
    <n v="1035"/>
    <x v="35"/>
    <x v="1"/>
    <n v="125"/>
    <x v="35"/>
    <x v="0"/>
    <x v="5"/>
    <n v="34"/>
  </r>
  <r>
    <n v="1036"/>
    <x v="36"/>
    <x v="1"/>
    <n v="348"/>
    <x v="36"/>
    <x v="0"/>
    <x v="6"/>
    <n v="37"/>
  </r>
  <r>
    <n v="1037"/>
    <x v="37"/>
    <x v="3"/>
    <n v="900"/>
    <x v="37"/>
    <x v="0"/>
    <x v="7"/>
    <n v="39"/>
  </r>
  <r>
    <n v="1038"/>
    <x v="38"/>
    <x v="4"/>
    <n v="845"/>
    <x v="38"/>
    <x v="0"/>
    <x v="8"/>
    <n v="40"/>
  </r>
  <r>
    <n v="1039"/>
    <x v="39"/>
    <x v="4"/>
    <n v="742"/>
    <x v="39"/>
    <x v="0"/>
    <x v="9"/>
    <n v="42"/>
  </r>
  <r>
    <n v="1040"/>
    <x v="40"/>
    <x v="0"/>
    <n v="236"/>
    <x v="40"/>
    <x v="0"/>
    <x v="15"/>
    <n v="8"/>
  </r>
  <r>
    <n v="1041"/>
    <x v="41"/>
    <x v="1"/>
    <n v="520"/>
    <x v="41"/>
    <x v="0"/>
    <x v="1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60BB2-0C7B-49F0-9F1F-5EBA9C80CA0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6" firstHeaderRow="1" firstDataRow="1" firstDataCol="1"/>
  <pivotFields count="8">
    <pivotField showAll="0"/>
    <pivotField axis="axisRow" showAll="0">
      <items count="43">
        <item x="37"/>
        <item x="24"/>
        <item x="15"/>
        <item x="13"/>
        <item x="5"/>
        <item x="4"/>
        <item x="8"/>
        <item x="17"/>
        <item x="22"/>
        <item x="3"/>
        <item x="9"/>
        <item x="33"/>
        <item x="32"/>
        <item x="27"/>
        <item x="23"/>
        <item x="35"/>
        <item x="30"/>
        <item x="39"/>
        <item x="11"/>
        <item x="19"/>
        <item x="2"/>
        <item x="38"/>
        <item x="21"/>
        <item x="20"/>
        <item x="12"/>
        <item x="28"/>
        <item x="14"/>
        <item x="1"/>
        <item x="7"/>
        <item x="41"/>
        <item x="40"/>
        <item x="18"/>
        <item x="26"/>
        <item x="31"/>
        <item x="29"/>
        <item x="16"/>
        <item x="0"/>
        <item x="6"/>
        <item x="25"/>
        <item x="10"/>
        <item x="36"/>
        <item x="34"/>
        <item t="default"/>
      </items>
    </pivotField>
    <pivotField showAll="0"/>
    <pivotField showAll="0"/>
    <pivotField dataField="1" showAll="0"/>
    <pivotField showAll="0">
      <items count="2">
        <item x="0"/>
        <item t="default"/>
      </items>
    </pivotField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Run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A6B0D-43BB-409F-A0F0-6970B01F117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8"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un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BBC6-E6FD-419B-9CEC-4E5E7AFF944A}">
  <dimension ref="B2:X88"/>
  <sheetViews>
    <sheetView tabSelected="1" topLeftCell="A48" workbookViewId="0">
      <selection activeCell="D40" sqref="D40"/>
    </sheetView>
  </sheetViews>
  <sheetFormatPr defaultRowHeight="14.4" x14ac:dyDescent="0.3"/>
  <sheetData>
    <row r="2" spans="2:19" ht="21" x14ac:dyDescent="0.4">
      <c r="B2" s="1" t="s">
        <v>0</v>
      </c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4" spans="2:19" ht="21" x14ac:dyDescent="0.4">
      <c r="B4" s="1" t="s">
        <v>2</v>
      </c>
      <c r="C4" s="30" t="s">
        <v>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2:19" x14ac:dyDescent="0.3">
      <c r="C5" s="31" t="s">
        <v>4</v>
      </c>
      <c r="D5" s="31"/>
      <c r="E5" s="28" t="s">
        <v>5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2:19" x14ac:dyDescent="0.3">
      <c r="C6" s="31"/>
      <c r="D6" s="31"/>
      <c r="E6" s="28" t="s">
        <v>6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2:19" x14ac:dyDescent="0.3">
      <c r="C7" s="31"/>
      <c r="D7" s="31"/>
      <c r="E7" s="28" t="s">
        <v>7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33" spans="2:20" ht="21" x14ac:dyDescent="0.4">
      <c r="B33" s="1" t="s">
        <v>8</v>
      </c>
      <c r="C33" s="30" t="s">
        <v>90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1"/>
    </row>
    <row r="35" spans="2:20" x14ac:dyDescent="0.3">
      <c r="B35" s="29" t="s">
        <v>9</v>
      </c>
      <c r="C35" s="29"/>
      <c r="D35" s="3" t="s">
        <v>10</v>
      </c>
      <c r="F35" s="32" t="s">
        <v>11</v>
      </c>
      <c r="G35" s="33"/>
      <c r="H35" s="33"/>
      <c r="I35" s="33"/>
      <c r="J35" s="33"/>
      <c r="K35" s="33"/>
      <c r="L35" s="33"/>
      <c r="M35" s="33"/>
    </row>
    <row r="36" spans="2:20" x14ac:dyDescent="0.3">
      <c r="B36" s="29" t="s">
        <v>12</v>
      </c>
      <c r="C36" s="29"/>
      <c r="D36" s="3">
        <v>29</v>
      </c>
      <c r="F36" s="33"/>
      <c r="G36" s="33"/>
      <c r="H36" s="33"/>
      <c r="I36" s="33"/>
      <c r="J36" s="33"/>
      <c r="K36" s="33"/>
      <c r="L36" s="33"/>
      <c r="M36" s="33"/>
    </row>
    <row r="37" spans="2:20" x14ac:dyDescent="0.3">
      <c r="B37" s="29" t="s">
        <v>13</v>
      </c>
      <c r="C37" s="29"/>
      <c r="D37" s="3">
        <v>92</v>
      </c>
      <c r="F37" s="33"/>
      <c r="G37" s="33"/>
      <c r="H37" s="33"/>
      <c r="I37" s="33"/>
      <c r="J37" s="33"/>
      <c r="K37" s="33"/>
      <c r="L37" s="33"/>
      <c r="M37" s="33"/>
    </row>
    <row r="38" spans="2:20" x14ac:dyDescent="0.3">
      <c r="B38" s="29" t="s">
        <v>14</v>
      </c>
      <c r="C38" s="29"/>
      <c r="D38" s="3">
        <v>27</v>
      </c>
      <c r="F38" s="33"/>
      <c r="G38" s="33"/>
      <c r="H38" s="33"/>
      <c r="I38" s="33"/>
      <c r="J38" s="33"/>
      <c r="K38" s="33"/>
      <c r="L38" s="33"/>
      <c r="M38" s="33"/>
    </row>
    <row r="39" spans="2:20" x14ac:dyDescent="0.3">
      <c r="B39" s="29" t="s">
        <v>15</v>
      </c>
      <c r="C39" s="29"/>
      <c r="D39" s="3"/>
      <c r="F39" s="33"/>
      <c r="G39" s="33"/>
      <c r="H39" s="33"/>
      <c r="I39" s="33"/>
      <c r="J39" s="33"/>
      <c r="K39" s="33"/>
      <c r="L39" s="33"/>
      <c r="M39" s="33"/>
    </row>
    <row r="40" spans="2:20" x14ac:dyDescent="0.3">
      <c r="B40" s="29" t="s">
        <v>89</v>
      </c>
      <c r="C40" s="29"/>
      <c r="D40" s="3">
        <f>AVERAGE(D36:D39)</f>
        <v>49.333333333333336</v>
      </c>
      <c r="F40" s="33"/>
      <c r="G40" s="33"/>
      <c r="H40" s="33"/>
      <c r="I40" s="33"/>
      <c r="J40" s="33"/>
      <c r="K40" s="33"/>
      <c r="L40" s="33"/>
      <c r="M40" s="33"/>
    </row>
    <row r="43" spans="2:20" ht="21" x14ac:dyDescent="0.4">
      <c r="B43" s="1" t="s">
        <v>16</v>
      </c>
      <c r="C43" s="30" t="s">
        <v>88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"/>
    </row>
    <row r="45" spans="2:20" x14ac:dyDescent="0.3">
      <c r="C45" s="2"/>
      <c r="D45" s="2"/>
      <c r="E45" s="2"/>
      <c r="F45" s="34"/>
      <c r="G45" s="34"/>
    </row>
    <row r="52" spans="3:8" ht="15" customHeight="1" x14ac:dyDescent="0.3">
      <c r="C52" s="7"/>
      <c r="D52" s="7"/>
      <c r="E52" s="7"/>
      <c r="F52" s="7"/>
      <c r="G52" s="7"/>
      <c r="H52" s="7"/>
    </row>
    <row r="53" spans="3:8" ht="15" customHeight="1" x14ac:dyDescent="0.3">
      <c r="C53" s="7"/>
      <c r="D53" s="7"/>
      <c r="E53" s="7"/>
      <c r="F53" s="7"/>
      <c r="G53" s="7"/>
      <c r="H53" s="7"/>
    </row>
    <row r="54" spans="3:8" ht="15" customHeight="1" x14ac:dyDescent="0.3">
      <c r="C54" s="7"/>
      <c r="D54" s="7"/>
      <c r="E54" s="7"/>
      <c r="F54" s="7"/>
      <c r="G54" s="7"/>
      <c r="H54" s="7"/>
    </row>
    <row r="55" spans="3:8" ht="15" customHeight="1" x14ac:dyDescent="0.3">
      <c r="C55" s="7"/>
      <c r="D55" s="7"/>
      <c r="E55" s="7"/>
      <c r="F55" s="7"/>
      <c r="G55" s="7"/>
      <c r="H55" s="7"/>
    </row>
    <row r="56" spans="3:8" ht="15" customHeight="1" x14ac:dyDescent="0.3">
      <c r="C56" s="7"/>
      <c r="D56" s="7"/>
      <c r="E56" s="7"/>
      <c r="F56" s="7"/>
      <c r="G56" s="7"/>
      <c r="H56" s="7"/>
    </row>
    <row r="57" spans="3:8" ht="15" customHeight="1" x14ac:dyDescent="0.3">
      <c r="C57" s="7"/>
      <c r="D57" s="7"/>
      <c r="E57" s="7"/>
      <c r="F57" s="7"/>
      <c r="G57" s="7"/>
      <c r="H57" s="7"/>
    </row>
    <row r="58" spans="3:8" ht="15" customHeight="1" x14ac:dyDescent="0.3">
      <c r="C58" s="7"/>
      <c r="D58" s="7"/>
      <c r="E58" s="7"/>
      <c r="F58" s="7"/>
      <c r="G58" s="7"/>
      <c r="H58" s="7"/>
    </row>
    <row r="73" spans="2:20" ht="21" x14ac:dyDescent="0.4">
      <c r="B73" s="1" t="s">
        <v>17</v>
      </c>
      <c r="C73" s="30" t="s">
        <v>18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1"/>
    </row>
    <row r="75" spans="2:20" ht="15" customHeight="1" x14ac:dyDescent="0.3"/>
    <row r="76" spans="2:20" x14ac:dyDescent="0.3">
      <c r="C76" s="3" t="s">
        <v>19</v>
      </c>
      <c r="D76" s="3" t="s">
        <v>20</v>
      </c>
      <c r="E76" s="3" t="s">
        <v>21</v>
      </c>
      <c r="F76" s="37" t="s">
        <v>22</v>
      </c>
      <c r="G76" s="37"/>
      <c r="H76" s="31" t="s">
        <v>4</v>
      </c>
      <c r="I76" s="31"/>
      <c r="J76" s="28" t="s">
        <v>23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2:20" x14ac:dyDescent="0.3">
      <c r="C77" s="3"/>
      <c r="D77" s="3"/>
      <c r="E77" s="3"/>
      <c r="F77" s="35"/>
      <c r="G77" s="36"/>
      <c r="H77" s="31"/>
      <c r="I77" s="31"/>
      <c r="J77" s="28" t="s">
        <v>24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spans="2:20" x14ac:dyDescent="0.3">
      <c r="C78" s="3"/>
      <c r="D78" s="3"/>
      <c r="E78" s="3"/>
      <c r="F78" s="35"/>
      <c r="G78" s="36"/>
      <c r="H78" s="31"/>
      <c r="I78" s="31"/>
      <c r="J78" s="28" t="s">
        <v>25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2:20" x14ac:dyDescent="0.3">
      <c r="J79" s="28" t="s">
        <v>26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6" spans="21:24" x14ac:dyDescent="0.3">
      <c r="U86" s="2"/>
      <c r="V86" s="2"/>
      <c r="W86" s="2"/>
      <c r="X86" s="2"/>
    </row>
    <row r="87" spans="21:24" x14ac:dyDescent="0.3">
      <c r="U87" s="2"/>
      <c r="V87" s="2"/>
      <c r="W87" s="2"/>
      <c r="X87" s="2"/>
    </row>
    <row r="88" spans="21:24" x14ac:dyDescent="0.3">
      <c r="U88" s="2"/>
      <c r="V88" s="2"/>
      <c r="W88" s="2"/>
      <c r="X88" s="2"/>
    </row>
  </sheetData>
  <sheetProtection algorithmName="SHA-512" hashValue="i64ICZupgNRq5uOqTZ214XkEHSjU78Ms6wMIGGj1dCpGvc0pgrhXAvPIFoJgTt3bRapyHdHt95F3uwIuFXtcYw==" saltValue="OpdTwkNjsOxG33Wiyld9tg==" spinCount="100000" sheet="1" objects="1" scenarios="1"/>
  <mergeCells count="25">
    <mergeCell ref="C33:S33"/>
    <mergeCell ref="F35:M40"/>
    <mergeCell ref="C43:S43"/>
    <mergeCell ref="F45:G45"/>
    <mergeCell ref="F78:G78"/>
    <mergeCell ref="J78:T78"/>
    <mergeCell ref="C73:S73"/>
    <mergeCell ref="F76:G76"/>
    <mergeCell ref="H76:I78"/>
    <mergeCell ref="J76:T76"/>
    <mergeCell ref="F77:G77"/>
    <mergeCell ref="J77:T77"/>
    <mergeCell ref="C2:S2"/>
    <mergeCell ref="C4:S4"/>
    <mergeCell ref="C5:D7"/>
    <mergeCell ref="E5:S5"/>
    <mergeCell ref="E6:S6"/>
    <mergeCell ref="E7:S7"/>
    <mergeCell ref="J79:T79"/>
    <mergeCell ref="B40:C40"/>
    <mergeCell ref="B35:C35"/>
    <mergeCell ref="B36:C36"/>
    <mergeCell ref="B37:C37"/>
    <mergeCell ref="B38:C38"/>
    <mergeCell ref="B39:C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BC73-E626-4E79-BC38-F25887749D67}">
  <dimension ref="A1:W42"/>
  <sheetViews>
    <sheetView topLeftCell="A22" workbookViewId="0">
      <selection activeCell="B49" sqref="B49"/>
    </sheetView>
  </sheetViews>
  <sheetFormatPr defaultRowHeight="14.4" x14ac:dyDescent="0.3"/>
  <cols>
    <col min="1" max="1" width="9.109375" style="5"/>
    <col min="2" max="2" width="9.6640625" bestFit="1" customWidth="1"/>
  </cols>
  <sheetData>
    <row r="1" spans="1:23" ht="15" thickBot="1" x14ac:dyDescent="0.35">
      <c r="A1" s="4"/>
    </row>
    <row r="2" spans="1:23" ht="18.600000000000001" thickBot="1" x14ac:dyDescent="0.4">
      <c r="B2" s="6" t="s">
        <v>19</v>
      </c>
      <c r="C2" s="38"/>
      <c r="D2" s="39"/>
      <c r="E2" s="39"/>
      <c r="F2" s="40"/>
    </row>
    <row r="3" spans="1:23" ht="18.600000000000001" thickBot="1" x14ac:dyDescent="0.4">
      <c r="B3" s="6" t="s">
        <v>27</v>
      </c>
      <c r="C3" s="38"/>
      <c r="D3" s="39"/>
      <c r="E3" s="39"/>
      <c r="F3" s="40"/>
    </row>
    <row r="4" spans="1:23" ht="18.600000000000001" thickBot="1" x14ac:dyDescent="0.4">
      <c r="B4" s="6" t="s">
        <v>28</v>
      </c>
      <c r="C4" s="38"/>
      <c r="D4" s="39"/>
      <c r="E4" s="39"/>
      <c r="F4" s="40"/>
    </row>
    <row r="5" spans="1:23" ht="18.600000000000001" thickBot="1" x14ac:dyDescent="0.4">
      <c r="B5" s="6" t="s">
        <v>29</v>
      </c>
      <c r="C5" s="38"/>
      <c r="D5" s="39"/>
      <c r="E5" s="39"/>
      <c r="F5" s="40"/>
    </row>
    <row r="10" spans="1:23" x14ac:dyDescent="0.3">
      <c r="A10" s="14"/>
      <c r="B10" s="17">
        <v>2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/>
    </row>
    <row r="11" spans="1:23" x14ac:dyDescent="0.3">
      <c r="A11" s="14"/>
      <c r="B11" s="3"/>
      <c r="C11" s="15" t="s">
        <v>91</v>
      </c>
      <c r="D11" s="15" t="s">
        <v>92</v>
      </c>
      <c r="E11" s="15" t="s">
        <v>93</v>
      </c>
      <c r="F11" s="15" t="s">
        <v>94</v>
      </c>
      <c r="G11" s="15" t="s">
        <v>95</v>
      </c>
      <c r="W11" s="20"/>
    </row>
    <row r="12" spans="1:23" x14ac:dyDescent="0.3">
      <c r="A12" s="14"/>
      <c r="B12" s="16">
        <v>1</v>
      </c>
      <c r="C12" s="3" t="s">
        <v>96</v>
      </c>
      <c r="D12" s="3">
        <v>30</v>
      </c>
      <c r="E12" s="3">
        <v>34</v>
      </c>
      <c r="F12" s="3">
        <v>44</v>
      </c>
      <c r="G12" s="3">
        <f>SUM(D12:F12)</f>
        <v>108</v>
      </c>
      <c r="W12" s="20"/>
    </row>
    <row r="13" spans="1:23" x14ac:dyDescent="0.3">
      <c r="A13" s="14"/>
      <c r="B13" s="16">
        <v>2</v>
      </c>
      <c r="C13" s="3" t="s">
        <v>97</v>
      </c>
      <c r="D13" s="3">
        <v>40</v>
      </c>
      <c r="E13" s="3">
        <v>35</v>
      </c>
      <c r="F13" s="3">
        <v>45</v>
      </c>
      <c r="G13" s="3">
        <f t="shared" ref="G13:G21" si="0">SUM(D13:F13)</f>
        <v>120</v>
      </c>
      <c r="W13" s="20"/>
    </row>
    <row r="14" spans="1:23" x14ac:dyDescent="0.3">
      <c r="A14" s="14"/>
      <c r="B14" s="16">
        <v>3</v>
      </c>
      <c r="C14" s="3" t="s">
        <v>98</v>
      </c>
      <c r="D14" s="3">
        <v>45</v>
      </c>
      <c r="E14" s="3">
        <v>36</v>
      </c>
      <c r="F14" s="3">
        <v>47</v>
      </c>
      <c r="G14" s="3">
        <f t="shared" si="0"/>
        <v>128</v>
      </c>
      <c r="W14" s="20"/>
    </row>
    <row r="15" spans="1:23" x14ac:dyDescent="0.3">
      <c r="A15" s="14"/>
      <c r="B15" s="16">
        <v>4</v>
      </c>
      <c r="C15" s="3" t="s">
        <v>99</v>
      </c>
      <c r="D15" s="3">
        <v>48</v>
      </c>
      <c r="E15" s="3">
        <v>32</v>
      </c>
      <c r="F15" s="3">
        <v>50</v>
      </c>
      <c r="G15" s="3">
        <f t="shared" si="0"/>
        <v>130</v>
      </c>
      <c r="W15" s="20"/>
    </row>
    <row r="16" spans="1:23" x14ac:dyDescent="0.3">
      <c r="A16" s="14"/>
      <c r="B16" s="16">
        <v>5</v>
      </c>
      <c r="C16" s="3" t="s">
        <v>100</v>
      </c>
      <c r="D16" s="3">
        <v>35</v>
      </c>
      <c r="E16" s="3">
        <v>32</v>
      </c>
      <c r="F16" s="3">
        <v>43</v>
      </c>
      <c r="G16" s="3">
        <f t="shared" si="0"/>
        <v>110</v>
      </c>
      <c r="W16" s="20"/>
    </row>
    <row r="17" spans="1:23" x14ac:dyDescent="0.3">
      <c r="A17" s="14"/>
      <c r="B17" s="16">
        <v>6</v>
      </c>
      <c r="C17" s="3" t="s">
        <v>101</v>
      </c>
      <c r="D17" s="3">
        <v>32</v>
      </c>
      <c r="E17" s="3">
        <v>31</v>
      </c>
      <c r="F17" s="3">
        <v>37</v>
      </c>
      <c r="G17" s="3">
        <f t="shared" si="0"/>
        <v>100</v>
      </c>
      <c r="W17" s="20"/>
    </row>
    <row r="18" spans="1:23" x14ac:dyDescent="0.3">
      <c r="A18" s="14"/>
      <c r="B18" s="16">
        <v>7</v>
      </c>
      <c r="C18" s="3" t="s">
        <v>102</v>
      </c>
      <c r="D18" s="3">
        <v>36</v>
      </c>
      <c r="E18" s="3">
        <v>28</v>
      </c>
      <c r="F18" s="3">
        <v>38</v>
      </c>
      <c r="G18" s="3">
        <f t="shared" si="0"/>
        <v>102</v>
      </c>
      <c r="W18" s="20"/>
    </row>
    <row r="19" spans="1:23" x14ac:dyDescent="0.3">
      <c r="A19" s="14"/>
      <c r="B19" s="16">
        <v>8</v>
      </c>
      <c r="C19" s="3" t="s">
        <v>103</v>
      </c>
      <c r="D19" s="3">
        <v>23</v>
      </c>
      <c r="E19" s="3">
        <v>25</v>
      </c>
      <c r="F19" s="3">
        <v>40</v>
      </c>
      <c r="G19" s="3">
        <f t="shared" si="0"/>
        <v>88</v>
      </c>
      <c r="W19" s="20"/>
    </row>
    <row r="20" spans="1:23" x14ac:dyDescent="0.3">
      <c r="A20" s="14"/>
      <c r="B20" s="16">
        <v>9</v>
      </c>
      <c r="C20" s="3" t="s">
        <v>104</v>
      </c>
      <c r="D20" s="3">
        <v>43</v>
      </c>
      <c r="E20" s="3">
        <v>27</v>
      </c>
      <c r="F20" s="3">
        <v>50</v>
      </c>
      <c r="G20" s="3">
        <f t="shared" si="0"/>
        <v>120</v>
      </c>
      <c r="W20" s="20"/>
    </row>
    <row r="21" spans="1:23" x14ac:dyDescent="0.3">
      <c r="A21" s="14"/>
      <c r="B21" s="16">
        <v>10</v>
      </c>
      <c r="C21" s="3" t="s">
        <v>105</v>
      </c>
      <c r="D21" s="3">
        <v>37</v>
      </c>
      <c r="E21" s="3">
        <v>44</v>
      </c>
      <c r="F21" s="3">
        <v>46</v>
      </c>
      <c r="G21" s="3">
        <f t="shared" si="0"/>
        <v>127</v>
      </c>
      <c r="W21" s="20"/>
    </row>
    <row r="22" spans="1:23" x14ac:dyDescent="0.3">
      <c r="A22" s="14"/>
      <c r="B22" s="21"/>
      <c r="W22" s="20"/>
    </row>
    <row r="23" spans="1:23" x14ac:dyDescent="0.3">
      <c r="A23" s="14"/>
      <c r="B23" s="21"/>
      <c r="W23" s="20"/>
    </row>
    <row r="24" spans="1:23" x14ac:dyDescent="0.3">
      <c r="A24" s="14"/>
      <c r="B24" s="21"/>
      <c r="W24" s="20"/>
    </row>
    <row r="25" spans="1:23" x14ac:dyDescent="0.3">
      <c r="A25" s="14"/>
      <c r="B25" s="21"/>
      <c r="W25" s="20"/>
    </row>
    <row r="26" spans="1:23" x14ac:dyDescent="0.3">
      <c r="A26" s="14"/>
      <c r="B26" s="21"/>
      <c r="W26" s="20"/>
    </row>
    <row r="27" spans="1:23" x14ac:dyDescent="0.3">
      <c r="A27" s="14"/>
      <c r="B27" s="21"/>
      <c r="W27" s="20"/>
    </row>
    <row r="28" spans="1:23" x14ac:dyDescent="0.3">
      <c r="A28" s="14"/>
      <c r="B28" s="21"/>
      <c r="W28" s="20"/>
    </row>
    <row r="29" spans="1:23" x14ac:dyDescent="0.3">
      <c r="A29" s="14"/>
      <c r="B29" s="21"/>
      <c r="W29" s="20"/>
    </row>
    <row r="30" spans="1:23" x14ac:dyDescent="0.3">
      <c r="A30" s="14"/>
      <c r="B30" s="21"/>
      <c r="W30" s="20"/>
    </row>
    <row r="31" spans="1:23" x14ac:dyDescent="0.3">
      <c r="A31" s="14"/>
      <c r="B31" s="21"/>
      <c r="W31" s="20"/>
    </row>
    <row r="32" spans="1:23" x14ac:dyDescent="0.3">
      <c r="A32" s="14"/>
      <c r="B32" s="21"/>
      <c r="W32" s="20"/>
    </row>
    <row r="33" spans="1:23" x14ac:dyDescent="0.3">
      <c r="A33" s="14"/>
      <c r="B33" s="21"/>
      <c r="W33" s="20"/>
    </row>
    <row r="34" spans="1:23" x14ac:dyDescent="0.3">
      <c r="A34" s="14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</row>
    <row r="36" spans="1:23" x14ac:dyDescent="0.3">
      <c r="B36">
        <v>3</v>
      </c>
    </row>
    <row r="37" spans="1:23" x14ac:dyDescent="0.3">
      <c r="C37" t="s">
        <v>106</v>
      </c>
      <c r="D37" t="s">
        <v>107</v>
      </c>
    </row>
    <row r="38" spans="1:23" x14ac:dyDescent="0.3">
      <c r="C38" t="s">
        <v>12</v>
      </c>
      <c r="D38">
        <v>29</v>
      </c>
    </row>
    <row r="39" spans="1:23" x14ac:dyDescent="0.3">
      <c r="C39" t="s">
        <v>108</v>
      </c>
      <c r="D39">
        <v>92</v>
      </c>
    </row>
    <row r="40" spans="1:23" x14ac:dyDescent="0.3">
      <c r="C40" t="s">
        <v>14</v>
      </c>
      <c r="D40">
        <v>27</v>
      </c>
    </row>
    <row r="41" spans="1:23" x14ac:dyDescent="0.3">
      <c r="C41" t="s">
        <v>109</v>
      </c>
      <c r="D41">
        <v>92</v>
      </c>
    </row>
    <row r="42" spans="1:23" x14ac:dyDescent="0.3">
      <c r="C42" t="s">
        <v>110</v>
      </c>
      <c r="D42">
        <f>AVERAGE(D38:D41)</f>
        <v>60</v>
      </c>
    </row>
  </sheetData>
  <mergeCells count="4"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8683-BC3A-453F-817B-859658B740C2}">
  <dimension ref="A3:B46"/>
  <sheetViews>
    <sheetView topLeftCell="A3" workbookViewId="0">
      <selection activeCell="A3" sqref="A3"/>
    </sheetView>
  </sheetViews>
  <sheetFormatPr defaultRowHeight="14.4" x14ac:dyDescent="0.3"/>
  <cols>
    <col min="1" max="1" width="17.77734375" bestFit="1" customWidth="1"/>
    <col min="2" max="3" width="11.5546875" bestFit="1" customWidth="1"/>
  </cols>
  <sheetData>
    <row r="3" spans="1:2" x14ac:dyDescent="0.3">
      <c r="A3" s="25" t="s">
        <v>111</v>
      </c>
      <c r="B3" t="s">
        <v>113</v>
      </c>
    </row>
    <row r="4" spans="1:2" x14ac:dyDescent="0.3">
      <c r="A4" s="26" t="s">
        <v>83</v>
      </c>
      <c r="B4">
        <v>10830</v>
      </c>
    </row>
    <row r="5" spans="1:2" x14ac:dyDescent="0.3">
      <c r="A5" s="26" t="s">
        <v>70</v>
      </c>
      <c r="B5">
        <v>13466</v>
      </c>
    </row>
    <row r="6" spans="1:2" x14ac:dyDescent="0.3">
      <c r="A6" s="26" t="s">
        <v>61</v>
      </c>
      <c r="B6">
        <v>12234</v>
      </c>
    </row>
    <row r="7" spans="1:2" x14ac:dyDescent="0.3">
      <c r="A7" s="26" t="s">
        <v>59</v>
      </c>
      <c r="B7">
        <v>13688</v>
      </c>
    </row>
    <row r="8" spans="1:2" x14ac:dyDescent="0.3">
      <c r="A8" s="26" t="s">
        <v>50</v>
      </c>
      <c r="B8">
        <v>11111</v>
      </c>
    </row>
    <row r="9" spans="1:2" x14ac:dyDescent="0.3">
      <c r="A9" s="26" t="s">
        <v>48</v>
      </c>
      <c r="B9">
        <v>14667</v>
      </c>
    </row>
    <row r="10" spans="1:2" x14ac:dyDescent="0.3">
      <c r="A10" s="26" t="s">
        <v>53</v>
      </c>
      <c r="B10">
        <v>12235</v>
      </c>
    </row>
    <row r="11" spans="1:2" x14ac:dyDescent="0.3">
      <c r="A11" s="26" t="s">
        <v>63</v>
      </c>
      <c r="B11">
        <v>10986</v>
      </c>
    </row>
    <row r="12" spans="1:2" x14ac:dyDescent="0.3">
      <c r="A12" s="26" t="s">
        <v>68</v>
      </c>
      <c r="B12">
        <v>19986</v>
      </c>
    </row>
    <row r="13" spans="1:2" x14ac:dyDescent="0.3">
      <c r="A13" s="26" t="s">
        <v>46</v>
      </c>
      <c r="B13">
        <v>12336</v>
      </c>
    </row>
    <row r="14" spans="1:2" x14ac:dyDescent="0.3">
      <c r="A14" s="26" t="s">
        <v>55</v>
      </c>
      <c r="B14">
        <v>12257</v>
      </c>
    </row>
    <row r="15" spans="1:2" x14ac:dyDescent="0.3">
      <c r="A15" s="26" t="s">
        <v>79</v>
      </c>
      <c r="B15">
        <v>13128</v>
      </c>
    </row>
    <row r="16" spans="1:2" x14ac:dyDescent="0.3">
      <c r="A16" s="26" t="s">
        <v>78</v>
      </c>
      <c r="B16">
        <v>13288</v>
      </c>
    </row>
    <row r="17" spans="1:2" x14ac:dyDescent="0.3">
      <c r="A17" s="26" t="s">
        <v>73</v>
      </c>
      <c r="B17">
        <v>15543</v>
      </c>
    </row>
    <row r="18" spans="1:2" x14ac:dyDescent="0.3">
      <c r="A18" s="26" t="s">
        <v>69</v>
      </c>
      <c r="B18">
        <v>11256</v>
      </c>
    </row>
    <row r="19" spans="1:2" x14ac:dyDescent="0.3">
      <c r="A19" s="26" t="s">
        <v>81</v>
      </c>
      <c r="B19">
        <v>11174</v>
      </c>
    </row>
    <row r="20" spans="1:2" x14ac:dyDescent="0.3">
      <c r="A20" s="26" t="s">
        <v>76</v>
      </c>
      <c r="B20">
        <v>16686</v>
      </c>
    </row>
    <row r="21" spans="1:2" x14ac:dyDescent="0.3">
      <c r="A21" s="26" t="s">
        <v>85</v>
      </c>
      <c r="B21">
        <v>10486</v>
      </c>
    </row>
    <row r="22" spans="1:2" x14ac:dyDescent="0.3">
      <c r="A22" s="26" t="s">
        <v>57</v>
      </c>
      <c r="B22">
        <v>13489</v>
      </c>
    </row>
    <row r="23" spans="1:2" x14ac:dyDescent="0.3">
      <c r="A23" s="26" t="s">
        <v>65</v>
      </c>
      <c r="B23">
        <v>17765</v>
      </c>
    </row>
    <row r="24" spans="1:2" x14ac:dyDescent="0.3">
      <c r="A24" s="26" t="s">
        <v>44</v>
      </c>
      <c r="B24">
        <v>12335</v>
      </c>
    </row>
    <row r="25" spans="1:2" x14ac:dyDescent="0.3">
      <c r="A25" s="26" t="s">
        <v>84</v>
      </c>
      <c r="B25">
        <v>10806</v>
      </c>
    </row>
    <row r="26" spans="1:2" x14ac:dyDescent="0.3">
      <c r="A26" s="26" t="s">
        <v>67</v>
      </c>
      <c r="B26">
        <v>18865</v>
      </c>
    </row>
    <row r="27" spans="1:2" x14ac:dyDescent="0.3">
      <c r="A27" s="26" t="s">
        <v>66</v>
      </c>
      <c r="B27">
        <v>16654</v>
      </c>
    </row>
    <row r="28" spans="1:2" x14ac:dyDescent="0.3">
      <c r="A28" s="26" t="s">
        <v>58</v>
      </c>
      <c r="B28">
        <v>12356</v>
      </c>
    </row>
    <row r="29" spans="1:2" x14ac:dyDescent="0.3">
      <c r="A29" s="26" t="s">
        <v>74</v>
      </c>
      <c r="B29">
        <v>14437</v>
      </c>
    </row>
    <row r="30" spans="1:2" x14ac:dyDescent="0.3">
      <c r="A30" s="26" t="s">
        <v>60</v>
      </c>
      <c r="B30">
        <v>12467</v>
      </c>
    </row>
    <row r="31" spans="1:2" x14ac:dyDescent="0.3">
      <c r="A31" s="26" t="s">
        <v>42</v>
      </c>
      <c r="B31">
        <v>13456</v>
      </c>
    </row>
    <row r="32" spans="1:2" x14ac:dyDescent="0.3">
      <c r="A32" s="26" t="s">
        <v>52</v>
      </c>
      <c r="B32">
        <v>12378</v>
      </c>
    </row>
    <row r="33" spans="1:2" x14ac:dyDescent="0.3">
      <c r="A33" s="26" t="s">
        <v>87</v>
      </c>
      <c r="B33">
        <v>13378</v>
      </c>
    </row>
    <row r="34" spans="1:2" x14ac:dyDescent="0.3">
      <c r="A34" s="26" t="s">
        <v>86</v>
      </c>
      <c r="B34">
        <v>15837</v>
      </c>
    </row>
    <row r="35" spans="1:2" x14ac:dyDescent="0.3">
      <c r="A35" s="26" t="s">
        <v>64</v>
      </c>
      <c r="B35">
        <v>10754</v>
      </c>
    </row>
    <row r="36" spans="1:2" x14ac:dyDescent="0.3">
      <c r="A36" s="26" t="s">
        <v>72</v>
      </c>
      <c r="B36">
        <v>14468</v>
      </c>
    </row>
    <row r="37" spans="1:2" x14ac:dyDescent="0.3">
      <c r="A37" s="26" t="s">
        <v>77</v>
      </c>
      <c r="B37">
        <v>14436</v>
      </c>
    </row>
    <row r="38" spans="1:2" x14ac:dyDescent="0.3">
      <c r="A38" s="26" t="s">
        <v>75</v>
      </c>
      <c r="B38">
        <v>14369</v>
      </c>
    </row>
    <row r="39" spans="1:2" x14ac:dyDescent="0.3">
      <c r="A39" s="26" t="s">
        <v>62</v>
      </c>
      <c r="B39">
        <v>10875</v>
      </c>
    </row>
    <row r="40" spans="1:2" x14ac:dyDescent="0.3">
      <c r="A40" s="26" t="s">
        <v>40</v>
      </c>
      <c r="B40">
        <v>19997</v>
      </c>
    </row>
    <row r="41" spans="1:2" x14ac:dyDescent="0.3">
      <c r="A41" s="26" t="s">
        <v>51</v>
      </c>
      <c r="B41">
        <v>13345</v>
      </c>
    </row>
    <row r="42" spans="1:2" x14ac:dyDescent="0.3">
      <c r="A42" s="26" t="s">
        <v>71</v>
      </c>
      <c r="B42">
        <v>13462</v>
      </c>
    </row>
    <row r="43" spans="1:2" x14ac:dyDescent="0.3">
      <c r="A43" s="26" t="s">
        <v>56</v>
      </c>
      <c r="B43">
        <v>17896</v>
      </c>
    </row>
    <row r="44" spans="1:2" x14ac:dyDescent="0.3">
      <c r="A44" s="26" t="s">
        <v>82</v>
      </c>
      <c r="B44">
        <v>10927</v>
      </c>
    </row>
    <row r="45" spans="1:2" x14ac:dyDescent="0.3">
      <c r="A45" s="26" t="s">
        <v>80</v>
      </c>
      <c r="B45">
        <v>11953</v>
      </c>
    </row>
    <row r="46" spans="1:2" x14ac:dyDescent="0.3">
      <c r="A46" s="26" t="s">
        <v>112</v>
      </c>
      <c r="B46">
        <v>572062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64CB-2943-4E83-9C49-CDE60FE8266B}">
  <dimension ref="A1"/>
  <sheetViews>
    <sheetView topLeftCell="A3" workbookViewId="0">
      <selection activeCell="C15" sqref="C15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6C63-B580-4C1E-9258-91DDBCC6D618}">
  <dimension ref="A3:B9"/>
  <sheetViews>
    <sheetView workbookViewId="0">
      <selection activeCell="N11" sqref="N11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25" t="s">
        <v>111</v>
      </c>
      <c r="B3" t="s">
        <v>113</v>
      </c>
    </row>
    <row r="4" spans="1:2" x14ac:dyDescent="0.3">
      <c r="A4" s="26" t="s">
        <v>43</v>
      </c>
      <c r="B4">
        <v>171220</v>
      </c>
    </row>
    <row r="5" spans="1:2" x14ac:dyDescent="0.3">
      <c r="A5" s="26" t="s">
        <v>41</v>
      </c>
      <c r="B5">
        <v>145035</v>
      </c>
    </row>
    <row r="6" spans="1:2" x14ac:dyDescent="0.3">
      <c r="A6" s="26" t="s">
        <v>47</v>
      </c>
      <c r="B6">
        <v>50408</v>
      </c>
    </row>
    <row r="7" spans="1:2" x14ac:dyDescent="0.3">
      <c r="A7" s="26" t="s">
        <v>54</v>
      </c>
      <c r="B7">
        <v>103109</v>
      </c>
    </row>
    <row r="8" spans="1:2" x14ac:dyDescent="0.3">
      <c r="A8" s="26" t="s">
        <v>49</v>
      </c>
      <c r="B8">
        <v>102290</v>
      </c>
    </row>
    <row r="9" spans="1:2" x14ac:dyDescent="0.3">
      <c r="A9" s="26" t="s">
        <v>112</v>
      </c>
      <c r="B9">
        <v>572062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CF4D-F00F-4CF8-9F4A-CD2F3729E9F7}">
  <dimension ref="A1:O46"/>
  <sheetViews>
    <sheetView workbookViewId="0">
      <selection activeCell="K5" sqref="K5"/>
    </sheetView>
  </sheetViews>
  <sheetFormatPr defaultRowHeight="14.4" x14ac:dyDescent="0.3"/>
  <cols>
    <col min="1" max="1" width="15" style="12" bestFit="1" customWidth="1"/>
    <col min="2" max="2" width="21.6640625" bestFit="1" customWidth="1"/>
    <col min="3" max="3" width="9" bestFit="1" customWidth="1"/>
    <col min="4" max="4" width="9.44140625" bestFit="1" customWidth="1"/>
    <col min="5" max="5" width="6.6640625" bestFit="1" customWidth="1"/>
    <col min="6" max="6" width="9.33203125" bestFit="1" customWidth="1"/>
    <col min="7" max="7" width="4.44140625" bestFit="1" customWidth="1"/>
    <col min="8" max="8" width="6.33203125" bestFit="1" customWidth="1"/>
    <col min="9" max="9" width="2.5546875" customWidth="1"/>
    <col min="10" max="10" width="14" bestFit="1" customWidth="1"/>
    <col min="11" max="11" width="9" bestFit="1" customWidth="1"/>
    <col min="12" max="12" width="9.44140625" bestFit="1" customWidth="1"/>
    <col min="13" max="13" width="6.6640625" bestFit="1" customWidth="1"/>
    <col min="14" max="14" width="13.6640625" bestFit="1" customWidth="1"/>
    <col min="15" max="15" width="4.44140625" bestFit="1" customWidth="1"/>
  </cols>
  <sheetData>
    <row r="1" spans="1:15" x14ac:dyDescent="0.3">
      <c r="A1"/>
    </row>
    <row r="2" spans="1:15" x14ac:dyDescent="0.3">
      <c r="A2"/>
    </row>
    <row r="3" spans="1:15" ht="15" customHeight="1" x14ac:dyDescent="0.3">
      <c r="A3" s="41" t="s">
        <v>30</v>
      </c>
      <c r="B3" s="41"/>
      <c r="C3" s="41"/>
      <c r="D3" s="41"/>
      <c r="E3" s="41"/>
      <c r="F3" s="42"/>
      <c r="G3" s="42"/>
      <c r="H3" s="42"/>
      <c r="J3" s="42" t="s">
        <v>31</v>
      </c>
      <c r="K3" s="42"/>
      <c r="L3" s="42"/>
      <c r="M3" s="42"/>
      <c r="N3" s="42"/>
      <c r="O3" s="42"/>
    </row>
    <row r="4" spans="1:15" x14ac:dyDescent="0.3">
      <c r="A4" s="8" t="s">
        <v>32</v>
      </c>
      <c r="B4" s="8" t="s">
        <v>33</v>
      </c>
      <c r="C4" s="8" t="s">
        <v>34</v>
      </c>
      <c r="D4" s="8" t="s">
        <v>35</v>
      </c>
      <c r="E4" s="8" t="s">
        <v>36</v>
      </c>
      <c r="F4" s="8" t="s">
        <v>37</v>
      </c>
      <c r="G4" s="8" t="s">
        <v>38</v>
      </c>
      <c r="H4" s="8" t="s">
        <v>39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</row>
    <row r="5" spans="1:15" x14ac:dyDescent="0.3">
      <c r="A5" s="13" t="s">
        <v>114</v>
      </c>
      <c r="B5" s="9" t="s">
        <v>40</v>
      </c>
      <c r="C5" s="9" t="s">
        <v>41</v>
      </c>
      <c r="D5" s="9">
        <v>198</v>
      </c>
      <c r="E5" s="9">
        <v>19997</v>
      </c>
      <c r="F5" s="10">
        <f t="shared" ref="F5:F46" si="0">E5/D5</f>
        <v>100.99494949494949</v>
      </c>
      <c r="G5" s="9">
        <v>340</v>
      </c>
      <c r="H5" s="11">
        <f t="shared" ref="H5:H46" si="1">RANK(E5,$E$5:$E$46)</f>
        <v>1</v>
      </c>
      <c r="J5" s="9" t="str">
        <f t="shared" ref="J5:O5" si="2">B5</f>
        <v>SR Tendulkar</v>
      </c>
      <c r="K5" s="9" t="str">
        <f t="shared" si="2"/>
        <v>IND</v>
      </c>
      <c r="L5" s="9">
        <f t="shared" si="2"/>
        <v>198</v>
      </c>
      <c r="M5" s="9">
        <f t="shared" si="2"/>
        <v>19997</v>
      </c>
      <c r="N5" s="27">
        <f t="shared" si="2"/>
        <v>100.99494949494949</v>
      </c>
      <c r="O5" s="9">
        <f t="shared" si="2"/>
        <v>340</v>
      </c>
    </row>
    <row r="6" spans="1:15" x14ac:dyDescent="0.3">
      <c r="A6" s="13" t="s">
        <v>136</v>
      </c>
      <c r="B6" s="9" t="s">
        <v>68</v>
      </c>
      <c r="C6" s="9" t="s">
        <v>41</v>
      </c>
      <c r="D6" s="9">
        <v>148</v>
      </c>
      <c r="E6" s="9">
        <v>19986</v>
      </c>
      <c r="F6" s="10">
        <f t="shared" si="0"/>
        <v>135.04054054054055</v>
      </c>
      <c r="G6" s="9">
        <v>270</v>
      </c>
      <c r="H6" s="11">
        <f t="shared" si="1"/>
        <v>2</v>
      </c>
    </row>
    <row r="7" spans="1:15" x14ac:dyDescent="0.3">
      <c r="A7" s="13" t="s">
        <v>135</v>
      </c>
      <c r="B7" s="9" t="s">
        <v>67</v>
      </c>
      <c r="C7" s="9" t="s">
        <v>43</v>
      </c>
      <c r="D7" s="9">
        <v>263</v>
      </c>
      <c r="E7" s="9">
        <v>18865</v>
      </c>
      <c r="F7" s="10">
        <f t="shared" si="0"/>
        <v>71.730038022813687</v>
      </c>
      <c r="G7" s="9">
        <v>257</v>
      </c>
      <c r="H7" s="11">
        <f t="shared" si="1"/>
        <v>3</v>
      </c>
      <c r="J7" s="43" t="s">
        <v>45</v>
      </c>
      <c r="K7" s="43"/>
    </row>
    <row r="8" spans="1:15" x14ac:dyDescent="0.3">
      <c r="A8" s="13" t="s">
        <v>124</v>
      </c>
      <c r="B8" s="9" t="s">
        <v>56</v>
      </c>
      <c r="C8" s="9" t="s">
        <v>41</v>
      </c>
      <c r="D8" s="9">
        <v>159</v>
      </c>
      <c r="E8" s="9">
        <v>17896</v>
      </c>
      <c r="F8" s="10">
        <f t="shared" si="0"/>
        <v>112.55345911949685</v>
      </c>
      <c r="G8" s="9">
        <v>500</v>
      </c>
      <c r="H8" s="11">
        <f t="shared" si="1"/>
        <v>4</v>
      </c>
      <c r="J8" s="29"/>
      <c r="K8" s="29"/>
    </row>
    <row r="9" spans="1:15" x14ac:dyDescent="0.3">
      <c r="A9" s="13" t="s">
        <v>133</v>
      </c>
      <c r="B9" s="9" t="s">
        <v>65</v>
      </c>
      <c r="C9" s="9" t="s">
        <v>54</v>
      </c>
      <c r="D9" s="9">
        <v>117</v>
      </c>
      <c r="E9" s="9">
        <v>17765</v>
      </c>
      <c r="F9" s="10">
        <f t="shared" si="0"/>
        <v>151.83760683760684</v>
      </c>
      <c r="G9" s="9">
        <v>287</v>
      </c>
      <c r="H9" s="11">
        <f t="shared" si="1"/>
        <v>5</v>
      </c>
    </row>
    <row r="10" spans="1:15" ht="15" customHeight="1" x14ac:dyDescent="0.3">
      <c r="A10" s="13" t="s">
        <v>144</v>
      </c>
      <c r="B10" s="9" t="s">
        <v>76</v>
      </c>
      <c r="C10" s="9" t="s">
        <v>41</v>
      </c>
      <c r="D10" s="9">
        <v>142</v>
      </c>
      <c r="E10" s="9">
        <v>16686</v>
      </c>
      <c r="F10" s="10">
        <f t="shared" si="0"/>
        <v>117.50704225352112</v>
      </c>
      <c r="G10" s="9">
        <v>248</v>
      </c>
      <c r="H10" s="11">
        <f t="shared" si="1"/>
        <v>6</v>
      </c>
    </row>
    <row r="11" spans="1:15" x14ac:dyDescent="0.3">
      <c r="A11" s="13" t="s">
        <v>134</v>
      </c>
      <c r="B11" s="9" t="s">
        <v>66</v>
      </c>
      <c r="C11" s="9" t="s">
        <v>41</v>
      </c>
      <c r="D11" s="9">
        <v>123</v>
      </c>
      <c r="E11" s="9">
        <v>16654</v>
      </c>
      <c r="F11" s="10">
        <f t="shared" si="0"/>
        <v>135.39837398373984</v>
      </c>
      <c r="G11" s="9">
        <v>248</v>
      </c>
      <c r="H11" s="11">
        <f t="shared" si="1"/>
        <v>7</v>
      </c>
    </row>
    <row r="12" spans="1:15" x14ac:dyDescent="0.3">
      <c r="A12" s="13" t="s">
        <v>154</v>
      </c>
      <c r="B12" s="9" t="s">
        <v>86</v>
      </c>
      <c r="C12" s="9" t="s">
        <v>41</v>
      </c>
      <c r="D12" s="9">
        <v>236</v>
      </c>
      <c r="E12" s="9">
        <v>15837</v>
      </c>
      <c r="F12" s="10">
        <f t="shared" si="0"/>
        <v>67.105932203389827</v>
      </c>
      <c r="G12" s="9">
        <v>248</v>
      </c>
      <c r="H12" s="11">
        <f t="shared" si="1"/>
        <v>8</v>
      </c>
    </row>
    <row r="13" spans="1:15" x14ac:dyDescent="0.3">
      <c r="A13" s="13" t="s">
        <v>141</v>
      </c>
      <c r="B13" s="9" t="s">
        <v>73</v>
      </c>
      <c r="C13" s="9" t="s">
        <v>49</v>
      </c>
      <c r="D13" s="9">
        <v>475</v>
      </c>
      <c r="E13" s="9">
        <v>15543</v>
      </c>
      <c r="F13" s="10">
        <f t="shared" si="0"/>
        <v>32.722105263157893</v>
      </c>
      <c r="G13" s="9">
        <v>203</v>
      </c>
      <c r="H13" s="11">
        <f t="shared" si="1"/>
        <v>9</v>
      </c>
    </row>
    <row r="14" spans="1:15" x14ac:dyDescent="0.3">
      <c r="A14" s="13" t="s">
        <v>118</v>
      </c>
      <c r="B14" s="9" t="s">
        <v>48</v>
      </c>
      <c r="C14" s="9" t="s">
        <v>49</v>
      </c>
      <c r="D14" s="9">
        <v>131</v>
      </c>
      <c r="E14" s="9">
        <v>14667</v>
      </c>
      <c r="F14" s="10">
        <f t="shared" si="0"/>
        <v>111.96183206106871</v>
      </c>
      <c r="G14" s="9">
        <v>466</v>
      </c>
      <c r="H14" s="11">
        <f t="shared" si="1"/>
        <v>10</v>
      </c>
    </row>
    <row r="15" spans="1:15" x14ac:dyDescent="0.3">
      <c r="A15" s="13" t="s">
        <v>140</v>
      </c>
      <c r="B15" s="9" t="s">
        <v>72</v>
      </c>
      <c r="C15" s="9" t="s">
        <v>43</v>
      </c>
      <c r="D15" s="9">
        <v>158</v>
      </c>
      <c r="E15" s="9">
        <v>14468</v>
      </c>
      <c r="F15" s="10">
        <f t="shared" si="0"/>
        <v>91.569620253164558</v>
      </c>
      <c r="G15" s="9">
        <v>200</v>
      </c>
      <c r="H15" s="11">
        <f t="shared" si="1"/>
        <v>11</v>
      </c>
    </row>
    <row r="16" spans="1:15" ht="15" customHeight="1" x14ac:dyDescent="0.3">
      <c r="A16" s="13" t="s">
        <v>142</v>
      </c>
      <c r="B16" s="9" t="s">
        <v>74</v>
      </c>
      <c r="C16" s="9" t="s">
        <v>54</v>
      </c>
      <c r="D16" s="9">
        <v>692</v>
      </c>
      <c r="E16" s="9">
        <v>14437</v>
      </c>
      <c r="F16" s="10">
        <f t="shared" si="0"/>
        <v>20.862716763005782</v>
      </c>
      <c r="G16" s="9">
        <v>374</v>
      </c>
      <c r="H16" s="11">
        <f t="shared" si="1"/>
        <v>12</v>
      </c>
    </row>
    <row r="17" spans="1:8" ht="15.75" customHeight="1" x14ac:dyDescent="0.3">
      <c r="A17" s="13" t="s">
        <v>145</v>
      </c>
      <c r="B17" s="9" t="s">
        <v>77</v>
      </c>
      <c r="C17" s="9" t="s">
        <v>43</v>
      </c>
      <c r="D17" s="9">
        <v>158</v>
      </c>
      <c r="E17" s="9">
        <v>14436</v>
      </c>
      <c r="F17" s="10">
        <f t="shared" si="0"/>
        <v>91.367088607594937</v>
      </c>
      <c r="G17" s="9">
        <v>257</v>
      </c>
      <c r="H17" s="11">
        <f t="shared" si="1"/>
        <v>13</v>
      </c>
    </row>
    <row r="18" spans="1:8" x14ac:dyDescent="0.3">
      <c r="A18" s="13" t="s">
        <v>143</v>
      </c>
      <c r="B18" s="9" t="s">
        <v>75</v>
      </c>
      <c r="C18" s="9" t="s">
        <v>54</v>
      </c>
      <c r="D18" s="9">
        <v>130</v>
      </c>
      <c r="E18" s="9">
        <v>14369</v>
      </c>
      <c r="F18" s="10">
        <f t="shared" si="0"/>
        <v>110.53076923076924</v>
      </c>
      <c r="G18" s="9">
        <v>287</v>
      </c>
      <c r="H18" s="11">
        <f t="shared" si="1"/>
        <v>14</v>
      </c>
    </row>
    <row r="19" spans="1:8" x14ac:dyDescent="0.3">
      <c r="A19" s="13" t="s">
        <v>127</v>
      </c>
      <c r="B19" s="9" t="s">
        <v>59</v>
      </c>
      <c r="C19" s="9" t="s">
        <v>47</v>
      </c>
      <c r="D19" s="9">
        <v>752</v>
      </c>
      <c r="E19" s="9">
        <v>13688</v>
      </c>
      <c r="F19" s="10">
        <f t="shared" si="0"/>
        <v>18.202127659574469</v>
      </c>
      <c r="G19" s="9">
        <v>224</v>
      </c>
      <c r="H19" s="11">
        <f t="shared" si="1"/>
        <v>15</v>
      </c>
    </row>
    <row r="20" spans="1:8" x14ac:dyDescent="0.3">
      <c r="A20" s="13" t="s">
        <v>125</v>
      </c>
      <c r="B20" s="9" t="s">
        <v>57</v>
      </c>
      <c r="C20" s="9" t="s">
        <v>43</v>
      </c>
      <c r="D20" s="9">
        <v>462</v>
      </c>
      <c r="E20" s="9">
        <v>13489</v>
      </c>
      <c r="F20" s="10">
        <f t="shared" si="0"/>
        <v>29.196969696969695</v>
      </c>
      <c r="G20" s="9">
        <v>257</v>
      </c>
      <c r="H20" s="11">
        <f t="shared" si="1"/>
        <v>16</v>
      </c>
    </row>
    <row r="21" spans="1:8" x14ac:dyDescent="0.3">
      <c r="A21" s="13" t="s">
        <v>138</v>
      </c>
      <c r="B21" s="9" t="s">
        <v>70</v>
      </c>
      <c r="C21" s="9" t="s">
        <v>49</v>
      </c>
      <c r="D21" s="9">
        <v>456</v>
      </c>
      <c r="E21" s="9">
        <v>13466</v>
      </c>
      <c r="F21" s="10">
        <f t="shared" si="0"/>
        <v>29.530701754385966</v>
      </c>
      <c r="G21" s="9">
        <v>876</v>
      </c>
      <c r="H21" s="11">
        <f t="shared" si="1"/>
        <v>17</v>
      </c>
    </row>
    <row r="22" spans="1:8" x14ac:dyDescent="0.3">
      <c r="A22" s="13" t="s">
        <v>139</v>
      </c>
      <c r="B22" s="9" t="s">
        <v>71</v>
      </c>
      <c r="C22" s="9" t="s">
        <v>43</v>
      </c>
      <c r="D22" s="9">
        <v>230</v>
      </c>
      <c r="E22" s="9">
        <v>13462</v>
      </c>
      <c r="F22" s="10">
        <f t="shared" si="0"/>
        <v>58.530434782608694</v>
      </c>
      <c r="G22" s="9">
        <v>205</v>
      </c>
      <c r="H22" s="11">
        <f t="shared" si="1"/>
        <v>18</v>
      </c>
    </row>
    <row r="23" spans="1:8" x14ac:dyDescent="0.3">
      <c r="A23" s="13" t="s">
        <v>115</v>
      </c>
      <c r="B23" s="9" t="s">
        <v>42</v>
      </c>
      <c r="C23" s="9" t="s">
        <v>43</v>
      </c>
      <c r="D23" s="9">
        <v>168</v>
      </c>
      <c r="E23" s="9">
        <v>13456</v>
      </c>
      <c r="F23" s="10">
        <f t="shared" si="0"/>
        <v>80.095238095238102</v>
      </c>
      <c r="G23" s="9">
        <v>256</v>
      </c>
      <c r="H23" s="11">
        <f t="shared" si="1"/>
        <v>19</v>
      </c>
    </row>
    <row r="24" spans="1:8" x14ac:dyDescent="0.3">
      <c r="A24" s="13" t="s">
        <v>155</v>
      </c>
      <c r="B24" s="9" t="s">
        <v>87</v>
      </c>
      <c r="C24" s="9" t="s">
        <v>43</v>
      </c>
      <c r="D24" s="9">
        <v>520</v>
      </c>
      <c r="E24" s="9">
        <v>13378</v>
      </c>
      <c r="F24" s="10">
        <f t="shared" si="0"/>
        <v>25.726923076923075</v>
      </c>
      <c r="G24" s="9">
        <v>257</v>
      </c>
      <c r="H24" s="11">
        <f t="shared" si="1"/>
        <v>20</v>
      </c>
    </row>
    <row r="25" spans="1:8" x14ac:dyDescent="0.3">
      <c r="A25" s="13" t="s">
        <v>120</v>
      </c>
      <c r="B25" s="9" t="s">
        <v>51</v>
      </c>
      <c r="C25" s="9" t="s">
        <v>43</v>
      </c>
      <c r="D25" s="9">
        <v>168</v>
      </c>
      <c r="E25" s="9">
        <v>13345</v>
      </c>
      <c r="F25" s="10">
        <f t="shared" si="0"/>
        <v>79.43452380952381</v>
      </c>
      <c r="G25" s="9">
        <v>200</v>
      </c>
      <c r="H25" s="11">
        <f t="shared" si="1"/>
        <v>21</v>
      </c>
    </row>
    <row r="26" spans="1:8" x14ac:dyDescent="0.3">
      <c r="A26" s="13" t="s">
        <v>146</v>
      </c>
      <c r="B26" s="9" t="s">
        <v>78</v>
      </c>
      <c r="C26" s="9" t="s">
        <v>41</v>
      </c>
      <c r="D26" s="9">
        <v>956</v>
      </c>
      <c r="E26" s="9">
        <v>13288</v>
      </c>
      <c r="F26" s="10">
        <f t="shared" si="0"/>
        <v>13.899581589958158</v>
      </c>
      <c r="G26" s="9">
        <v>270</v>
      </c>
      <c r="H26" s="11">
        <f t="shared" si="1"/>
        <v>22</v>
      </c>
    </row>
    <row r="27" spans="1:8" x14ac:dyDescent="0.3">
      <c r="A27" s="13" t="s">
        <v>147</v>
      </c>
      <c r="B27" s="9" t="s">
        <v>79</v>
      </c>
      <c r="C27" s="9" t="s">
        <v>47</v>
      </c>
      <c r="D27" s="9">
        <v>423</v>
      </c>
      <c r="E27" s="9">
        <v>13128</v>
      </c>
      <c r="F27" s="10">
        <f t="shared" si="0"/>
        <v>31.035460992907801</v>
      </c>
      <c r="G27" s="9">
        <v>224</v>
      </c>
      <c r="H27" s="11">
        <f t="shared" si="1"/>
        <v>23</v>
      </c>
    </row>
    <row r="28" spans="1:8" x14ac:dyDescent="0.3">
      <c r="A28" s="13" t="s">
        <v>128</v>
      </c>
      <c r="B28" s="9" t="s">
        <v>60</v>
      </c>
      <c r="C28" s="9" t="s">
        <v>49</v>
      </c>
      <c r="D28" s="9">
        <v>131</v>
      </c>
      <c r="E28" s="9">
        <v>12467</v>
      </c>
      <c r="F28" s="10">
        <f t="shared" si="0"/>
        <v>95.167938931297712</v>
      </c>
      <c r="G28" s="9">
        <v>400</v>
      </c>
      <c r="H28" s="11">
        <f t="shared" si="1"/>
        <v>24</v>
      </c>
    </row>
    <row r="29" spans="1:8" x14ac:dyDescent="0.3">
      <c r="A29" s="13" t="s">
        <v>121</v>
      </c>
      <c r="B29" s="9" t="s">
        <v>52</v>
      </c>
      <c r="C29" s="9" t="s">
        <v>49</v>
      </c>
      <c r="D29" s="9">
        <v>148</v>
      </c>
      <c r="E29" s="9">
        <v>12378</v>
      </c>
      <c r="F29" s="10">
        <f t="shared" si="0"/>
        <v>83.63513513513513</v>
      </c>
      <c r="G29" s="9">
        <v>203</v>
      </c>
      <c r="H29" s="11">
        <f t="shared" si="1"/>
        <v>25</v>
      </c>
    </row>
    <row r="30" spans="1:8" x14ac:dyDescent="0.3">
      <c r="A30" s="13" t="s">
        <v>126</v>
      </c>
      <c r="B30" s="9" t="s">
        <v>58</v>
      </c>
      <c r="C30" s="9" t="s">
        <v>41</v>
      </c>
      <c r="D30" s="9">
        <v>586</v>
      </c>
      <c r="E30" s="9">
        <v>12356</v>
      </c>
      <c r="F30" s="10">
        <f t="shared" si="0"/>
        <v>21.085324232081913</v>
      </c>
      <c r="G30" s="9">
        <v>270</v>
      </c>
      <c r="H30" s="11">
        <f t="shared" si="1"/>
        <v>26</v>
      </c>
    </row>
    <row r="31" spans="1:8" x14ac:dyDescent="0.3">
      <c r="A31" s="13" t="s">
        <v>117</v>
      </c>
      <c r="B31" s="9" t="s">
        <v>46</v>
      </c>
      <c r="C31" s="9" t="s">
        <v>47</v>
      </c>
      <c r="D31" s="9">
        <v>162</v>
      </c>
      <c r="E31" s="9">
        <v>12336</v>
      </c>
      <c r="F31" s="10">
        <f t="shared" si="0"/>
        <v>76.148148148148152</v>
      </c>
      <c r="G31" s="9">
        <v>577</v>
      </c>
      <c r="H31" s="11">
        <f t="shared" si="1"/>
        <v>27</v>
      </c>
    </row>
    <row r="32" spans="1:8" x14ac:dyDescent="0.3">
      <c r="A32" s="13" t="s">
        <v>116</v>
      </c>
      <c r="B32" s="9" t="s">
        <v>44</v>
      </c>
      <c r="C32" s="9" t="s">
        <v>41</v>
      </c>
      <c r="D32" s="9">
        <v>164</v>
      </c>
      <c r="E32" s="9">
        <v>12335</v>
      </c>
      <c r="F32" s="10">
        <f t="shared" si="0"/>
        <v>75.213414634146346</v>
      </c>
      <c r="G32" s="9">
        <v>288</v>
      </c>
      <c r="H32" s="11">
        <f t="shared" si="1"/>
        <v>28</v>
      </c>
    </row>
    <row r="33" spans="1:8" x14ac:dyDescent="0.3">
      <c r="A33" s="13" t="s">
        <v>123</v>
      </c>
      <c r="B33" s="9" t="s">
        <v>55</v>
      </c>
      <c r="C33" s="9" t="s">
        <v>54</v>
      </c>
      <c r="D33" s="9">
        <v>944</v>
      </c>
      <c r="E33" s="9">
        <v>12257</v>
      </c>
      <c r="F33" s="10">
        <f t="shared" si="0"/>
        <v>12.984110169491526</v>
      </c>
      <c r="G33" s="9">
        <v>287</v>
      </c>
      <c r="H33" s="11">
        <f t="shared" si="1"/>
        <v>29</v>
      </c>
    </row>
    <row r="34" spans="1:8" x14ac:dyDescent="0.3">
      <c r="A34" s="13" t="s">
        <v>122</v>
      </c>
      <c r="B34" s="9" t="s">
        <v>53</v>
      </c>
      <c r="C34" s="9" t="s">
        <v>54</v>
      </c>
      <c r="D34" s="9">
        <v>138</v>
      </c>
      <c r="E34" s="9">
        <v>12235</v>
      </c>
      <c r="F34" s="10">
        <f t="shared" si="0"/>
        <v>88.659420289855078</v>
      </c>
      <c r="G34" s="9">
        <v>374</v>
      </c>
      <c r="H34" s="11">
        <f t="shared" si="1"/>
        <v>30</v>
      </c>
    </row>
    <row r="35" spans="1:8" x14ac:dyDescent="0.3">
      <c r="A35" s="13" t="s">
        <v>129</v>
      </c>
      <c r="B35" s="9" t="s">
        <v>61</v>
      </c>
      <c r="C35" s="9" t="s">
        <v>43</v>
      </c>
      <c r="D35" s="9">
        <v>156</v>
      </c>
      <c r="E35" s="9">
        <v>12234</v>
      </c>
      <c r="F35" s="10">
        <f t="shared" si="0"/>
        <v>78.42307692307692</v>
      </c>
      <c r="G35" s="9">
        <v>205</v>
      </c>
      <c r="H35" s="11">
        <f t="shared" si="1"/>
        <v>31</v>
      </c>
    </row>
    <row r="36" spans="1:8" x14ac:dyDescent="0.3">
      <c r="A36" s="13" t="s">
        <v>148</v>
      </c>
      <c r="B36" s="9" t="s">
        <v>80</v>
      </c>
      <c r="C36" s="9" t="s">
        <v>49</v>
      </c>
      <c r="D36" s="9">
        <v>258</v>
      </c>
      <c r="E36" s="9">
        <v>11953</v>
      </c>
      <c r="F36" s="10">
        <f t="shared" si="0"/>
        <v>46.329457364341089</v>
      </c>
      <c r="G36" s="9">
        <v>778</v>
      </c>
      <c r="H36" s="11">
        <f t="shared" si="1"/>
        <v>32</v>
      </c>
    </row>
    <row r="37" spans="1:8" x14ac:dyDescent="0.3">
      <c r="A37" s="13" t="s">
        <v>137</v>
      </c>
      <c r="B37" s="9" t="s">
        <v>69</v>
      </c>
      <c r="C37" s="9" t="s">
        <v>47</v>
      </c>
      <c r="D37" s="9">
        <v>596</v>
      </c>
      <c r="E37" s="9">
        <v>11256</v>
      </c>
      <c r="F37" s="10">
        <f t="shared" si="0"/>
        <v>18.885906040268456</v>
      </c>
      <c r="G37" s="9">
        <v>224</v>
      </c>
      <c r="H37" s="11">
        <f t="shared" si="1"/>
        <v>33</v>
      </c>
    </row>
    <row r="38" spans="1:8" x14ac:dyDescent="0.3">
      <c r="A38" s="13" t="s">
        <v>149</v>
      </c>
      <c r="B38" s="9" t="s">
        <v>81</v>
      </c>
      <c r="C38" s="9" t="s">
        <v>43</v>
      </c>
      <c r="D38" s="9">
        <v>125</v>
      </c>
      <c r="E38" s="9">
        <v>11174</v>
      </c>
      <c r="F38" s="10">
        <f t="shared" si="0"/>
        <v>89.391999999999996</v>
      </c>
      <c r="G38" s="9">
        <v>205</v>
      </c>
      <c r="H38" s="11">
        <f t="shared" si="1"/>
        <v>34</v>
      </c>
    </row>
    <row r="39" spans="1:8" x14ac:dyDescent="0.3">
      <c r="A39" s="13" t="s">
        <v>119</v>
      </c>
      <c r="B39" s="9" t="s">
        <v>50</v>
      </c>
      <c r="C39" s="9" t="s">
        <v>43</v>
      </c>
      <c r="D39" s="9">
        <v>156</v>
      </c>
      <c r="E39" s="9">
        <v>11111</v>
      </c>
      <c r="F39" s="10">
        <f t="shared" si="0"/>
        <v>71.224358974358978</v>
      </c>
      <c r="G39" s="9">
        <v>205</v>
      </c>
      <c r="H39" s="11">
        <f t="shared" si="1"/>
        <v>35</v>
      </c>
    </row>
    <row r="40" spans="1:8" x14ac:dyDescent="0.3">
      <c r="A40" s="13" t="s">
        <v>131</v>
      </c>
      <c r="B40" s="9" t="s">
        <v>63</v>
      </c>
      <c r="C40" s="9" t="s">
        <v>49</v>
      </c>
      <c r="D40" s="9">
        <v>148</v>
      </c>
      <c r="E40" s="9">
        <v>10986</v>
      </c>
      <c r="F40" s="10">
        <f t="shared" si="0"/>
        <v>74.229729729729726</v>
      </c>
      <c r="G40" s="9">
        <v>203</v>
      </c>
      <c r="H40" s="11">
        <f t="shared" si="1"/>
        <v>36</v>
      </c>
    </row>
    <row r="41" spans="1:8" x14ac:dyDescent="0.3">
      <c r="A41" s="13" t="s">
        <v>150</v>
      </c>
      <c r="B41" s="9" t="s">
        <v>82</v>
      </c>
      <c r="C41" s="9" t="s">
        <v>43</v>
      </c>
      <c r="D41" s="9">
        <v>348</v>
      </c>
      <c r="E41" s="9">
        <v>10927</v>
      </c>
      <c r="F41" s="10">
        <f t="shared" si="0"/>
        <v>31.399425287356323</v>
      </c>
      <c r="G41" s="9">
        <v>200</v>
      </c>
      <c r="H41" s="11">
        <f t="shared" si="1"/>
        <v>37</v>
      </c>
    </row>
    <row r="42" spans="1:8" x14ac:dyDescent="0.3">
      <c r="A42" s="13" t="s">
        <v>130</v>
      </c>
      <c r="B42" s="9" t="s">
        <v>62</v>
      </c>
      <c r="C42" s="9" t="s">
        <v>43</v>
      </c>
      <c r="D42" s="9">
        <v>168</v>
      </c>
      <c r="E42" s="9">
        <v>10875</v>
      </c>
      <c r="F42" s="10">
        <f t="shared" si="0"/>
        <v>64.732142857142861</v>
      </c>
      <c r="G42" s="9">
        <v>200</v>
      </c>
      <c r="H42" s="11">
        <f t="shared" si="1"/>
        <v>38</v>
      </c>
    </row>
    <row r="43" spans="1:8" x14ac:dyDescent="0.3">
      <c r="A43" s="13" t="s">
        <v>151</v>
      </c>
      <c r="B43" s="9" t="s">
        <v>83</v>
      </c>
      <c r="C43" s="9" t="s">
        <v>49</v>
      </c>
      <c r="D43" s="9">
        <v>900</v>
      </c>
      <c r="E43" s="9">
        <v>10830</v>
      </c>
      <c r="F43" s="10">
        <f t="shared" si="0"/>
        <v>12.033333333333333</v>
      </c>
      <c r="G43" s="9">
        <v>203</v>
      </c>
      <c r="H43" s="11">
        <f t="shared" si="1"/>
        <v>39</v>
      </c>
    </row>
    <row r="44" spans="1:8" x14ac:dyDescent="0.3">
      <c r="A44" s="13" t="s">
        <v>152</v>
      </c>
      <c r="B44" s="9" t="s">
        <v>84</v>
      </c>
      <c r="C44" s="9" t="s">
        <v>54</v>
      </c>
      <c r="D44" s="9">
        <v>845</v>
      </c>
      <c r="E44" s="9">
        <v>10806</v>
      </c>
      <c r="F44" s="10">
        <f t="shared" si="0"/>
        <v>12.788165680473373</v>
      </c>
      <c r="G44" s="9">
        <v>374</v>
      </c>
      <c r="H44" s="11">
        <f t="shared" si="1"/>
        <v>40</v>
      </c>
    </row>
    <row r="45" spans="1:8" x14ac:dyDescent="0.3">
      <c r="A45" s="13" t="s">
        <v>132</v>
      </c>
      <c r="B45" s="9" t="s">
        <v>64</v>
      </c>
      <c r="C45" s="9" t="s">
        <v>54</v>
      </c>
      <c r="D45" s="9">
        <v>138</v>
      </c>
      <c r="E45" s="9">
        <v>10754</v>
      </c>
      <c r="F45" s="10">
        <f t="shared" si="0"/>
        <v>77.927536231884062</v>
      </c>
      <c r="G45" s="9">
        <v>374</v>
      </c>
      <c r="H45" s="11">
        <f t="shared" si="1"/>
        <v>41</v>
      </c>
    </row>
    <row r="46" spans="1:8" x14ac:dyDescent="0.3">
      <c r="A46" s="13" t="s">
        <v>153</v>
      </c>
      <c r="B46" s="9" t="s">
        <v>85</v>
      </c>
      <c r="C46" s="9" t="s">
        <v>54</v>
      </c>
      <c r="D46" s="9">
        <v>742</v>
      </c>
      <c r="E46" s="9">
        <v>10486</v>
      </c>
      <c r="F46" s="10">
        <f t="shared" si="0"/>
        <v>14.132075471698114</v>
      </c>
      <c r="G46" s="9">
        <v>287</v>
      </c>
      <c r="H46" s="11">
        <f t="shared" si="1"/>
        <v>42</v>
      </c>
    </row>
  </sheetData>
  <sortState xmlns:xlrd2="http://schemas.microsoft.com/office/spreadsheetml/2017/richdata2" ref="A5:H46">
    <sortCondition descending="1" ref="E5:E46"/>
  </sortState>
  <mergeCells count="4">
    <mergeCell ref="A3:H3"/>
    <mergeCell ref="J3:O3"/>
    <mergeCell ref="J7:K7"/>
    <mergeCell ref="J8:K8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Answers</vt:lpstr>
      <vt:lpstr>Sheet1</vt:lpstr>
      <vt:lpstr>Sheet2</vt:lpstr>
      <vt:lpstr>Sheet4</vt:lpstr>
      <vt:lpstr>Q4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MUHAMMED ARSHAQUE</cp:lastModifiedBy>
  <dcterms:created xsi:type="dcterms:W3CDTF">2024-04-02T16:13:25Z</dcterms:created>
  <dcterms:modified xsi:type="dcterms:W3CDTF">2024-04-04T05:40:52Z</dcterms:modified>
</cp:coreProperties>
</file>