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daa\Documents\"/>
    </mc:Choice>
  </mc:AlternateContent>
  <xr:revisionPtr revIDLastSave="0" documentId="13_ncr:1_{4989027E-846F-4C7D-A2D8-B65EB7F0F839}" xr6:coauthVersionLast="47" xr6:coauthVersionMax="47" xr10:uidLastSave="{00000000-0000-0000-0000-000000000000}"/>
  <bookViews>
    <workbookView xWindow="-120" yWindow="-120" windowWidth="20730" windowHeight="11160" xr2:uid="{707E7FEA-3816-401F-8627-F210D15447DC}"/>
  </bookViews>
  <sheets>
    <sheet name="All_India_Index_Upto_April23" sheetId="7" r:id="rId1"/>
    <sheet name="1.Latest month CPI" sheetId="2" r:id="rId2"/>
    <sheet name="2.y-o-y inflation starting 2017" sheetId="3" r:id="rId3"/>
    <sheet name="3.m-o-m trends" sheetId="4" r:id="rId4"/>
    <sheet name="4.covid effect" sheetId="5" r:id="rId5"/>
    <sheet name="5.OIL TRENDS " sheetId="6" r:id="rId6"/>
  </sheets>
  <definedNames>
    <definedName name="_xlchart.v1.0" hidden="1">'3.m-o-m trends'!$A$17:$A$28</definedName>
    <definedName name="_xlchart.v1.1" hidden="1">'3.m-o-m trends'!$B$16</definedName>
    <definedName name="_xlchart.v1.2" hidden="1">'3.m-o-m trends'!$B$17:$B$28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4" l="1"/>
  <c r="A27" i="4"/>
  <c r="A26" i="4"/>
  <c r="A25" i="4"/>
  <c r="A24" i="4"/>
  <c r="A23" i="4"/>
  <c r="A22" i="4"/>
  <c r="A21" i="4"/>
  <c r="A20" i="4"/>
  <c r="A19" i="4"/>
  <c r="A18" i="4"/>
  <c r="A17" i="4"/>
  <c r="R13" i="4"/>
  <c r="S13" i="4" s="1"/>
  <c r="R12" i="4"/>
  <c r="S11" i="4" s="1"/>
  <c r="R11" i="4"/>
  <c r="R10" i="4"/>
  <c r="S9" i="4" s="1"/>
  <c r="R9" i="4"/>
  <c r="R8" i="4"/>
  <c r="S7" i="4" s="1"/>
  <c r="R7" i="4"/>
  <c r="R6" i="4"/>
  <c r="S5" i="4" s="1"/>
  <c r="R5" i="4"/>
  <c r="R4" i="4"/>
  <c r="S3" i="4" s="1"/>
  <c r="R3" i="4"/>
  <c r="R2" i="4"/>
  <c r="S2" i="4" s="1"/>
  <c r="S8" i="4" l="1"/>
  <c r="S4" i="4"/>
  <c r="S6" i="4"/>
  <c r="S10" i="4"/>
  <c r="S12" i="4"/>
</calcChain>
</file>

<file path=xl/sharedStrings.xml><?xml version="1.0" encoding="utf-8"?>
<sst xmlns="http://schemas.openxmlformats.org/spreadsheetml/2006/main" count="1306" uniqueCount="88">
  <si>
    <t>Distribution of the may 2023</t>
  </si>
  <si>
    <t>Sector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</si>
  <si>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</si>
  <si>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</si>
  <si>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</si>
  <si>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</si>
  <si>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</si>
  <si>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</si>
  <si>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</si>
  <si>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</si>
  <si>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</si>
  <si>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</si>
  <si>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</si>
  <si>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</si>
  <si>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</si>
  <si>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</si>
  <si>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</si>
  <si>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</si>
  <si>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</si>
  <si>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</si>
  <si>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Household goods and services</t>
  </si>
  <si>
    <t>Health</t>
  </si>
  <si>
    <t>Recreation and amusement</t>
  </si>
  <si>
    <t>Personal care and effects</t>
  </si>
  <si>
    <t>Fuel and light</t>
  </si>
  <si>
    <t>Transport and communication</t>
  </si>
  <si>
    <t>Education</t>
  </si>
  <si>
    <t>Miscellaneous</t>
  </si>
  <si>
    <t>General index</t>
  </si>
  <si>
    <t>Rural</t>
  </si>
  <si>
    <t>-</t>
  </si>
  <si>
    <t>Urban</t>
  </si>
  <si>
    <t>Rural+Urban</t>
  </si>
  <si>
    <t>Clubbed into broader categories</t>
  </si>
  <si>
    <t>Description</t>
  </si>
  <si>
    <t>Broader categories</t>
  </si>
  <si>
    <t>Broader category</t>
  </si>
  <si>
    <t>Rural2</t>
  </si>
  <si>
    <t>FOOD</t>
  </si>
  <si>
    <t>Food</t>
  </si>
  <si>
    <t>Luxury</t>
  </si>
  <si>
    <t>Micsellaneous</t>
  </si>
  <si>
    <t>Gneral Index</t>
  </si>
  <si>
    <t>Total (except GI)</t>
  </si>
  <si>
    <t>CLOTHING</t>
  </si>
  <si>
    <t>HOUSING</t>
  </si>
  <si>
    <t>HEALTH</t>
  </si>
  <si>
    <t>LUXURY</t>
  </si>
  <si>
    <t xml:space="preserve"> FUEL AND LIGHT</t>
  </si>
  <si>
    <t>TRANSPORT AND COMMUNICATION</t>
  </si>
  <si>
    <t>EDUCATION</t>
  </si>
  <si>
    <t>MISCELLANEOUS</t>
  </si>
  <si>
    <t>GENERAL INDEX</t>
  </si>
  <si>
    <t>Year</t>
  </si>
  <si>
    <t>Month</t>
  </si>
  <si>
    <t>Inflation</t>
  </si>
  <si>
    <t>March</t>
  </si>
  <si>
    <t>The year 2022 has the highest inflation with 7%</t>
  </si>
  <si>
    <t>Average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</si>
  <si>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</si>
  <si>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</si>
  <si>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</si>
  <si>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</si>
  <si>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</si>
  <si>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</si>
  <si>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</si>
  <si>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</si>
  <si>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</si>
  <si>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April</t>
  </si>
  <si>
    <t>May</t>
  </si>
  <si>
    <t>Categories</t>
  </si>
  <si>
    <t>MAR 2017-FEB 2018</t>
  </si>
  <si>
    <t>MAR 2018-FEB 2019</t>
  </si>
  <si>
    <t>MAR 2019-FEB2020</t>
  </si>
  <si>
    <t>MAR 2020-FEB 2021</t>
  </si>
  <si>
    <t>MAR 2021-FEB2022</t>
  </si>
  <si>
    <t>MAR 2022-FEB2023</t>
  </si>
  <si>
    <t>INFLATION</t>
  </si>
  <si>
    <t>OIL TRENDS IN INDIA</t>
  </si>
  <si>
    <t>YEAR</t>
  </si>
  <si>
    <t>OILS AND FATS</t>
  </si>
  <si>
    <t>Inflation of all the categories while oil prices fluctuated drastically</t>
  </si>
  <si>
    <t>Correlation of oil with other categories inflation of 2022</t>
  </si>
  <si>
    <t>Urban2</t>
  </si>
  <si>
    <t>Rural+Urban2</t>
  </si>
  <si>
    <t>NA</t>
  </si>
  <si>
    <t xml:space="preserve">November </t>
  </si>
  <si>
    <t>Marcrh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</si>
</sst>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9" fontId="0" fillId="0" borderId="0" xfId="0" applyNumberFormat="1"/>
    <xf numFmtId="0" fontId="3" fillId="0" borderId="0" xfId="0" applyFont="1" applyAlignment="1">
      <alignment vertical="center"/>
    </xf>
    <xf numFmtId="9" fontId="0" fillId="0" borderId="0" xfId="1" applyFont="1"/>
    <xf numFmtId="0" fontId="1" fillId="0" borderId="0" xfId="0" applyFont="1"/>
    <xf numFmtId="0" fontId="0" fillId="2" borderId="0" xfId="0" applyFill="1"/>
    <xf numFmtId="0" fontId="1" fillId="4" borderId="0" xfId="0" applyFont="1" applyFill="1"/>
    <xf numFmtId="0" fontId="0" fillId="0" borderId="1" xfId="0" applyBorder="1"/>
    <xf numFmtId="0" fontId="0" fillId="4" borderId="1" xfId="0" applyFill="1" applyBorder="1"/>
    <xf numFmtId="0" fontId="5" fillId="0" borderId="0" xfId="0" applyFont="1"/>
    <xf numFmtId="164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61">
    <dxf>
      <numFmt numFmtId="164" formatCode="0.0000"/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59999389629810485"/>
        </patternFill>
      </fill>
    </dxf>
    <dxf>
      <numFmt numFmtId="164" formatCode="0.0000"/>
    </dxf>
    <dxf>
      <fill>
        <patternFill patternType="solid">
          <fgColor indexed="64"/>
          <bgColor theme="4" tint="0.59999389629810485"/>
        </patternFill>
      </fill>
    </dxf>
    <dxf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medium">
          <color theme="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'1.Latest month CPI'!$I$11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CPI'!$I$12:$I$20</c:f>
              <c:numCache>
                <c:formatCode>General</c:formatCode>
                <c:ptCount val="9"/>
                <c:pt idx="0">
                  <c:v>2490.6</c:v>
                </c:pt>
                <c:pt idx="1">
                  <c:v>569.9</c:v>
                </c:pt>
                <c:pt idx="2">
                  <c:v>179.8</c:v>
                </c:pt>
                <c:pt idx="3">
                  <c:v>187.8</c:v>
                </c:pt>
                <c:pt idx="4">
                  <c:v>358.7</c:v>
                </c:pt>
                <c:pt idx="5">
                  <c:v>182.5</c:v>
                </c:pt>
                <c:pt idx="6">
                  <c:v>169.7</c:v>
                </c:pt>
                <c:pt idx="7">
                  <c:v>180.3</c:v>
                </c:pt>
                <c:pt idx="8">
                  <c:v>179.5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AA-4BF3-95D7-E91D7F66F422}"/>
            </c:ext>
          </c:extLst>
        </c:ser>
        <c:ser>
          <c:idx val="1"/>
          <c:order val="1"/>
          <c:tx>
            <c:strRef>
              <c:f>'1.Latest month CPI'!$J$11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CPI'!$J$12:$J$20</c:f>
              <c:numCache>
                <c:formatCode>General</c:formatCode>
                <c:ptCount val="9"/>
                <c:pt idx="0">
                  <c:v>2539.3000000000002</c:v>
                </c:pt>
                <c:pt idx="1">
                  <c:v>528.70000000000005</c:v>
                </c:pt>
                <c:pt idx="2">
                  <c:v>345.7</c:v>
                </c:pt>
                <c:pt idx="3">
                  <c:v>182.2</c:v>
                </c:pt>
                <c:pt idx="4">
                  <c:v>354.8</c:v>
                </c:pt>
                <c:pt idx="5">
                  <c:v>183.4</c:v>
                </c:pt>
                <c:pt idx="6">
                  <c:v>160.4</c:v>
                </c:pt>
                <c:pt idx="7">
                  <c:v>174.8</c:v>
                </c:pt>
                <c:pt idx="8">
                  <c:v>171.6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AA-4BF3-95D7-E91D7F66F422}"/>
            </c:ext>
          </c:extLst>
        </c:ser>
        <c:ser>
          <c:idx val="2"/>
          <c:order val="2"/>
          <c:tx>
            <c:strRef>
              <c:f>'1.Latest month CPI'!$K$11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CPI'!$K$12:$K$20</c:f>
              <c:numCache>
                <c:formatCode>General</c:formatCode>
                <c:ptCount val="9"/>
                <c:pt idx="0">
                  <c:v>2507.9</c:v>
                </c:pt>
                <c:pt idx="1">
                  <c:v>553.20000000000005</c:v>
                </c:pt>
                <c:pt idx="2">
                  <c:v>350.8</c:v>
                </c:pt>
                <c:pt idx="3">
                  <c:v>185.7</c:v>
                </c:pt>
                <c:pt idx="4">
                  <c:v>356.4</c:v>
                </c:pt>
                <c:pt idx="5">
                  <c:v>182.8</c:v>
                </c:pt>
                <c:pt idx="6">
                  <c:v>164.8</c:v>
                </c:pt>
                <c:pt idx="7">
                  <c:v>177.1</c:v>
                </c:pt>
                <c:pt idx="8">
                  <c:v>175.7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AA-4BF3-95D7-E91D7F66F422}"/>
            </c:ext>
          </c:extLst>
        </c:ser>
        <c:ser>
          <c:idx val="3"/>
          <c:order val="3"/>
          <c:tx>
            <c:strRef>
              <c:f>'1.Latest month CPI'!$L$11</c:f>
              <c:strCache>
                <c:ptCount val="1"/>
                <c:pt idx="0">
                  <c:v>Rural2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CPI'!$L$12:$L$20</c:f>
              <c:numCache>
                <c:formatCode>0%</c:formatCode>
                <c:ptCount val="9"/>
                <c:pt idx="0">
                  <c:v>0.55000000000000004</c:v>
                </c:pt>
                <c:pt idx="1">
                  <c:v>0.13</c:v>
                </c:pt>
                <c:pt idx="2">
                  <c:v>0.04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AA-4BF3-95D7-E91D7F66F422}"/>
            </c:ext>
          </c:extLst>
        </c:ser>
        <c:ser>
          <c:idx val="4"/>
          <c:order val="4"/>
          <c:tx>
            <c:strRef>
              <c:f>'1.Latest month CPI'!$M$11</c:f>
              <c:strCache>
                <c:ptCount val="1"/>
                <c:pt idx="0">
                  <c:v>Urban2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CPI'!$M$12:$M$20</c:f>
              <c:numCache>
                <c:formatCode>0%</c:formatCode>
                <c:ptCount val="9"/>
                <c:pt idx="0">
                  <c:v>0.55000000000000004</c:v>
                </c:pt>
                <c:pt idx="1">
                  <c:v>0.11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1AA-4BF3-95D7-E91D7F66F422}"/>
            </c:ext>
          </c:extLst>
        </c:ser>
        <c:ser>
          <c:idx val="5"/>
          <c:order val="5"/>
          <c:tx>
            <c:strRef>
              <c:f>'1.Latest month CPI'!$N$11</c:f>
              <c:strCache>
                <c:ptCount val="1"/>
                <c:pt idx="0">
                  <c:v>Rural+Urban2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31AA-4BF3-95D7-E91D7F66F4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31AA-4BF3-95D7-E91D7F66F4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31AA-4BF3-95D7-E91D7F66F4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31AA-4BF3-95D7-E91D7F66F4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31AA-4BF3-95D7-E91D7F66F4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31AA-4BF3-95D7-E91D7F66F4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31AA-4BF3-95D7-E91D7F66F4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31AA-4BF3-95D7-E91D7F66F4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1AA-4BF3-95D7-E91D7F66F42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'1.Latest month CPI'!$H$12:$H$20</c:f>
              <c:strCache>
                <c:ptCount val="9"/>
                <c:pt idx="0">
                  <c:v>Food</c:v>
                </c:pt>
                <c:pt idx="1">
                  <c:v>Clothing</c:v>
                </c:pt>
                <c:pt idx="2">
                  <c:v>Housing</c:v>
                </c:pt>
                <c:pt idx="3">
                  <c:v>Health</c:v>
                </c:pt>
                <c:pt idx="4">
                  <c:v>Luxury</c:v>
                </c:pt>
                <c:pt idx="5">
                  <c:v>Fuel and light</c:v>
                </c:pt>
                <c:pt idx="6">
                  <c:v>Transport and communication</c:v>
                </c:pt>
                <c:pt idx="7">
                  <c:v>Education</c:v>
                </c:pt>
                <c:pt idx="8">
                  <c:v>Micsellaneous</c:v>
                </c:pt>
              </c:strCache>
            </c:strRef>
          </c:cat>
          <c:val>
            <c:numRef>
              <c:f>'1.Latest month CPI'!$N$12:$N$20</c:f>
              <c:numCache>
                <c:formatCode>0%</c:formatCode>
                <c:ptCount val="9"/>
                <c:pt idx="0">
                  <c:v>0.54</c:v>
                </c:pt>
                <c:pt idx="1">
                  <c:v>0.12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1AA-4BF3-95D7-E91D7F66F42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'2.y-o-y inflation starting 2017'!$B$9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'2.y-o-y inflation starting 2017'!$A$10:$A$15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'2.y-o-y inflation starting 2017'!$B$10:$B$15</c:f>
              <c:numCache>
                <c:formatCode>0%</c:formatCode>
                <c:ptCount val="6"/>
                <c:pt idx="0">
                  <c:v>0.04</c:v>
                </c:pt>
                <c:pt idx="1">
                  <c:v>4.278074866310156E-2</c:v>
                </c:pt>
                <c:pt idx="2">
                  <c:v>6.2187276626161463E-2</c:v>
                </c:pt>
                <c:pt idx="3">
                  <c:v>5.5181695827725558E-2</c:v>
                </c:pt>
                <c:pt idx="4">
                  <c:v>6.9515306122448828E-2</c:v>
                </c:pt>
                <c:pt idx="5">
                  <c:v>5.6648777579010143E-2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692-A9A6-D8586B05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311231"/>
        <c:axId val="2089303071"/>
      </c:barChart>
      <c:catAx>
        <c:axId val="208931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03071"/>
        <c:crosses val="autoZero"/>
        <c:auto val="1"/>
        <c:lblAlgn val="ctr"/>
        <c:lblOffset val="100"/>
        <c:noMultiLvlLbl val="0"/>
      </c:catAx>
      <c:valAx>
        <c:axId val="20893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1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 contributors among the food category from june 2022 - may 2023</a:t>
            </a:r>
            <a:endParaRPr lang="en-IN" b="1"/>
          </a:p>
        </c:rich>
      </c:tx>
      <c:layout>
        <c:manualLayout>
          <c:xMode val="edge"/>
          <c:yMode val="edge"/>
          <c:x val="0.1920892462997231"/>
          <c:y val="2.8985507246376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'3.m-o-m trends'!$B$33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'3.m-o-m trends'!$A$34:$A$47</c:f>
              <c:strCache>
                <c:ptCount val="14"/>
                <c:pt idx="0">
                  <c:v>Cereals and products</c:v>
                </c:pt>
                <c:pt idx="1">
                  <c:v>Meat and fish</c:v>
                </c:pt>
                <c:pt idx="2">
                  <c:v>Egg</c:v>
                </c:pt>
                <c:pt idx="3">
                  <c:v>Milk and products</c:v>
                </c:pt>
                <c:pt idx="4">
                  <c:v>Oils and fats</c:v>
                </c:pt>
                <c:pt idx="5">
                  <c:v>Fruits</c:v>
                </c:pt>
                <c:pt idx="6">
                  <c:v>Vegetables</c:v>
                </c:pt>
                <c:pt idx="7">
                  <c:v>Pulses and products</c:v>
                </c:pt>
                <c:pt idx="8">
                  <c:v>Sugar and Confectionery</c:v>
                </c:pt>
                <c:pt idx="9">
                  <c:v>Spices</c:v>
                </c:pt>
                <c:pt idx="10">
                  <c:v>Non-alcoholic beverages</c:v>
                </c:pt>
                <c:pt idx="11">
                  <c:v>Prepared meals, snacks, sweets etc.</c:v>
                </c:pt>
                <c:pt idx="12">
                  <c:v>Food and beverages</c:v>
                </c:pt>
                <c:pt idx="13">
                  <c:v>Pan, tobacco and intoxicants</c:v>
                </c:pt>
              </c:strCache>
            </c:strRef>
          </c:cat>
          <c:val>
            <c:numRef>
              <c:f>'3.m-o-m trends'!$B$34:$B$47</c:f>
              <c:numCache>
                <c:formatCode>General</c:formatCode>
                <c:ptCount val="14"/>
                <c:pt idx="0">
                  <c:v>167.26666666666668</c:v>
                </c:pt>
                <c:pt idx="1">
                  <c:v>210.5916666666667</c:v>
                </c:pt>
                <c:pt idx="2">
                  <c:v>176.25833333333333</c:v>
                </c:pt>
                <c:pt idx="3">
                  <c:v>172.84166666666667</c:v>
                </c:pt>
                <c:pt idx="4">
                  <c:v>186.02500000000001</c:v>
                </c:pt>
                <c:pt idx="5">
                  <c:v>167.56666666666666</c:v>
                </c:pt>
                <c:pt idx="6">
                  <c:v>171.78333333333333</c:v>
                </c:pt>
                <c:pt idx="7">
                  <c:v>169.83333333333334</c:v>
                </c:pt>
                <c:pt idx="8">
                  <c:v>121.10833333333333</c:v>
                </c:pt>
                <c:pt idx="9">
                  <c:v>202.88333333333335</c:v>
                </c:pt>
                <c:pt idx="10">
                  <c:v>170.67499999999998</c:v>
                </c:pt>
                <c:pt idx="11">
                  <c:v>189.65</c:v>
                </c:pt>
                <c:pt idx="12">
                  <c:v>177.12500000000003</c:v>
                </c:pt>
                <c:pt idx="13">
                  <c:v>197.42499999999998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1-4839-9426-D1CD6162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5126415"/>
        <c:axId val="595126895"/>
      </c:barChart>
      <c:catAx>
        <c:axId val="595126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6895"/>
        <c:crosses val="autoZero"/>
        <c:auto val="1"/>
        <c:lblAlgn val="ctr"/>
        <c:lblOffset val="100"/>
        <c:noMultiLvlLbl val="0"/>
      </c:catAx>
      <c:valAx>
        <c:axId val="59512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</a:t>
            </a:r>
            <a:r>
              <a:rPr lang="en-IN" baseline="0"/>
              <a:t> impact on inflation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'4.covid effect'!$A$23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effect'!$B$23:$G$23</c:f>
              <c:numCache>
                <c:formatCode>General</c:formatCode>
                <c:ptCount val="6"/>
                <c:pt idx="0">
                  <c:v>134.12916666666669</c:v>
                </c:pt>
                <c:pt idx="1">
                  <c:v>142.52916666666667</c:v>
                </c:pt>
                <c:pt idx="2">
                  <c:v>148.37272727272727</c:v>
                </c:pt>
                <c:pt idx="3">
                  <c:v>152.84374999999997</c:v>
                </c:pt>
                <c:pt idx="4">
                  <c:v>159.76666666666668</c:v>
                </c:pt>
                <c:pt idx="5">
                  <c:v>169.04166666666666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87A-99E4-4772251AE633}"/>
            </c:ext>
          </c:extLst>
        </c:ser>
        <c:ser>
          <c:idx val="1"/>
          <c:order val="1"/>
          <c:tx>
            <c:strRef>
              <c:f>'4.covid effect'!$A$24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effect'!$B$24:$G$24</c:f>
              <c:numCache>
                <c:formatCode>General</c:formatCode>
                <c:ptCount val="6"/>
                <c:pt idx="0">
                  <c:v>130.59166666666664</c:v>
                </c:pt>
                <c:pt idx="1">
                  <c:v>139.54999999999998</c:v>
                </c:pt>
                <c:pt idx="2">
                  <c:v>148.95454545454547</c:v>
                </c:pt>
                <c:pt idx="3">
                  <c:v>155.89090909090908</c:v>
                </c:pt>
                <c:pt idx="4">
                  <c:v>167.75833333333335</c:v>
                </c:pt>
                <c:pt idx="5">
                  <c:v>177.85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E-487A-99E4-4772251AE633}"/>
            </c:ext>
          </c:extLst>
        </c:ser>
        <c:ser>
          <c:idx val="2"/>
          <c:order val="2"/>
          <c:tx>
            <c:strRef>
              <c:f>'4.covid effect'!$A$25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effect'!$B$25:$G$25</c:f>
              <c:numCache>
                <c:formatCode>General</c:formatCode>
                <c:ptCount val="6"/>
                <c:pt idx="0">
                  <c:v>117.75833333333333</c:v>
                </c:pt>
                <c:pt idx="1">
                  <c:v>123.76666666666667</c:v>
                </c:pt>
                <c:pt idx="2">
                  <c:v>126.86363636363636</c:v>
                </c:pt>
                <c:pt idx="3">
                  <c:v>138.67000000000002</c:v>
                </c:pt>
                <c:pt idx="4">
                  <c:v>152.75833333333335</c:v>
                </c:pt>
                <c:pt idx="5">
                  <c:v>162.29166666666669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E-487A-99E4-4772251AE633}"/>
            </c:ext>
          </c:extLst>
        </c:ser>
        <c:ser>
          <c:idx val="3"/>
          <c:order val="3"/>
          <c:tx>
            <c:strRef>
              <c:f>'4.covid effect'!$A$26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effect'!$B$26:$G$26</c:f>
              <c:numCache>
                <c:formatCode>General</c:formatCode>
                <c:ptCount val="6"/>
                <c:pt idx="0">
                  <c:v>136.53928571428574</c:v>
                </c:pt>
                <c:pt idx="1">
                  <c:v>137.88392857142858</c:v>
                </c:pt>
                <c:pt idx="2">
                  <c:v>145.05194805194805</c:v>
                </c:pt>
                <c:pt idx="3">
                  <c:v>155.99899891774893</c:v>
                </c:pt>
                <c:pt idx="4">
                  <c:v>166.35714285714286</c:v>
                </c:pt>
                <c:pt idx="5">
                  <c:v>175.68273809523814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E-487A-99E4-4772251AE633}"/>
            </c:ext>
          </c:extLst>
        </c:ser>
        <c:ser>
          <c:idx val="4"/>
          <c:order val="4"/>
          <c:tx>
            <c:strRef>
              <c:f>'4.covid effect'!$A$27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effect'!$B$27:$G$27</c:f>
              <c:numCache>
                <c:formatCode>General</c:formatCode>
                <c:ptCount val="6"/>
                <c:pt idx="0">
                  <c:v>137.82499999999999</c:v>
                </c:pt>
                <c:pt idx="1">
                  <c:v>143.6861111111111</c:v>
                </c:pt>
                <c:pt idx="2">
                  <c:v>146.09090909090907</c:v>
                </c:pt>
                <c:pt idx="3">
                  <c:v>150.03888888888889</c:v>
                </c:pt>
                <c:pt idx="4">
                  <c:v>160.88888888888889</c:v>
                </c:pt>
                <c:pt idx="5">
                  <c:v>177.08888888888887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E-487A-99E4-4772251AE633}"/>
            </c:ext>
          </c:extLst>
        </c:ser>
        <c:ser>
          <c:idx val="5"/>
          <c:order val="5"/>
          <c:tx>
            <c:strRef>
              <c:f>'4.covid effect'!$A$28</c:f>
              <c:strCache>
                <c:ptCount val="1"/>
                <c:pt idx="0">
                  <c:v>Luxury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effect'!$B$28:$G$28</c:f>
              <c:numCache>
                <c:formatCode>General</c:formatCode>
                <c:ptCount val="6"/>
                <c:pt idx="0">
                  <c:v>126.24166666666666</c:v>
                </c:pt>
                <c:pt idx="1">
                  <c:v>132.60416666666666</c:v>
                </c:pt>
                <c:pt idx="2">
                  <c:v>139.66363636363633</c:v>
                </c:pt>
                <c:pt idx="3">
                  <c:v>150.45416666666668</c:v>
                </c:pt>
                <c:pt idx="4">
                  <c:v>158.71249999999998</c:v>
                </c:pt>
                <c:pt idx="5">
                  <c:v>169.64583333333334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6E-487A-99E4-4772251AE633}"/>
            </c:ext>
          </c:extLst>
        </c:ser>
        <c:ser>
          <c:idx val="6"/>
          <c:order val="6"/>
          <c:tx>
            <c:strRef>
              <c:f>'4.covid effect'!$A$29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effect'!$B$29:$G$29</c:f>
              <c:numCache>
                <c:formatCode>General</c:formatCode>
                <c:ptCount val="6"/>
                <c:pt idx="0">
                  <c:v>132.05833333333331</c:v>
                </c:pt>
                <c:pt idx="1">
                  <c:v>140.15833333333333</c:v>
                </c:pt>
                <c:pt idx="2">
                  <c:v>141.50909090909093</c:v>
                </c:pt>
                <c:pt idx="3">
                  <c:v>144.93636363636364</c:v>
                </c:pt>
                <c:pt idx="4">
                  <c:v>161.52500000000001</c:v>
                </c:pt>
                <c:pt idx="5">
                  <c:v>177.98333333333335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6E-487A-99E4-4772251AE633}"/>
            </c:ext>
          </c:extLst>
        </c:ser>
        <c:ser>
          <c:idx val="7"/>
          <c:order val="7"/>
          <c:tx>
            <c:strRef>
              <c:f>'4.covid effect'!$A$30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effect'!$B$30:$G$30</c:f>
              <c:numCache>
                <c:formatCode>General</c:formatCode>
                <c:ptCount val="6"/>
                <c:pt idx="0">
                  <c:v>136.94166666666666</c:v>
                </c:pt>
                <c:pt idx="1">
                  <c:v>145.76666666666668</c:v>
                </c:pt>
                <c:pt idx="2">
                  <c:v>154.30909090909091</c:v>
                </c:pt>
                <c:pt idx="3">
                  <c:v>158.01000000000002</c:v>
                </c:pt>
                <c:pt idx="4">
                  <c:v>163.06666666666669</c:v>
                </c:pt>
                <c:pt idx="5">
                  <c:v>171.42499999999998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6E-487A-99E4-4772251AE633}"/>
            </c:ext>
          </c:extLst>
        </c:ser>
        <c:ser>
          <c:idx val="8"/>
          <c:order val="8"/>
          <c:tx>
            <c:strRef>
              <c:f>'4.covid effect'!$A$31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'4.covid effect'!$B$22:$G$22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effect'!$B$31:$G$31</c:f>
              <c:numCache>
                <c:formatCode>General</c:formatCode>
                <c:ptCount val="6"/>
                <c:pt idx="0">
                  <c:v>127.04999999999997</c:v>
                </c:pt>
                <c:pt idx="1">
                  <c:v>134.31666666666666</c:v>
                </c:pt>
                <c:pt idx="2">
                  <c:v>140.60909090909092</c:v>
                </c:pt>
                <c:pt idx="3">
                  <c:v>149.44</c:v>
                </c:pt>
                <c:pt idx="4">
                  <c:v>159.35</c:v>
                </c:pt>
                <c:pt idx="5">
                  <c:v>169.5083333333333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6E-487A-99E4-4772251A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25695"/>
        <c:axId val="607324735"/>
      </c:barChart>
      <c:catAx>
        <c:axId val="60732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4735"/>
        <c:crosses val="autoZero"/>
        <c:auto val="1"/>
        <c:lblAlgn val="ctr"/>
        <c:lblOffset val="100"/>
        <c:noMultiLvlLbl val="0"/>
      </c:catAx>
      <c:valAx>
        <c:axId val="6073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'4.covid effect'!$A$2</c:f>
              <c:strCache>
                <c:ptCount val="1"/>
                <c:pt idx="0">
                  <c:v>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D6-426D-9681-77CF1E2F274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CD6-426D-9681-77CF1E2F2744}"/>
              </c:ext>
            </c:extLst>
          </c:dPt>
          <c:cat>
            <c:strRef>
              <c:f>'4.covid effect'!$B$1:$G$1</c:f>
              <c:strCache>
                <c:ptCount val="6"/>
                <c:pt idx="0">
                  <c:v>MAR 2017-FEB 2018</c:v>
                </c:pt>
                <c:pt idx="1">
                  <c:v>MAR 2018-FEB 2019</c:v>
                </c:pt>
                <c:pt idx="2">
                  <c:v>MAR 2019-FEB2020</c:v>
                </c:pt>
                <c:pt idx="3">
                  <c:v>MAR 2020-FEB 2021</c:v>
                </c:pt>
                <c:pt idx="4">
                  <c:v>MAR 2021-FEB2022</c:v>
                </c:pt>
                <c:pt idx="5">
                  <c:v>MAR 2022-FEB2023</c:v>
                </c:pt>
              </c:strCache>
            </c:strRef>
          </c:cat>
          <c:val>
            <c:numRef>
              <c:f>'4.covid effect'!$B$2:$G$2</c:f>
              <c:numCache>
                <c:formatCode>0%</c:formatCode>
                <c:ptCount val="6"/>
                <c:pt idx="0">
                  <c:v>5.1840188892820625E-2</c:v>
                </c:pt>
                <c:pt idx="1">
                  <c:v>4.1251752524127057E-2</c:v>
                </c:pt>
                <c:pt idx="2">
                  <c:v>5.0222365357542868E-2</c:v>
                </c:pt>
                <c:pt idx="3">
                  <c:v>6.9233669669659631E-2</c:v>
                </c:pt>
                <c:pt idx="4">
                  <c:v>6.9187055551945265E-2</c:v>
                </c:pt>
                <c:pt idx="5">
                  <c:v>2.9621959284458273E-2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6-426D-9681-77CF1E2F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52431"/>
        <c:axId val="777048591"/>
      </c:barChart>
      <c:catAx>
        <c:axId val="77705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48591"/>
        <c:crosses val="autoZero"/>
        <c:auto val="1"/>
        <c:lblAlgn val="ctr"/>
        <c:lblOffset val="100"/>
        <c:noMultiLvlLbl val="0"/>
      </c:catAx>
      <c:valAx>
        <c:axId val="7770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'5.OIL TRENDS '!$B$11</c:f>
              <c:strCache>
                <c:ptCount val="1"/>
                <c:pt idx="0">
                  <c:v>OILS AND FATS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'5.OIL TRENDS '!$A$12:$A$16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'5.OIL TRENDS '!$B$12:$B$16</c:f>
              <c:numCache>
                <c:formatCode>0.0000</c:formatCode>
                <c:ptCount val="5"/>
                <c:pt idx="0">
                  <c:v>122.981818181818</c:v>
                </c:pt>
                <c:pt idx="1">
                  <c:v>136.83636363636401</c:v>
                </c:pt>
                <c:pt idx="2">
                  <c:v>177.7</c:v>
                </c:pt>
                <c:pt idx="3">
                  <c:v>192.31666666666669</c:v>
                </c:pt>
                <c:pt idx="4">
                  <c:v>178.12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E-4044-AED6-C200821C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7058191"/>
        <c:axId val="777054831"/>
      </c:barChart>
      <c:catAx>
        <c:axId val="7770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4831"/>
        <c:crosses val="autoZero"/>
        <c:auto val="1"/>
        <c:lblAlgn val="ctr"/>
        <c:lblOffset val="100"/>
        <c:noMultiLvlLbl val="0"/>
      </c:catAx>
      <c:valAx>
        <c:axId val="777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'5.OIL TRENDS '!$B$43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'!$C$43</c:f>
              <c:numCache>
                <c:formatCode>0.0000</c:formatCode>
                <c:ptCount val="1"/>
                <c:pt idx="0">
                  <c:v>-0.32751101964270196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8-4A1F-8DDE-DE19DA26F0DF}"/>
            </c:ext>
          </c:extLst>
        </c:ser>
        <c:ser>
          <c:idx val="1"/>
          <c:order val="1"/>
          <c:tx>
            <c:strRef>
              <c:f>'5.OIL TRENDS '!$B$44</c:f>
              <c:strCache>
                <c:ptCount val="1"/>
                <c:pt idx="0">
                  <c:v>Meat and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'!$C$44</c:f>
              <c:numCache>
                <c:formatCode>0.0000</c:formatCode>
                <c:ptCount val="1"/>
                <c:pt idx="0">
                  <c:v>0.72610561236831528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8-4A1F-8DDE-DE19DA26F0DF}"/>
            </c:ext>
          </c:extLst>
        </c:ser>
        <c:ser>
          <c:idx val="2"/>
          <c:order val="2"/>
          <c:tx>
            <c:strRef>
              <c:f>'5.OIL TRENDS '!$B$45</c:f>
              <c:strCache>
                <c:ptCount val="1"/>
                <c:pt idx="0">
                  <c:v>Egg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'!$C$45</c:f>
              <c:numCache>
                <c:formatCode>0.0000</c:formatCode>
                <c:ptCount val="1"/>
                <c:pt idx="0">
                  <c:v>-0.37426330008956998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8-4A1F-8DDE-DE19DA26F0DF}"/>
            </c:ext>
          </c:extLst>
        </c:ser>
        <c:ser>
          <c:idx val="3"/>
          <c:order val="3"/>
          <c:tx>
            <c:strRef>
              <c:f>'5.OIL TRENDS '!$B$46</c:f>
              <c:strCache>
                <c:ptCount val="1"/>
                <c:pt idx="0">
                  <c:v>Milk and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'!$C$46</c:f>
              <c:numCache>
                <c:formatCode>0.0000</c:formatCode>
                <c:ptCount val="1"/>
                <c:pt idx="0">
                  <c:v>0.25212159324670957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8-4A1F-8DDE-DE19DA26F0DF}"/>
            </c:ext>
          </c:extLst>
        </c:ser>
        <c:ser>
          <c:idx val="4"/>
          <c:order val="4"/>
          <c:tx>
            <c:strRef>
              <c:f>'5.OIL TRENDS '!$B$47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'!$C$47</c:f>
              <c:numCache>
                <c:formatCode>0.0000</c:formatCode>
                <c:ptCount val="1"/>
                <c:pt idx="0">
                  <c:v>0.45656238173243702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D8-4A1F-8DDE-DE19DA26F0DF}"/>
            </c:ext>
          </c:extLst>
        </c:ser>
        <c:ser>
          <c:idx val="5"/>
          <c:order val="5"/>
          <c:tx>
            <c:strRef>
              <c:f>'5.OIL TRENDS '!$B$48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'!$C$48</c:f>
              <c:numCache>
                <c:formatCode>0.0000</c:formatCode>
                <c:ptCount val="1"/>
                <c:pt idx="0">
                  <c:v>-0.20653857687231358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D8-4A1F-8DDE-DE19DA26F0DF}"/>
            </c:ext>
          </c:extLst>
        </c:ser>
        <c:ser>
          <c:idx val="6"/>
          <c:order val="6"/>
          <c:tx>
            <c:strRef>
              <c:f>'5.OIL TRENDS '!$B$49</c:f>
              <c:strCache>
                <c:ptCount val="1"/>
                <c:pt idx="0">
                  <c:v>Pulses and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'!$C$49</c:f>
              <c:numCache>
                <c:formatCode>0.0000</c:formatCode>
                <c:ptCount val="1"/>
                <c:pt idx="0">
                  <c:v>-0.20653857687231358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D8-4A1F-8DDE-DE19DA26F0DF}"/>
            </c:ext>
          </c:extLst>
        </c:ser>
        <c:ser>
          <c:idx val="7"/>
          <c:order val="7"/>
          <c:tx>
            <c:strRef>
              <c:f>'5.OIL TRENDS '!$B$50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'!$C$50</c:f>
              <c:numCache>
                <c:formatCode>0.0000</c:formatCode>
                <c:ptCount val="1"/>
                <c:pt idx="0">
                  <c:v>-0.22098082408187555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D8-4A1F-8DDE-DE19DA26F0DF}"/>
            </c:ext>
          </c:extLst>
        </c:ser>
        <c:ser>
          <c:idx val="8"/>
          <c:order val="8"/>
          <c:tx>
            <c:strRef>
              <c:f>'5.OIL TRENDS '!$B$51</c:f>
              <c:strCache>
                <c:ptCount val="1"/>
                <c:pt idx="0">
                  <c:v>Spices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'!$C$51</c:f>
              <c:numCache>
                <c:formatCode>0.0000</c:formatCode>
                <c:ptCount val="1"/>
                <c:pt idx="0">
                  <c:v>0.20213793724471982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D8-4A1F-8DDE-DE19DA26F0DF}"/>
            </c:ext>
          </c:extLst>
        </c:ser>
        <c:ser>
          <c:idx val="9"/>
          <c:order val="9"/>
          <c:tx>
            <c:strRef>
              <c:f>'5.OIL TRENDS '!$B$52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'!$C$52</c:f>
              <c:numCache>
                <c:formatCode>0.0000</c:formatCode>
                <c:ptCount val="1"/>
                <c:pt idx="0">
                  <c:v>0.30333871448809913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D8-4A1F-8DDE-DE19DA26F0DF}"/>
            </c:ext>
          </c:extLst>
        </c:ser>
        <c:ser>
          <c:idx val="10"/>
          <c:order val="10"/>
          <c:tx>
            <c:strRef>
              <c:f>'5.OIL TRENDS '!$B$53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'!$C$53</c:f>
              <c:numCache>
                <c:formatCode>0.0000</c:formatCode>
                <c:ptCount val="1"/>
                <c:pt idx="0">
                  <c:v>0.28500114083552114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D8-4A1F-8DDE-DE19DA26F0DF}"/>
            </c:ext>
          </c:extLst>
        </c:ser>
        <c:ser>
          <c:idx val="11"/>
          <c:order val="11"/>
          <c:tx>
            <c:strRef>
              <c:f>'5.OIL TRENDS '!$B$54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'!$C$54</c:f>
              <c:numCache>
                <c:formatCode>0.0000</c:formatCode>
                <c:ptCount val="1"/>
                <c:pt idx="0">
                  <c:v>0.27910368956327958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D8-4A1F-8DDE-DE19DA26F0DF}"/>
            </c:ext>
          </c:extLst>
        </c:ser>
        <c:ser>
          <c:idx val="12"/>
          <c:order val="12"/>
          <c:tx>
            <c:strRef>
              <c:f>'5.OIL TRENDS '!$B$55</c:f>
              <c:strCache>
                <c:ptCount val="1"/>
                <c:pt idx="0">
                  <c:v>Pan, tobacco and intoxicants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'!$C$55</c:f>
              <c:numCache>
                <c:formatCode>0.0000</c:formatCode>
                <c:ptCount val="1"/>
                <c:pt idx="0">
                  <c:v>0.22807104817887472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D8-4A1F-8DDE-DE19DA26F0DF}"/>
            </c:ext>
          </c:extLst>
        </c:ser>
        <c:ser>
          <c:idx val="13"/>
          <c:order val="13"/>
          <c:tx>
            <c:strRef>
              <c:f>'5.OIL TRENDS '!$B$56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'!$C$56</c:f>
              <c:numCache>
                <c:formatCode>0.0000</c:formatCode>
                <c:ptCount val="1"/>
                <c:pt idx="0">
                  <c:v>0.25469394301561982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D8-4A1F-8DDE-DE19DA26F0DF}"/>
            </c:ext>
          </c:extLst>
        </c:ser>
        <c:ser>
          <c:idx val="14"/>
          <c:order val="14"/>
          <c:tx>
            <c:strRef>
              <c:f>'5.OIL TRENDS '!$B$57</c:f>
              <c:strCache>
                <c:ptCount val="1"/>
                <c:pt idx="0">
                  <c:v>Footwear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'!$C$57</c:f>
              <c:numCache>
                <c:formatCode>0.0000</c:formatCode>
                <c:ptCount val="1"/>
                <c:pt idx="0">
                  <c:v>0.43234665616521634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BD8-4A1F-8DDE-DE19DA26F0DF}"/>
            </c:ext>
          </c:extLst>
        </c:ser>
        <c:ser>
          <c:idx val="15"/>
          <c:order val="15"/>
          <c:tx>
            <c:strRef>
              <c:f>'5.OIL TRENDS '!$B$58</c:f>
              <c:strCache>
                <c:ptCount val="1"/>
                <c:pt idx="0">
                  <c:v>Clothing and footwear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'!$C$58</c:f>
              <c:numCache>
                <c:formatCode>0.0000</c:formatCode>
                <c:ptCount val="1"/>
                <c:pt idx="0">
                  <c:v>0.30062380553321094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D8-4A1F-8DDE-DE19DA26F0DF}"/>
            </c:ext>
          </c:extLst>
        </c:ser>
        <c:ser>
          <c:idx val="16"/>
          <c:order val="16"/>
          <c:tx>
            <c:strRef>
              <c:f>'5.OIL TRENDS '!$B$59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'!$C$59</c:f>
              <c:numCache>
                <c:formatCode>0.0000</c:formatCode>
                <c:ptCount val="1"/>
                <c:pt idx="0">
                  <c:v>-0.14733251244296017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D8-4A1F-8DDE-DE19DA26F0DF}"/>
            </c:ext>
          </c:extLst>
        </c:ser>
        <c:ser>
          <c:idx val="17"/>
          <c:order val="17"/>
          <c:tx>
            <c:strRef>
              <c:f>'5.OIL TRENDS '!$B$60</c:f>
              <c:strCache>
                <c:ptCount val="1"/>
                <c:pt idx="0">
                  <c:v>Fuel and light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'!$C$60</c:f>
              <c:numCache>
                <c:formatCode>0.0000</c:formatCode>
                <c:ptCount val="1"/>
                <c:pt idx="0">
                  <c:v>0.29282315109807283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D8-4A1F-8DDE-DE19DA26F0DF}"/>
            </c:ext>
          </c:extLst>
        </c:ser>
        <c:ser>
          <c:idx val="18"/>
          <c:order val="18"/>
          <c:tx>
            <c:strRef>
              <c:f>'5.OIL TRENDS '!$B$61</c:f>
              <c:strCache>
                <c:ptCount val="1"/>
                <c:pt idx="0">
                  <c:v>Household goods and services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'!$C$61</c:f>
              <c:numCache>
                <c:formatCode>0.0000</c:formatCode>
                <c:ptCount val="1"/>
                <c:pt idx="0">
                  <c:v>0.1318223601887813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D8-4A1F-8DDE-DE19DA26F0DF}"/>
            </c:ext>
          </c:extLst>
        </c:ser>
        <c:ser>
          <c:idx val="19"/>
          <c:order val="19"/>
          <c:tx>
            <c:strRef>
              <c:f>'5.OIL TRENDS '!$B$62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'!$C$62</c:f>
              <c:numCache>
                <c:formatCode>0.0000</c:formatCode>
                <c:ptCount val="1"/>
                <c:pt idx="0">
                  <c:v>0.12997684420544495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D8-4A1F-8DDE-DE19DA26F0DF}"/>
            </c:ext>
          </c:extLst>
        </c:ser>
        <c:ser>
          <c:idx val="20"/>
          <c:order val="20"/>
          <c:tx>
            <c:strRef>
              <c:f>'5.OIL TRENDS '!$B$63</c:f>
              <c:strCache>
                <c:ptCount val="1"/>
                <c:pt idx="0">
                  <c:v>Transport and communication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'!$C$63</c:f>
              <c:numCache>
                <c:formatCode>0.0000</c:formatCode>
                <c:ptCount val="1"/>
                <c:pt idx="0">
                  <c:v>0.41433944000235323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D8-4A1F-8DDE-DE19DA26F0DF}"/>
            </c:ext>
          </c:extLst>
        </c:ser>
        <c:ser>
          <c:idx val="21"/>
          <c:order val="21"/>
          <c:tx>
            <c:strRef>
              <c:f>'5.OIL TRENDS '!$B$64</c:f>
              <c:strCache>
                <c:ptCount val="1"/>
                <c:pt idx="0">
                  <c:v>Recreation and amusement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'!$C$64</c:f>
              <c:numCache>
                <c:formatCode>0.0000</c:formatCode>
                <c:ptCount val="1"/>
                <c:pt idx="0">
                  <c:v>0.53003350085795842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D8-4A1F-8DDE-DE19DA26F0DF}"/>
            </c:ext>
          </c:extLst>
        </c:ser>
        <c:ser>
          <c:idx val="22"/>
          <c:order val="22"/>
          <c:tx>
            <c:strRef>
              <c:f>'5.OIL TRENDS '!$B$65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'!$C$65</c:f>
              <c:numCache>
                <c:formatCode>0.0000</c:formatCode>
                <c:ptCount val="1"/>
                <c:pt idx="0">
                  <c:v>-0.32423551794850158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D8-4A1F-8DDE-DE19DA26F0DF}"/>
            </c:ext>
          </c:extLst>
        </c:ser>
        <c:ser>
          <c:idx val="23"/>
          <c:order val="23"/>
          <c:tx>
            <c:strRef>
              <c:f>'5.OIL TRENDS '!$B$66</c:f>
              <c:strCache>
                <c:ptCount val="1"/>
                <c:pt idx="0">
                  <c:v>Personal care and effects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'!$C$66</c:f>
              <c:numCache>
                <c:formatCode>0.0000</c:formatCode>
                <c:ptCount val="1"/>
                <c:pt idx="0">
                  <c:v>0.53460695529872659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D8-4A1F-8DDE-DE19DA26F0DF}"/>
            </c:ext>
          </c:extLst>
        </c:ser>
        <c:ser>
          <c:idx val="24"/>
          <c:order val="24"/>
          <c:tx>
            <c:strRef>
              <c:f>'5.OIL TRENDS '!$B$67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'5.OIL TRENDS '!$C$42</c:f>
              <c:strCache>
                <c:ptCount val="1"/>
                <c:pt idx="0">
                  <c:v>Correlation of oil with other categories inflation of 2022</c:v>
                </c:pt>
              </c:strCache>
            </c:strRef>
          </c:cat>
          <c:val>
            <c:numRef>
              <c:f>'5.OIL TRENDS '!$C$67</c:f>
              <c:numCache>
                <c:formatCode>0.0000</c:formatCode>
                <c:ptCount val="1"/>
                <c:pt idx="0">
                  <c:v>0.43045290112479684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D8-4A1F-8DDE-DE19DA26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303551"/>
        <c:axId val="2089313151"/>
      </c:barChart>
      <c:catAx>
        <c:axId val="208930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13151"/>
        <c:crosses val="autoZero"/>
        <c:auto val="1"/>
        <c:lblAlgn val="ctr"/>
        <c:lblOffset val="100"/>
        <c:noMultiLvlLbl val="0"/>
      </c:catAx>
      <c:valAx>
        <c:axId val="208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3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Monthly trends in the prices of food bucket for 12 months ending may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trends in the prices of food bucket for 12 months ending may 2023</a:t>
          </a:r>
        </a:p>
      </cx:txPr>
    </cx:title>
    <cx:plotArea>
      <cx:plotAreaRegion>
        <cx:series layoutId="waterfall" uniqueId="{5F774B20-342D-4653-8F65-B601512EE4B2}" formatIdx="0">
          <cx:tx>
            <cx:txData>
              <cx:f>_xlchart.v1.1</cx:f>
              <cx:v>Inflation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5766</xdr:colOff>
      <xdr:row>23</xdr:row>
      <xdr:rowOff>23714</xdr:rowOff>
    </xdr:from>
    <xdr:to>
      <xdr:col>13</xdr:col>
      <xdr:colOff>52998</xdr:colOff>
      <xdr:row>40</xdr:row>
      <xdr:rowOff>75790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69074-F4D5-437E-9B43-95292EAF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11075</xdr:colOff>
      <xdr:row>42</xdr:row>
      <xdr:rowOff>55379</xdr:rowOff>
    </xdr:from>
    <xdr:to>
      <xdr:col>11</xdr:col>
      <xdr:colOff>1506278</xdr:colOff>
      <xdr:row>44</xdr:row>
      <xdr:rowOff>143983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C4D2D7-6A89-40EA-B0FF-4F8A2253B66A}"/>
            </a:ext>
          </a:extLst>
        </xdr:cNvPr>
        <xdr:cNvSpPr txBox="1"/>
      </xdr:nvSpPr>
      <xdr:spPr>
        <a:xfrm>
          <a:off x="9374150" y="8075429"/>
          <a:ext cx="7657878" cy="5172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can analyze that among the broader categories the larger contributor to the CPI bucket is FOOD</a:t>
          </a:r>
          <a:r>
            <a:rPr lang="en-US" sz="1400" b="1"/>
            <a:t> </a:t>
          </a:r>
          <a:endParaRPr lang="en-IN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1</xdr:row>
      <xdr:rowOff>0</xdr:rowOff>
    </xdr:from>
    <xdr:to>
      <xdr:col>13</xdr:col>
      <xdr:colOff>300037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8DB0D-5F3B-48AE-AD62-5AC7A8DB6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18</xdr:row>
      <xdr:rowOff>66675</xdr:rowOff>
    </xdr:from>
    <xdr:to>
      <xdr:col>13</xdr:col>
      <xdr:colOff>304800</xdr:colOff>
      <xdr:row>25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B29BD2-6208-44C1-97F8-59A98F9CA15B}"/>
            </a:ext>
          </a:extLst>
        </xdr:cNvPr>
        <xdr:cNvSpPr txBox="1"/>
      </xdr:nvSpPr>
      <xdr:spPr>
        <a:xfrm>
          <a:off x="4438650" y="3495675"/>
          <a:ext cx="6686550" cy="1266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Typically, 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in India is primarily influenced by factors related to supply but there are times when demand factors also play a significant role, according to an article published by the Reserve Bank of India as a part of their December bulletin. </a:t>
          </a:r>
          <a:r>
            <a:rPr lang="en-I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During the two waves of COVID-19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supply disruptions were the main cause of inflation. However, following the </a:t>
          </a:r>
          <a:r>
            <a:rPr lang="en-I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Russia-Ukraine conflict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driving forces shifted predominantly to factors related to demand.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15</xdr:row>
      <xdr:rowOff>0</xdr:rowOff>
    </xdr:from>
    <xdr:to>
      <xdr:col>10</xdr:col>
      <xdr:colOff>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267004-2229-4732-B903-3DA6E2D23A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2857500"/>
              <a:ext cx="6505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419098</xdr:colOff>
      <xdr:row>32</xdr:row>
      <xdr:rowOff>9525</xdr:rowOff>
    </xdr:from>
    <xdr:to>
      <xdr:col>11</xdr:col>
      <xdr:colOff>657225</xdr:colOff>
      <xdr:row>50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0A31F-65AB-4917-A77F-D1AFB0B6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52</xdr:row>
      <xdr:rowOff>28575</xdr:rowOff>
    </xdr:from>
    <xdr:to>
      <xdr:col>8</xdr:col>
      <xdr:colOff>438150</xdr:colOff>
      <xdr:row>55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4670CF-D900-4F63-BF18-AD7076D094D5}"/>
            </a:ext>
          </a:extLst>
        </xdr:cNvPr>
        <xdr:cNvSpPr txBox="1"/>
      </xdr:nvSpPr>
      <xdr:spPr>
        <a:xfrm>
          <a:off x="3362325" y="9934575"/>
          <a:ext cx="5838825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Meat</a:t>
          </a:r>
          <a:r>
            <a:rPr lang="en-IN" sz="1200" b="1" baseline="0"/>
            <a:t> and fish category contributes the highest among food category.</a:t>
          </a:r>
          <a:endParaRPr lang="en-IN" sz="12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169465</xdr:colOff>
      <xdr:row>35</xdr:row>
      <xdr:rowOff>172045</xdr:rowOff>
    </xdr:from>
    <xdr:to>
      <xdr:col>4</xdr:col>
      <xdr:colOff>1422796</xdr:colOff>
      <xdr:row>50</xdr:row>
      <xdr:rowOff>23019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550C4-C51A-4006-96AB-9485ABF5F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133349</xdr:rowOff>
    </xdr:from>
    <xdr:to>
      <xdr:col>6</xdr:col>
      <xdr:colOff>676871</xdr:colOff>
      <xdr:row>17</xdr:row>
      <xdr:rowOff>146049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055C85-955A-41B7-B2C3-2610E6A50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2075447</xdr:colOff>
      <xdr:row>52</xdr:row>
      <xdr:rowOff>40105</xdr:rowOff>
    </xdr:from>
    <xdr:to>
      <xdr:col>5</xdr:col>
      <xdr:colOff>80210</xdr:colOff>
      <xdr:row>56</xdr:row>
      <xdr:rowOff>20052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BA5A3D-326E-42CD-B9E8-7A38954E8759}"/>
            </a:ext>
          </a:extLst>
        </xdr:cNvPr>
        <xdr:cNvSpPr txBox="1"/>
      </xdr:nvSpPr>
      <xdr:spPr>
        <a:xfrm>
          <a:off x="2075447" y="10031830"/>
          <a:ext cx="5920038" cy="7419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As per the analysis</a:t>
          </a:r>
          <a:r>
            <a:rPr lang="en-IN" sz="1100" b="1" baseline="0"/>
            <a:t> the inflation rised from the year 2020 - 2022 due to pandemic, health and food impacting more.</a:t>
          </a:r>
          <a:endParaRPr lang="en-IN" sz="1100" b="1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0.45438</cdr:x>
      <cdr:y>0.32938</cdr:y>
    </cdr:from>
    <cdr:to>
      <cdr:x>0.54562</cdr:x>
      <cdr:y>0.67062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6BB72A-C335-CF2F-B1E7-E82AFC58BDAB}"/>
            </a:ext>
          </a:extLst>
        </cdr:cNvPr>
        <cdr:cNvSpPr txBox="1"/>
      </cdr:nvSpPr>
      <cdr:spPr>
        <a:xfrm xmlns:a="http://schemas.openxmlformats.org/drawingml/2006/main">
          <a:off x="4553498" y="8826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1054344</xdr:colOff>
      <xdr:row>5</xdr:row>
      <xdr:rowOff>52020</xdr:rowOff>
    </xdr:from>
    <xdr:to>
      <xdr:col>10</xdr:col>
      <xdr:colOff>306998</xdr:colOff>
      <xdr:row>19</xdr:row>
      <xdr:rowOff>120894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A01E8-7A8E-4E87-ACCB-83A33BBF5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1191358</xdr:colOff>
      <xdr:row>20</xdr:row>
      <xdr:rowOff>109904</xdr:rowOff>
    </xdr:from>
    <xdr:to>
      <xdr:col>9</xdr:col>
      <xdr:colOff>520212</xdr:colOff>
      <xdr:row>22</xdr:row>
      <xdr:rowOff>79131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A5BC7F-FDF5-4D0A-9D7A-93F324CFE544}"/>
            </a:ext>
          </a:extLst>
        </xdr:cNvPr>
        <xdr:cNvSpPr txBox="1"/>
      </xdr:nvSpPr>
      <xdr:spPr>
        <a:xfrm>
          <a:off x="3934558" y="4262804"/>
          <a:ext cx="7929929" cy="3502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2021-2022 had</a:t>
          </a:r>
          <a:r>
            <a:rPr lang="en-IN" sz="1100" b="1" baseline="0"/>
            <a:t> a drastic increase in the oil and fat </a:t>
          </a:r>
          <a:endParaRPr lang="en-IN" sz="1100" b="1"/>
        </a:p>
      </xdr:txBody>
    </xdr:sp>
    <xdr:clientData/>
  </xdr:twoCellAnchor>
  <xdr:oneCellAnchor>
    <xdr:from>
      <xdr:col>12</xdr:col>
      <xdr:colOff>78398</xdr:colOff>
      <xdr:row>5</xdr:row>
      <xdr:rowOff>24911</xdr:rowOff>
    </xdr:from>
    <xdr:ext cx="4621020" cy="2689423"/>
    <xdr:pic>
      <xdr:nvPicPr>
        <xdr:cNvPr id="4" name="Picture 3">
          <a:extLst>
            <a:ext uri="{FF2B5EF4-FFF2-40B4-BE49-F238E27FC236}">
              <a16:creationId xmlns:a16="http://schemas.microsoft.com/office/drawing/2014/main" id="{397A1B7D-33AA-4DA7-BFF7-FBCF21F36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1473" y="1320311"/>
          <a:ext cx="4621020" cy="2689423"/>
        </a:xfrm>
        <a:prstGeom prst="rect">
          <a:avLst/>
        </a:prstGeom>
      </xdr:spPr>
    </xdr:pic>
    <xdr:clientData/>
  </xdr:oneCellAnchor>
  <xdr:twoCellAnchor>
    <xdr:from>
      <xdr:col>11</xdr:col>
      <xdr:colOff>542926</xdr:colOff>
      <xdr:row>20</xdr:row>
      <xdr:rowOff>10258</xdr:rowOff>
    </xdr:from>
    <xdr:to>
      <xdr:col>22</xdr:col>
      <xdr:colOff>504826</xdr:colOff>
      <xdr:row>21</xdr:row>
      <xdr:rowOff>86458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3BF2407-EBB3-479F-BB0D-226D0440DDF8}"/>
            </a:ext>
          </a:extLst>
        </xdr:cNvPr>
        <xdr:cNvSpPr txBox="1"/>
      </xdr:nvSpPr>
      <xdr:spPr>
        <a:xfrm>
          <a:off x="13106401" y="4163158"/>
          <a:ext cx="66675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Even as per research we find the same as 2022 had a drastic</a:t>
          </a:r>
          <a:r>
            <a:rPr lang="en-IN" sz="1100" b="1" baseline="0"/>
            <a:t> changes in the crude oil prices</a:t>
          </a:r>
          <a:endParaRPr lang="en-IN" sz="1100" b="1"/>
        </a:p>
      </xdr:txBody>
    </xdr:sp>
    <xdr:clientData/>
  </xdr:twoCellAnchor>
  <xdr:twoCellAnchor>
    <xdr:from>
      <xdr:col>6</xdr:col>
      <xdr:colOff>534966</xdr:colOff>
      <xdr:row>64</xdr:row>
      <xdr:rowOff>1</xdr:rowOff>
    </xdr:from>
    <xdr:to>
      <xdr:col>24</xdr:col>
      <xdr:colOff>326198</xdr:colOff>
      <xdr:row>66</xdr:row>
      <xdr:rowOff>65241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A8BC19-9D44-429F-995B-F892AEE24BC3}"/>
            </a:ext>
          </a:extLst>
        </xdr:cNvPr>
        <xdr:cNvSpPr txBox="1"/>
      </xdr:nvSpPr>
      <xdr:spPr>
        <a:xfrm>
          <a:off x="10050441" y="12544426"/>
          <a:ext cx="10764032" cy="44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AS PER ANALYSIS MEAT AND FISH CATEGORY</a:t>
          </a:r>
          <a:r>
            <a:rPr lang="en-IN" sz="1200" b="1" baseline="0"/>
            <a:t> IS HIGHLY CORRELATES WITH THE OIL DURING THE FLUCTUATIONS IN 2022</a:t>
          </a:r>
          <a:endParaRPr lang="en-IN" sz="1200" b="1"/>
        </a:p>
      </xdr:txBody>
    </xdr:sp>
    <xdr:clientData/>
  </xdr:twoCellAnchor>
  <xdr:twoCellAnchor>
    <xdr:from>
      <xdr:col>5</xdr:col>
      <xdr:colOff>302845</xdr:colOff>
      <xdr:row>42</xdr:row>
      <xdr:rowOff>57149</xdr:rowOff>
    </xdr:from>
    <xdr:to>
      <xdr:col>22</xdr:col>
      <xdr:colOff>317499</xdr:colOff>
      <xdr:row>62</xdr:row>
      <xdr:rowOff>73269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D07A-DE5B-40EF-89E5-AE1C5482C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6FD3CA-4D2F-4A1D-B1CF-5B6CA9CD14E9}" name="Table1" displayName="Table1" ref="A11:E38" totalsRowShown="0" headerRowDxfId="60">
  <autoFilter ref="A11:E38" xr:uid="{EFC39560-3FB9-4F73-962D-1A577AF82CB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BF9DAE1-57B8-4D9A-B373-7611981267AD}" name="Description"/>
    <tableColumn id="2" xr3:uid="{9B9402C5-E497-43EC-9706-D542BE7E8BE2}" name="Rural"/>
    <tableColumn id="3" xr3:uid="{22C7329C-E738-4E63-8293-625894BF9BE2}" name="Urban"/>
    <tableColumn id="4" xr3:uid="{42E6594A-F129-48FD-8E70-4CD2C9EA67BE}" name="Rural+Urban"/>
    <tableColumn id="5" xr3:uid="{04CBB166-62B8-4598-8B8D-18D9B66B795D}" name="Broader categories" dataDxfId="59"/>
  </tableColumns>
  <tableStyleInfo name="TableStyleLight18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A1571D-92E0-475B-98C3-AFF11DA5CD5B}" name="Table211" displayName="Table211" ref="A22:G31" totalsRowShown="0" headerRowDxfId="34">
  <autoFilter ref="A22:G31" xr:uid="{5DEC1F3F-177B-4BD7-BA32-6504E5E7CF4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B934A94-E4E9-4C97-A707-E36C4A4EB23F}" name="Categories" dataDxfId="33"/>
    <tableColumn id="2" xr3:uid="{C7F30520-26A6-4897-8112-0B17B94C7262}" name="MAR 2017-FEB 2018"/>
    <tableColumn id="3" xr3:uid="{5A5DB469-CF82-433E-8F0F-25CBCD6BAEC1}" name="MAR 2018-FEB 2019"/>
    <tableColumn id="4" xr3:uid="{78BB690D-80EB-48EC-981E-4D81E18B0396}" name="MAR 2019-FEB2020"/>
    <tableColumn id="5" xr3:uid="{7FB09ECE-8527-44CA-9095-456BE15C6AAA}" name="MAR 2020-FEB 2021"/>
    <tableColumn id="6" xr3:uid="{CD9CB418-6C5E-461F-A6A8-61B47B6989A3}" name="MAR 2021-FEB2022"/>
    <tableColumn id="7" xr3:uid="{ACAE70AF-FC55-4BE1-A01A-9BF77DF5544D}" name="MAR 2022-FEB2023"/>
  </tableColumns>
  <tableStyleInfo name="TableStyleLight18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C03E03-6242-43E4-8AA1-E3BDF782B115}" name="Table5115" displayName="Table5115" ref="A11:B16" totalsRowShown="0" headerRowDxfId="32">
  <autoFilter ref="A11:B16" xr:uid="{D5EFC36F-77AE-4184-9759-5127CB652203}">
    <filterColumn colId="0" hiddenButton="1"/>
    <filterColumn colId="1" hiddenButton="1"/>
  </autoFilter>
  <tableColumns count="2">
    <tableColumn id="1" xr3:uid="{42E36699-DC23-4561-9085-ACC668601808}" name="YEAR"/>
    <tableColumn id="2" xr3:uid="{3E121499-1F44-4AC4-812C-C8BBBBB9DD67}" name="OILS AND FATS" dataDxfId="31"/>
  </tableColumns>
  <tableStyleInfo name="TableStyleLight18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553688-C2F4-4628-80F3-11883A9E2965}" name="Table9116" displayName="Table9116" ref="B27:AD39" totalsRowShown="0" headerRowDxfId="30" dataDxfId="29" dataCellStyle="Percent">
  <autoFilter ref="B27:AD39" xr:uid="{73B67E13-1F2B-4E9C-BB30-CBDA3B253A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C43B6A69-D234-43AB-BAE7-48DC01D76892}" name="Year"/>
    <tableColumn id="2" xr3:uid="{A5C00EA5-DFC9-4F12-B1F2-437A8A013CD3}" name="Month"/>
    <tableColumn id="3" xr3:uid="{42B7D402-926C-4DA9-8FB6-4EB1CF1DEDD4}" name="Cereals and products" dataDxfId="28" dataCellStyle="Percent"/>
    <tableColumn id="4" xr3:uid="{50AD065A-0CAA-4734-A299-9AF7DF791314}" name="Meat and fish" dataDxfId="27" dataCellStyle="Percent"/>
    <tableColumn id="5" xr3:uid="{DA3FBEFF-9A60-4D77-A90B-8009E8675788}" name="Egg" dataDxfId="26" dataCellStyle="Percent"/>
    <tableColumn id="6" xr3:uid="{137B4EA5-0526-4E52-BB0B-8F8262DFE909}" name="Milk and products" dataDxfId="25" dataCellStyle="Percent"/>
    <tableColumn id="7" xr3:uid="{C170BD9A-8AEA-4EBB-8645-1B8D4B8B3531}" name="Oils and fats" dataDxfId="24" dataCellStyle="Percent"/>
    <tableColumn id="8" xr3:uid="{6AC4AA67-7EE3-4A81-A36E-7D147C029611}" name="Fruits" dataDxfId="23" dataCellStyle="Percent"/>
    <tableColumn id="9" xr3:uid="{7039E718-F6A2-4744-BA45-B421ECFCE7C9}" name="Vegetables" dataDxfId="22" dataCellStyle="Percent"/>
    <tableColumn id="10" xr3:uid="{625869BA-9849-4BF8-8DF3-5B5213973336}" name="Pulses and products" dataDxfId="21" dataCellStyle="Percent"/>
    <tableColumn id="11" xr3:uid="{36632921-DA49-41F1-9F09-B94BC794DFE4}" name="Sugar and Confectionery" dataDxfId="20" dataCellStyle="Percent"/>
    <tableColumn id="12" xr3:uid="{DF0D4066-E3C2-4230-9E2E-969ED491C460}" name="Spices" dataDxfId="19" dataCellStyle="Percent"/>
    <tableColumn id="13" xr3:uid="{8CE56BAA-B2BF-4CBD-9677-F96D695D5A73}" name="Non-alcoholic beverages" dataDxfId="18" dataCellStyle="Percent"/>
    <tableColumn id="14" xr3:uid="{510654FB-AFB9-4E58-9801-E826D589A904}" name="Prepared meals, snacks, sweets etc." dataDxfId="17" dataCellStyle="Percent"/>
    <tableColumn id="15" xr3:uid="{7DD3D26E-CC75-401F-A55C-03802BB41430}" name="Food and beverages" dataDxfId="16" dataCellStyle="Percent"/>
    <tableColumn id="16" xr3:uid="{68330C64-6712-4331-80AB-2D7ACC52444D}" name="Pan, tobacco and intoxicants" dataDxfId="15" dataCellStyle="Percent"/>
    <tableColumn id="17" xr3:uid="{5B64F3E3-D8A9-48CA-B7A1-0C42B038B9A5}" name="Clothing" dataDxfId="14" dataCellStyle="Percent"/>
    <tableColumn id="18" xr3:uid="{0F0FE986-FA9A-44AE-B5B6-5909C0248730}" name="Footwear" dataDxfId="13" dataCellStyle="Percent"/>
    <tableColumn id="19" xr3:uid="{27BC0A5F-C7A4-4305-9FD8-C87357378074}" name="Clothing and footwear" dataDxfId="12" dataCellStyle="Percent"/>
    <tableColumn id="20" xr3:uid="{33E582A7-4BB8-4EB6-B55E-65E745249695}" name="Housing" dataDxfId="11" dataCellStyle="Percent"/>
    <tableColumn id="21" xr3:uid="{DA7E1181-4FE9-4554-BF6A-02537808618D}" name="Fuel and light" dataDxfId="10" dataCellStyle="Percent"/>
    <tableColumn id="22" xr3:uid="{7E49B28B-D9BD-46CC-B12F-AFE5F5369864}" name="Household goods and services" dataDxfId="9" dataCellStyle="Percent"/>
    <tableColumn id="23" xr3:uid="{073F1454-ABDE-47FA-A429-5A9FA12D761E}" name="Health" dataDxfId="8" dataCellStyle="Percent"/>
    <tableColumn id="24" xr3:uid="{E0741F4B-36B0-4945-9BFC-454AC913E0F6}" name="Transport and communication" dataDxfId="7" dataCellStyle="Percent"/>
    <tableColumn id="25" xr3:uid="{CBEEA93B-ACE1-4D3E-9556-FADDA71E4F20}" name="Recreation and amusement" dataDxfId="6" dataCellStyle="Percent"/>
    <tableColumn id="26" xr3:uid="{8094244C-AD7D-40BD-83FF-976229AD1CB2}" name="Education" dataDxfId="5" dataCellStyle="Percent"/>
    <tableColumn id="27" xr3:uid="{3A55E323-D539-45CC-BE1B-CADFD8E2EB29}" name="Personal care and effects" dataDxfId="4" dataCellStyle="Percent"/>
    <tableColumn id="28" xr3:uid="{0FCF1213-6F15-4CB1-87D2-64B516FE81DD}" name="Miscellaneous" dataDxfId="3" dataCellStyle="Percent"/>
    <tableColumn id="29" xr3:uid="{6AFF95AD-0DE1-4C18-B9D2-ECBBD8A62764}" name="General index" dataDxfId="2" dataCellStyle="Percent"/>
  </tableColumns>
  <tableStyleInfo name="TableStyleLight18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A71A997-D23B-4D6D-8D81-DEC0B7632EAE}" name="Table8127" displayName="Table8127" ref="B42:C67" totalsRowShown="0" headerRowDxfId="1">
  <autoFilter ref="B42:C67" xr:uid="{C67CD9C5-5568-4361-B15D-D31B9A7E784D}">
    <filterColumn colId="0" hiddenButton="1"/>
    <filterColumn colId="1" hiddenButton="1"/>
  </autoFilter>
  <tableColumns count="2">
    <tableColumn id="1" xr3:uid="{27AADA7D-D4CC-4147-B5A4-104BB8A8CA5A}" name="Categories"/>
    <tableColumn id="2" xr3:uid="{0721F8E1-5E5F-4812-9DF0-4ADB4BA86A40}" name="Correlation of oil with other categories inflation of 2022" dataDxfId="0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D1403C-67C3-4134-8802-F2CBC7B2448F}" name="Table2" displayName="Table2" ref="A3:AB6" totalsRowShown="0" headerRowDxfId="58">
  <autoFilter ref="A3:AB6" xr:uid="{E0057A0E-F3B5-43B2-A1F7-5F06CC86463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</autoFilter>
  <tableColumns count="28">
    <tableColumn id="1" xr3:uid="{2262EAD1-618A-4651-93B3-A1096FFC6A01}" name="Sector"/>
    <tableColumn id="2" xr3:uid="{F2DF1C52-C795-451D-8796-A59E13A25143}" name="Cereals and products"/>
    <tableColumn id="3" xr3:uid="{C85A594C-7043-4427-9C8B-0552C3415EEE}" name="Meat and fish"/>
    <tableColumn id="4" xr3:uid="{17E81262-68D8-4651-99E6-A1770A228182}" name="Egg"/>
    <tableColumn id="5" xr3:uid="{E3AB3D41-207B-45EF-A331-A326F3906C50}" name="Milk and products"/>
    <tableColumn id="6" xr3:uid="{AB9CBEB8-222E-4479-95FB-EA6EC2BD1D6C}" name="Oils and fats"/>
    <tableColumn id="7" xr3:uid="{469A7EEC-B732-4CEA-9A7E-DFA59BC81CD4}" name="Fruits"/>
    <tableColumn id="8" xr3:uid="{7C80239F-1687-4C60-B2F8-ED11A7F648F5}" name="Vegetables"/>
    <tableColumn id="9" xr3:uid="{BAD4A59D-34EC-41AF-B17C-777D13D3D5A3}" name="Pulses and products"/>
    <tableColumn id="10" xr3:uid="{CA918B6D-5A9D-46F9-9284-4870196AC096}" name="Sugar and Confectionery"/>
    <tableColumn id="11" xr3:uid="{6F252863-5988-4C44-9426-05F44107A650}" name="Spices"/>
    <tableColumn id="12" xr3:uid="{9E332CF6-A9DA-43B4-A8A4-BFE530564C39}" name="Non-alcoholic beverages"/>
    <tableColumn id="13" xr3:uid="{245C234F-1A98-47A0-AB3D-80BDED9B3DDC}" name="Prepared meals, snacks, sweets etc."/>
    <tableColumn id="14" xr3:uid="{389D90BD-54D5-4C75-B3DF-67ED9025E9A7}" name="Food and beverages"/>
    <tableColumn id="15" xr3:uid="{E02392B2-F271-40B9-9809-FD3C4A9F3925}" name="Pan, tobacco and intoxicants"/>
    <tableColumn id="16" xr3:uid="{3FAEBEED-EA57-4B4B-9066-84F7952FFADC}" name="Clothing"/>
    <tableColumn id="17" xr3:uid="{036772F6-B9E2-4445-BA02-48DAC3EDA5F0}" name="Footwear"/>
    <tableColumn id="18" xr3:uid="{41111BBA-69C4-4F4D-BEB6-DF063318E35F}" name="Clothing and footwear"/>
    <tableColumn id="19" xr3:uid="{D3D34810-34CC-4947-BF63-1B9549D92CA8}" name="Housing"/>
    <tableColumn id="20" xr3:uid="{85C94588-3685-47CF-B02D-5E5534C61F72}" name="Household goods and services"/>
    <tableColumn id="21" xr3:uid="{A45E3084-7CAC-4BBF-9DB1-0B4B6914AA46}" name="Health"/>
    <tableColumn id="22" xr3:uid="{49DB7461-8A2F-4C02-A2DC-5F2F15EEFF77}" name="Recreation and amusement"/>
    <tableColumn id="23" xr3:uid="{69B224F6-5926-4C42-9223-2BC9F9B637DD}" name="Personal care and effects"/>
    <tableColumn id="24" xr3:uid="{171C4A54-A3D0-414A-B03E-1C255FECB6F3}" name="Fuel and light"/>
    <tableColumn id="25" xr3:uid="{DC582297-2BEC-4632-8B19-82ABD4A9A188}" name="Transport and communication"/>
    <tableColumn id="26" xr3:uid="{5B59878B-9C13-4BFD-887C-5CB581748819}" name="Education"/>
    <tableColumn id="27" xr3:uid="{01222713-8C47-467B-856E-2C8B792F7315}" name="Miscellaneous"/>
    <tableColumn id="28" xr3:uid="{761F634F-37CE-4A20-B1F1-F6788D0BCC26}" name="General index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833D34-C9CD-48C1-8514-C1F7BCF18A38}" name="Table3" displayName="Table3" ref="H11:N22" totalsRowShown="0" headerRowDxfId="57">
  <autoFilter ref="H11:N22" xr:uid="{59BEBC9B-6293-4844-8A64-E9645CD073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F6F9A72-13C1-48B7-AAFF-50B4A7C4726B}" name="Broader category" dataDxfId="56"/>
    <tableColumn id="2" xr3:uid="{DBDD414B-E577-4982-BD67-5FA825F01D6F}" name="Rural"/>
    <tableColumn id="3" xr3:uid="{002BE5F8-0BEB-4F85-95D6-AAAEA92CFA26}" name="Urban"/>
    <tableColumn id="4" xr3:uid="{2A27E6E5-56F8-43CC-9F86-8B8B2EEE0C15}" name="Rural+Urban"/>
    <tableColumn id="5" xr3:uid="{674841DA-03AE-4703-9730-05FBB6F03D8B}" name="Rural2" dataDxfId="55"/>
    <tableColumn id="6" xr3:uid="{AC333ADA-7246-480E-BEB6-A0105DBF7B20}" name="Urban2" dataDxfId="54"/>
    <tableColumn id="7" xr3:uid="{C85B9E2C-EE4C-4C55-A2E7-A1D39E585A12}" name="Rural+Urban2" dataDxfId="53"/>
  </tableColumns>
  <tableStyleInfo name="TableStyleLight1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0BC0C-23C1-4A32-AFEB-F4350E07D827}" name="Table4" displayName="Table4" ref="A1:E7" totalsRowShown="0" headerRowDxfId="52">
  <autoFilter ref="A1:E7" xr:uid="{F6E654AE-7743-495D-AF61-8E0E78CFDCD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E3F4DA-55E2-4EBA-A9F2-6440CA69A362}" name="Sector"/>
    <tableColumn id="2" xr3:uid="{687322F1-0669-4030-97D9-0C45A62DCD7D}" name="Year"/>
    <tableColumn id="3" xr3:uid="{2E63A400-C77E-4BBC-9E5B-CE173D5D7317}" name="Month"/>
    <tableColumn id="4" xr3:uid="{0558A625-E776-402D-8F86-F1E8B82D6AED}" name="General index"/>
    <tableColumn id="5" xr3:uid="{BB00DFC2-C535-4A68-A21C-9D1C644B5A3C}" name="Inflation" dataDxfId="51" dataCellStyle="Percent"/>
  </tableColumns>
  <tableStyleInfo name="TableStyleLight1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4AA1C69-E78C-4D34-AED5-3665B8188EAE}" name="Table5" displayName="Table5" ref="A9:B15" totalsRowShown="0" headerRowDxfId="50">
  <autoFilter ref="A9:B15" xr:uid="{025662DC-8549-4434-818A-A8B0595945F7}">
    <filterColumn colId="0" hiddenButton="1"/>
    <filterColumn colId="1" hiddenButton="1"/>
  </autoFilter>
  <tableColumns count="2">
    <tableColumn id="1" xr3:uid="{1D3C1A09-3140-4CB7-840A-767E11F980F8}" name="Year"/>
    <tableColumn id="2" xr3:uid="{D4A15483-B7F9-4433-A2D0-29626F3A1BA7}" name="Inflation" dataDxfId="49" dataCellStyle="Percent"/>
  </tableColumns>
  <tableStyleInfo name="TableStyleLight1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00513B-B71E-479C-ADB8-8A981E2332B2}" name="Table17" displayName="Table17" ref="A33:B47" totalsRowShown="0" headerRowDxfId="48">
  <autoFilter ref="A33:B47" xr:uid="{5A5EBF0B-4424-4664-986B-DFE8333FB678}">
    <filterColumn colId="0" hiddenButton="1"/>
    <filterColumn colId="1" hiddenButton="1"/>
  </autoFilter>
  <tableColumns count="2">
    <tableColumn id="1" xr3:uid="{E52BC51B-7C12-484B-9FF9-44E9044CE828}" name="FOOD" dataDxfId="47"/>
    <tableColumn id="2" xr3:uid="{D6BD9862-534E-49CE-A810-CAB28B571137}" name="Average"/>
  </tableColumns>
  <tableStyleInfo name="TableStyleLight1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5FAB16-862B-4EC6-BE4F-F4A75FD5751C}" name="Table7" displayName="Table7" ref="A16:B28" totalsRowShown="0" headerRowDxfId="46">
  <autoFilter ref="A16:B28" xr:uid="{5A9A567A-AEE2-49C1-9256-3BD80EBB7650}">
    <filterColumn colId="0" hiddenButton="1"/>
    <filterColumn colId="1" hiddenButton="1"/>
  </autoFilter>
  <tableColumns count="2">
    <tableColumn id="1" xr3:uid="{C6DF32DF-955F-44C3-9A90-B5E083012FDF}" name="Month">
      <calculatedColumnFormula>C2&amp;"-"&amp;B2</calculatedColumnFormula>
    </tableColumn>
    <tableColumn id="2" xr3:uid="{C8837666-4D61-4261-A7B4-C78521B5ED8B}" name="Inflation" dataDxfId="45" dataCellStyle="Percent"/>
  </tableColumns>
  <tableStyleInfo name="TableStyleLight18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912960-3069-4FD9-A33B-8A52422BB3B6}" name="Table8" displayName="Table8" ref="A1:S13" totalsRowShown="0" headerRowDxfId="44">
  <autoFilter ref="A1:S13" xr:uid="{F4064EF8-97C0-49FD-AD0C-6FBC7944EC5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AA51FCB7-1344-49D6-AE89-A4C4D119A1BD}" name="Sector"/>
    <tableColumn id="2" xr3:uid="{4878E809-B34C-4016-AC9E-476ED647C614}" name="Year"/>
    <tableColumn id="3" xr3:uid="{C9919D7B-EF79-44B8-82B9-C58411DD12BC}" name="Month"/>
    <tableColumn id="4" xr3:uid="{5DBD3C4E-CD4A-407C-BBCD-C2043329D995}" name="Cereals and products"/>
    <tableColumn id="5" xr3:uid="{B1D22AA2-E1F9-436A-889B-0A00F5A77C72}" name="Meat and fish"/>
    <tableColumn id="6" xr3:uid="{BF6AFFFD-8496-4DA1-B0BA-96E3797B642B}" name="Egg"/>
    <tableColumn id="7" xr3:uid="{8F9239CA-27DA-4996-9190-8B0650B1B9D9}" name="Milk and products"/>
    <tableColumn id="8" xr3:uid="{24BC76EA-D480-4F79-AF73-A3178F7B5DB6}" name="Oils and fats"/>
    <tableColumn id="9" xr3:uid="{BACD24EB-4DA6-4298-901D-016882F6A8B9}" name="Fruits"/>
    <tableColumn id="10" xr3:uid="{05907BAF-DE1F-4829-85B8-957786498A35}" name="Vegetables"/>
    <tableColumn id="11" xr3:uid="{21A915A5-0AD8-4551-B88A-E7B956CA2A55}" name="Pulses and products"/>
    <tableColumn id="12" xr3:uid="{EF51BC35-C461-4854-AB64-9C5EA686F61B}" name="Sugar and Confectionery"/>
    <tableColumn id="13" xr3:uid="{10226492-E5BF-4947-9F20-3EC0439CFC26}" name="Spices"/>
    <tableColumn id="14" xr3:uid="{848958AF-3BB1-4F15-9092-C2D0D815F0E5}" name="Non-alcoholic beverages"/>
    <tableColumn id="15" xr3:uid="{85E92983-E10D-4128-8797-24344151AE17}" name="Prepared meals, snacks, sweets etc."/>
    <tableColumn id="16" xr3:uid="{BC23C32D-513F-46FD-ABAE-015121CB55F1}" name="Food and beverages"/>
    <tableColumn id="17" xr3:uid="{598742B8-E167-4E71-80A8-86D6F08BFE84}" name="Pan, tobacco and intoxicants"/>
    <tableColumn id="18" xr3:uid="{B984424C-8336-4391-A737-6DCB4EE6C762}" name="Average">
      <calculatedColumnFormula>AVERAGE(D2:Q2)</calculatedColumnFormula>
    </tableColumn>
    <tableColumn id="19" xr3:uid="{76498F24-6525-42FE-B3AE-924753BDEA94}" name="Inflation" dataDxfId="43" dataCellStyle="Percent"/>
  </tableColumns>
  <tableStyleInfo name="TableStyleLight18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7FFBF2-6AAF-4C3E-8600-D83C3B7F9CBB}" name="Table410" displayName="Table410" ref="A1:G2" totalsRowShown="0" headerRowDxfId="42" dataDxfId="41" dataCellStyle="Percent">
  <autoFilter ref="A1:G2" xr:uid="{016473D7-CE75-4110-80C8-23320DE7B1B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92BC7F8-563A-44E4-933C-0D1A2591F231}" name="Categories"/>
    <tableColumn id="2" xr3:uid="{D9C6CED5-6573-4DE8-A99A-BFE5D01C1EA1}" name="MAR 2017-FEB 2018" dataDxfId="40" dataCellStyle="Percent"/>
    <tableColumn id="3" xr3:uid="{BB8C153B-77B1-46B4-A1B1-95938A12AEF2}" name="MAR 2018-FEB 2019" dataDxfId="39" dataCellStyle="Percent"/>
    <tableColumn id="4" xr3:uid="{5330386D-A428-46EB-B1A6-CA3DA481C65F}" name="MAR 2019-FEB2020" dataDxfId="38" dataCellStyle="Percent"/>
    <tableColumn id="5" xr3:uid="{1E563801-6D51-43FE-97CA-723CA08D6484}" name="MAR 2020-FEB 2021" dataDxfId="37" dataCellStyle="Percent"/>
    <tableColumn id="6" xr3:uid="{48F2E836-F735-4990-9D79-ECE5399041BE}" name="MAR 2021-FEB2022" dataDxfId="36" dataCellStyle="Percent"/>
    <tableColumn id="7" xr3:uid="{421E69DD-78CE-4684-88C4-8D0402276321}" name="MAR 2022-FEB2023" dataDxfId="35" dataCellStyle="Percent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E7A8-7441-44CE-B1DD-ED9797AA1DFB}">
  <dimension ref="A1:AD373"/>
  <sheetViews>
    <sheetView tabSelected="1"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5" bestFit="1" customWidth="1"/>
    <col min="3" max="3" width="10.85546875" bestFit="1" customWidth="1"/>
    <col min="4" max="4" width="19.7109375" bestFit="1" customWidth="1"/>
    <col min="5" max="5" width="13.140625" bestFit="1" customWidth="1"/>
    <col min="6" max="6" width="6" bestFit="1" customWidth="1"/>
    <col min="7" max="7" width="16.85546875" bestFit="1" customWidth="1"/>
    <col min="8" max="8" width="11.85546875" bestFit="1" customWidth="1"/>
    <col min="9" max="9" width="6" bestFit="1" customWidth="1"/>
    <col min="10" max="10" width="11" bestFit="1" customWidth="1"/>
    <col min="11" max="11" width="18.85546875" bestFit="1" customWidth="1"/>
    <col min="12" max="12" width="23" bestFit="1" customWidth="1"/>
    <col min="13" max="13" width="6.5703125" bestFit="1" customWidth="1"/>
    <col min="14" max="14" width="23.28515625" bestFit="1" customWidth="1"/>
    <col min="15" max="15" width="33.28515625" bestFit="1" customWidth="1"/>
    <col min="16" max="16" width="19" bestFit="1" customWidth="1"/>
    <col min="17" max="17" width="26.5703125" bestFit="1" customWidth="1"/>
    <col min="18" max="18" width="8.42578125" bestFit="1" customWidth="1"/>
    <col min="19" max="19" width="9.42578125" bestFit="1" customWidth="1"/>
    <col min="20" max="20" width="21" bestFit="1" customWidth="1"/>
    <col min="21" max="21" width="8.140625" bestFit="1" customWidth="1"/>
    <col min="22" max="22" width="13.140625" bestFit="1" customWidth="1"/>
    <col min="23" max="23" width="28.140625" bestFit="1" customWidth="1"/>
    <col min="24" max="24" width="6.85546875" bestFit="1" customWidth="1"/>
    <col min="25" max="25" width="27.85546875" bestFit="1" customWidth="1"/>
    <col min="26" max="26" width="25.85546875" bestFit="1" customWidth="1"/>
    <col min="27" max="27" width="9.7109375" bestFit="1" customWidth="1"/>
    <col min="28" max="28" width="23.5703125" bestFit="1" customWidth="1"/>
    <col min="29" max="29" width="13.85546875" bestFit="1" customWidth="1"/>
    <col min="30" max="30" width="13.5703125" bestFit="1" customWidth="1"/>
  </cols>
  <sheetData>
    <row r="1" spans="1:30" x14ac:dyDescent="0.25">
      <c r="A1" s="10" t="s">
        <v>1</v>
      </c>
      <c r="B1" s="10" t="s">
        <v>53</v>
      </c>
      <c r="C1" s="10" t="s">
        <v>54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24</v>
      </c>
      <c r="W1" s="10" t="s">
        <v>20</v>
      </c>
      <c r="X1" s="10" t="s">
        <v>21</v>
      </c>
      <c r="Y1" s="10" t="s">
        <v>25</v>
      </c>
      <c r="Z1" s="10" t="s">
        <v>22</v>
      </c>
      <c r="AA1" s="10" t="s">
        <v>26</v>
      </c>
      <c r="AB1" s="10" t="s">
        <v>23</v>
      </c>
      <c r="AC1" s="10" t="s">
        <v>27</v>
      </c>
      <c r="AD1" s="10" t="s">
        <v>28</v>
      </c>
    </row>
    <row r="2" spans="1:30" x14ac:dyDescent="0.25">
      <c r="A2" t="s">
        <v>29</v>
      </c>
      <c r="B2">
        <v>2013</v>
      </c>
      <c r="C2" t="s">
        <v>66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85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31</v>
      </c>
      <c r="B3">
        <v>2013</v>
      </c>
      <c r="C3" t="s">
        <v>66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32</v>
      </c>
      <c r="B4">
        <v>2013</v>
      </c>
      <c r="C4" t="s">
        <v>66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29</v>
      </c>
      <c r="B5">
        <v>2013</v>
      </c>
      <c r="C5" t="s">
        <v>67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85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31</v>
      </c>
      <c r="B6">
        <v>2013</v>
      </c>
      <c r="C6" t="s">
        <v>67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32</v>
      </c>
      <c r="B7">
        <v>2013</v>
      </c>
      <c r="C7" t="s">
        <v>67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29</v>
      </c>
      <c r="B8">
        <v>2013</v>
      </c>
      <c r="C8" t="s">
        <v>56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85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31</v>
      </c>
      <c r="B9">
        <v>2013</v>
      </c>
      <c r="C9" t="s">
        <v>56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32</v>
      </c>
      <c r="B10">
        <v>2013</v>
      </c>
      <c r="C10" t="s">
        <v>56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29</v>
      </c>
      <c r="B11">
        <v>2013</v>
      </c>
      <c r="C11" t="s">
        <v>68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85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31</v>
      </c>
      <c r="B12">
        <v>2013</v>
      </c>
      <c r="C12" t="s">
        <v>68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32</v>
      </c>
      <c r="B13">
        <v>2013</v>
      </c>
      <c r="C13" t="s">
        <v>68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29</v>
      </c>
      <c r="B14">
        <v>2013</v>
      </c>
      <c r="C14" t="s">
        <v>69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85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31</v>
      </c>
      <c r="B15">
        <v>2013</v>
      </c>
      <c r="C15" t="s">
        <v>69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32</v>
      </c>
      <c r="B16">
        <v>2013</v>
      </c>
      <c r="C16" t="s">
        <v>69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29</v>
      </c>
      <c r="B17">
        <v>2013</v>
      </c>
      <c r="C17" t="s">
        <v>59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85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31</v>
      </c>
      <c r="B18">
        <v>2013</v>
      </c>
      <c r="C18" t="s">
        <v>59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32</v>
      </c>
      <c r="B19">
        <v>2013</v>
      </c>
      <c r="C19" t="s">
        <v>59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29</v>
      </c>
      <c r="B20">
        <v>2013</v>
      </c>
      <c r="C20" t="s">
        <v>60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85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31</v>
      </c>
      <c r="B21">
        <v>2013</v>
      </c>
      <c r="C21" t="s">
        <v>60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32</v>
      </c>
      <c r="B22">
        <v>2013</v>
      </c>
      <c r="C22" t="s">
        <v>60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29</v>
      </c>
      <c r="B23">
        <v>2013</v>
      </c>
      <c r="C23" t="s">
        <v>61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85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31</v>
      </c>
      <c r="B24">
        <v>2013</v>
      </c>
      <c r="C24" t="s">
        <v>61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32</v>
      </c>
      <c r="B25">
        <v>2013</v>
      </c>
      <c r="C25" t="s">
        <v>61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29</v>
      </c>
      <c r="B26">
        <v>2013</v>
      </c>
      <c r="C26" t="s">
        <v>62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85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31</v>
      </c>
      <c r="B27">
        <v>2013</v>
      </c>
      <c r="C27" t="s">
        <v>62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32</v>
      </c>
      <c r="B28">
        <v>2013</v>
      </c>
      <c r="C28" t="s">
        <v>62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29</v>
      </c>
      <c r="B29">
        <v>2013</v>
      </c>
      <c r="C29" t="s">
        <v>63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85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31</v>
      </c>
      <c r="B30">
        <v>2013</v>
      </c>
      <c r="C30" t="s">
        <v>63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32</v>
      </c>
      <c r="B31">
        <v>2013</v>
      </c>
      <c r="C31" t="s">
        <v>63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29</v>
      </c>
      <c r="B32">
        <v>2013</v>
      </c>
      <c r="C32" t="s">
        <v>86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85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31</v>
      </c>
      <c r="B33">
        <v>2013</v>
      </c>
      <c r="C33" t="s">
        <v>64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32</v>
      </c>
      <c r="B34">
        <v>2013</v>
      </c>
      <c r="C34" t="s">
        <v>64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29</v>
      </c>
      <c r="B35">
        <v>2013</v>
      </c>
      <c r="C35" t="s">
        <v>65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85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31</v>
      </c>
      <c r="B36">
        <v>2013</v>
      </c>
      <c r="C36" t="s">
        <v>65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32</v>
      </c>
      <c r="B37">
        <v>2013</v>
      </c>
      <c r="C37" t="s">
        <v>65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29</v>
      </c>
      <c r="B38">
        <v>2014</v>
      </c>
      <c r="C38" t="s">
        <v>66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85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31</v>
      </c>
      <c r="B39">
        <v>2014</v>
      </c>
      <c r="C39" t="s">
        <v>66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32</v>
      </c>
      <c r="B40">
        <v>2014</v>
      </c>
      <c r="C40" t="s">
        <v>66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29</v>
      </c>
      <c r="B41">
        <v>2014</v>
      </c>
      <c r="C41" t="s">
        <v>67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85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31</v>
      </c>
      <c r="B42">
        <v>2014</v>
      </c>
      <c r="C42" t="s">
        <v>67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32</v>
      </c>
      <c r="B43">
        <v>2014</v>
      </c>
      <c r="C43" t="s">
        <v>67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29</v>
      </c>
      <c r="B44">
        <v>2014</v>
      </c>
      <c r="C44" t="s">
        <v>56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85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31</v>
      </c>
      <c r="B45">
        <v>2014</v>
      </c>
      <c r="C45" t="s">
        <v>56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32</v>
      </c>
      <c r="B46">
        <v>2014</v>
      </c>
      <c r="C46" t="s">
        <v>87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29</v>
      </c>
      <c r="B47">
        <v>2014</v>
      </c>
      <c r="C47" t="s">
        <v>68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85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31</v>
      </c>
      <c r="B48">
        <v>2014</v>
      </c>
      <c r="C48" t="s">
        <v>68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32</v>
      </c>
      <c r="B49">
        <v>2014</v>
      </c>
      <c r="C49" t="s">
        <v>68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29</v>
      </c>
      <c r="B50">
        <v>2014</v>
      </c>
      <c r="C50" t="s">
        <v>69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85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31</v>
      </c>
      <c r="B51">
        <v>2014</v>
      </c>
      <c r="C51" t="s">
        <v>69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32</v>
      </c>
      <c r="B52">
        <v>2014</v>
      </c>
      <c r="C52" t="s">
        <v>69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29</v>
      </c>
      <c r="B53">
        <v>2014</v>
      </c>
      <c r="C53" t="s">
        <v>59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85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31</v>
      </c>
      <c r="B54">
        <v>2014</v>
      </c>
      <c r="C54" t="s">
        <v>59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32</v>
      </c>
      <c r="B55">
        <v>2014</v>
      </c>
      <c r="C55" t="s">
        <v>59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29</v>
      </c>
      <c r="B56">
        <v>2014</v>
      </c>
      <c r="C56" t="s">
        <v>60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85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31</v>
      </c>
      <c r="B57">
        <v>2014</v>
      </c>
      <c r="C57" t="s">
        <v>60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32</v>
      </c>
      <c r="B58">
        <v>2014</v>
      </c>
      <c r="C58" t="s">
        <v>60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29</v>
      </c>
      <c r="B59">
        <v>2014</v>
      </c>
      <c r="C59" t="s">
        <v>61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85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31</v>
      </c>
      <c r="B60">
        <v>2014</v>
      </c>
      <c r="C60" t="s">
        <v>61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32</v>
      </c>
      <c r="B61">
        <v>2014</v>
      </c>
      <c r="C61" t="s">
        <v>61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29</v>
      </c>
      <c r="B62">
        <v>2014</v>
      </c>
      <c r="C62" t="s">
        <v>62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85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31</v>
      </c>
      <c r="B63">
        <v>2014</v>
      </c>
      <c r="C63" t="s">
        <v>62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32</v>
      </c>
      <c r="B64">
        <v>2014</v>
      </c>
      <c r="C64" t="s">
        <v>62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29</v>
      </c>
      <c r="B65">
        <v>2014</v>
      </c>
      <c r="C65" t="s">
        <v>63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85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31</v>
      </c>
      <c r="B66">
        <v>2014</v>
      </c>
      <c r="C66" t="s">
        <v>63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32</v>
      </c>
      <c r="B67">
        <v>2014</v>
      </c>
      <c r="C67" t="s">
        <v>63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29</v>
      </c>
      <c r="B68">
        <v>2014</v>
      </c>
      <c r="C68" t="s">
        <v>64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85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31</v>
      </c>
      <c r="B69">
        <v>2014</v>
      </c>
      <c r="C69" t="s">
        <v>64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32</v>
      </c>
      <c r="B70">
        <v>2014</v>
      </c>
      <c r="C70" t="s">
        <v>64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29</v>
      </c>
      <c r="B71">
        <v>2014</v>
      </c>
      <c r="C71" t="s">
        <v>65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85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31</v>
      </c>
      <c r="B72">
        <v>2014</v>
      </c>
      <c r="C72" t="s">
        <v>65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32</v>
      </c>
      <c r="B73">
        <v>2014</v>
      </c>
      <c r="C73" t="s">
        <v>65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29</v>
      </c>
      <c r="B74">
        <v>2015</v>
      </c>
      <c r="C74" t="s">
        <v>66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85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31</v>
      </c>
      <c r="B75">
        <v>2015</v>
      </c>
      <c r="C75" t="s">
        <v>66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32</v>
      </c>
      <c r="B76">
        <v>2015</v>
      </c>
      <c r="C76" t="s">
        <v>66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29</v>
      </c>
      <c r="B77">
        <v>2015</v>
      </c>
      <c r="C77" t="s">
        <v>67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85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31</v>
      </c>
      <c r="B78">
        <v>2015</v>
      </c>
      <c r="C78" t="s">
        <v>67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32</v>
      </c>
      <c r="B79">
        <v>2015</v>
      </c>
      <c r="C79" t="s">
        <v>67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29</v>
      </c>
      <c r="B80">
        <v>2015</v>
      </c>
      <c r="C80" t="s">
        <v>56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85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31</v>
      </c>
      <c r="B81">
        <v>2015</v>
      </c>
      <c r="C81" t="s">
        <v>56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32</v>
      </c>
      <c r="B82">
        <v>2015</v>
      </c>
      <c r="C82" t="s">
        <v>56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29</v>
      </c>
      <c r="B83">
        <v>2015</v>
      </c>
      <c r="C83" t="s">
        <v>68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85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31</v>
      </c>
      <c r="B84">
        <v>2015</v>
      </c>
      <c r="C84" t="s">
        <v>68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32</v>
      </c>
      <c r="B85">
        <v>2015</v>
      </c>
      <c r="C85" t="s">
        <v>68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29</v>
      </c>
      <c r="B86">
        <v>2015</v>
      </c>
      <c r="C86" t="s">
        <v>69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85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31</v>
      </c>
      <c r="B87">
        <v>2015</v>
      </c>
      <c r="C87" t="s">
        <v>69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32</v>
      </c>
      <c r="B88">
        <v>2015</v>
      </c>
      <c r="C88" t="s">
        <v>69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29</v>
      </c>
      <c r="B89">
        <v>2015</v>
      </c>
      <c r="C89" t="s">
        <v>59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85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31</v>
      </c>
      <c r="B90">
        <v>2015</v>
      </c>
      <c r="C90" t="s">
        <v>59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32</v>
      </c>
      <c r="B91">
        <v>2015</v>
      </c>
      <c r="C91" t="s">
        <v>59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29</v>
      </c>
      <c r="B92">
        <v>2015</v>
      </c>
      <c r="C92" t="s">
        <v>60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85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31</v>
      </c>
      <c r="B93">
        <v>2015</v>
      </c>
      <c r="C93" t="s">
        <v>60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32</v>
      </c>
      <c r="B94">
        <v>2015</v>
      </c>
      <c r="C94" t="s">
        <v>60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29</v>
      </c>
      <c r="B95">
        <v>2015</v>
      </c>
      <c r="C95" t="s">
        <v>61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85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31</v>
      </c>
      <c r="B96">
        <v>2015</v>
      </c>
      <c r="C96" t="s">
        <v>61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32</v>
      </c>
      <c r="B97">
        <v>2015</v>
      </c>
      <c r="C97" t="s">
        <v>61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29</v>
      </c>
      <c r="B98">
        <v>2015</v>
      </c>
      <c r="C98" t="s">
        <v>62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85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31</v>
      </c>
      <c r="B99">
        <v>2015</v>
      </c>
      <c r="C99" t="s">
        <v>62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32</v>
      </c>
      <c r="B100">
        <v>2015</v>
      </c>
      <c r="C100" t="s">
        <v>62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29</v>
      </c>
      <c r="B101">
        <v>2015</v>
      </c>
      <c r="C101" t="s">
        <v>63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85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31</v>
      </c>
      <c r="B102">
        <v>2015</v>
      </c>
      <c r="C102" t="s">
        <v>63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32</v>
      </c>
      <c r="B103">
        <v>2015</v>
      </c>
      <c r="C103" t="s">
        <v>63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29</v>
      </c>
      <c r="B104">
        <v>2015</v>
      </c>
      <c r="C104" t="s">
        <v>64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85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31</v>
      </c>
      <c r="B105">
        <v>2015</v>
      </c>
      <c r="C105" t="s">
        <v>64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32</v>
      </c>
      <c r="B106">
        <v>2015</v>
      </c>
      <c r="C106" t="s">
        <v>64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29</v>
      </c>
      <c r="B107">
        <v>2015</v>
      </c>
      <c r="C107" t="s">
        <v>65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85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31</v>
      </c>
      <c r="B108">
        <v>2015</v>
      </c>
      <c r="C108" t="s">
        <v>65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32</v>
      </c>
      <c r="B109">
        <v>2015</v>
      </c>
      <c r="C109" t="s">
        <v>65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29</v>
      </c>
      <c r="B110">
        <v>2016</v>
      </c>
      <c r="C110" t="s">
        <v>66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85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31</v>
      </c>
      <c r="B111">
        <v>2016</v>
      </c>
      <c r="C111" t="s">
        <v>66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32</v>
      </c>
      <c r="B112">
        <v>2016</v>
      </c>
      <c r="C112" t="s">
        <v>66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29</v>
      </c>
      <c r="B113">
        <v>2016</v>
      </c>
      <c r="C113" t="s">
        <v>67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85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31</v>
      </c>
      <c r="B114">
        <v>2016</v>
      </c>
      <c r="C114" t="s">
        <v>67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32</v>
      </c>
      <c r="B115">
        <v>2016</v>
      </c>
      <c r="C115" t="s">
        <v>67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29</v>
      </c>
      <c r="B116">
        <v>2016</v>
      </c>
      <c r="C116" t="s">
        <v>56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85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31</v>
      </c>
      <c r="B117">
        <v>2016</v>
      </c>
      <c r="C117" t="s">
        <v>56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32</v>
      </c>
      <c r="B118">
        <v>2016</v>
      </c>
      <c r="C118" t="s">
        <v>56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29</v>
      </c>
      <c r="B119">
        <v>2016</v>
      </c>
      <c r="C119" t="s">
        <v>68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85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31</v>
      </c>
      <c r="B120">
        <v>2016</v>
      </c>
      <c r="C120" t="s">
        <v>68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32</v>
      </c>
      <c r="B121">
        <v>2016</v>
      </c>
      <c r="C121" t="s">
        <v>68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29</v>
      </c>
      <c r="B122">
        <v>2016</v>
      </c>
      <c r="C122" t="s">
        <v>69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85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31</v>
      </c>
      <c r="B123">
        <v>2016</v>
      </c>
      <c r="C123" t="s">
        <v>69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32</v>
      </c>
      <c r="B124">
        <v>2016</v>
      </c>
      <c r="C124" t="s">
        <v>69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29</v>
      </c>
      <c r="B125">
        <v>2016</v>
      </c>
      <c r="C125" t="s">
        <v>59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85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31</v>
      </c>
      <c r="B126">
        <v>2016</v>
      </c>
      <c r="C126" t="s">
        <v>59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32</v>
      </c>
      <c r="B127">
        <v>2016</v>
      </c>
      <c r="C127" t="s">
        <v>59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29</v>
      </c>
      <c r="B128">
        <v>2016</v>
      </c>
      <c r="C128" t="s">
        <v>60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85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31</v>
      </c>
      <c r="B129">
        <v>2016</v>
      </c>
      <c r="C129" t="s">
        <v>60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32</v>
      </c>
      <c r="B130">
        <v>2016</v>
      </c>
      <c r="C130" t="s">
        <v>60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29</v>
      </c>
      <c r="B131">
        <v>2016</v>
      </c>
      <c r="C131" t="s">
        <v>61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85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31</v>
      </c>
      <c r="B132">
        <v>2016</v>
      </c>
      <c r="C132" t="s">
        <v>61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32</v>
      </c>
      <c r="B133">
        <v>2016</v>
      </c>
      <c r="C133" t="s">
        <v>61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29</v>
      </c>
      <c r="B134">
        <v>2016</v>
      </c>
      <c r="C134" t="s">
        <v>62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85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31</v>
      </c>
      <c r="B135">
        <v>2016</v>
      </c>
      <c r="C135" t="s">
        <v>62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32</v>
      </c>
      <c r="B136">
        <v>2016</v>
      </c>
      <c r="C136" t="s">
        <v>62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29</v>
      </c>
      <c r="B137">
        <v>2016</v>
      </c>
      <c r="C137" t="s">
        <v>63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85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31</v>
      </c>
      <c r="B138">
        <v>2016</v>
      </c>
      <c r="C138" t="s">
        <v>63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32</v>
      </c>
      <c r="B139">
        <v>2016</v>
      </c>
      <c r="C139" t="s">
        <v>63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29</v>
      </c>
      <c r="B140">
        <v>2016</v>
      </c>
      <c r="C140" t="s">
        <v>64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85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31</v>
      </c>
      <c r="B141">
        <v>2016</v>
      </c>
      <c r="C141" t="s">
        <v>64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32</v>
      </c>
      <c r="B142">
        <v>2016</v>
      </c>
      <c r="C142" t="s">
        <v>64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29</v>
      </c>
      <c r="B143">
        <v>2016</v>
      </c>
      <c r="C143" t="s">
        <v>65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85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31</v>
      </c>
      <c r="B144">
        <v>2016</v>
      </c>
      <c r="C144" t="s">
        <v>65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32</v>
      </c>
      <c r="B145">
        <v>2016</v>
      </c>
      <c r="C145" t="s">
        <v>65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29</v>
      </c>
      <c r="B146">
        <v>2017</v>
      </c>
      <c r="C146" t="s">
        <v>66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85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31</v>
      </c>
      <c r="B147">
        <v>2017</v>
      </c>
      <c r="C147" t="s">
        <v>66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32</v>
      </c>
      <c r="B148">
        <v>2017</v>
      </c>
      <c r="C148" t="s">
        <v>66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29</v>
      </c>
      <c r="B149">
        <v>2017</v>
      </c>
      <c r="C149" t="s">
        <v>67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85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31</v>
      </c>
      <c r="B150">
        <v>2017</v>
      </c>
      <c r="C150" t="s">
        <v>67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32</v>
      </c>
      <c r="B151">
        <v>2017</v>
      </c>
      <c r="C151" t="s">
        <v>67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29</v>
      </c>
      <c r="B152">
        <v>2017</v>
      </c>
      <c r="C152" t="s">
        <v>56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85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31</v>
      </c>
      <c r="B153">
        <v>2017</v>
      </c>
      <c r="C153" t="s">
        <v>56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32</v>
      </c>
      <c r="B154">
        <v>2017</v>
      </c>
      <c r="C154" t="s">
        <v>56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29</v>
      </c>
      <c r="B155">
        <v>2017</v>
      </c>
      <c r="C155" t="s">
        <v>68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85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31</v>
      </c>
      <c r="B156">
        <v>2017</v>
      </c>
      <c r="C156" t="s">
        <v>68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32</v>
      </c>
      <c r="B157">
        <v>2017</v>
      </c>
      <c r="C157" t="s">
        <v>68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29</v>
      </c>
      <c r="B158">
        <v>2017</v>
      </c>
      <c r="C158" t="s">
        <v>69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85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31</v>
      </c>
      <c r="B159">
        <v>2017</v>
      </c>
      <c r="C159" t="s">
        <v>69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32</v>
      </c>
      <c r="B160">
        <v>2017</v>
      </c>
      <c r="C160" t="s">
        <v>69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29</v>
      </c>
      <c r="B161">
        <v>2017</v>
      </c>
      <c r="C161" t="s">
        <v>59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85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31</v>
      </c>
      <c r="B162">
        <v>2017</v>
      </c>
      <c r="C162" t="s">
        <v>59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32</v>
      </c>
      <c r="B163">
        <v>2017</v>
      </c>
      <c r="C163" t="s">
        <v>59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29</v>
      </c>
      <c r="B164">
        <v>2017</v>
      </c>
      <c r="C164" t="s">
        <v>60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85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31</v>
      </c>
      <c r="B165">
        <v>2017</v>
      </c>
      <c r="C165" t="s">
        <v>60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32</v>
      </c>
      <c r="B166">
        <v>2017</v>
      </c>
      <c r="C166" t="s">
        <v>60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29</v>
      </c>
      <c r="B167">
        <v>2017</v>
      </c>
      <c r="C167" t="s">
        <v>61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85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31</v>
      </c>
      <c r="B168">
        <v>2017</v>
      </c>
      <c r="C168" t="s">
        <v>61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32</v>
      </c>
      <c r="B169">
        <v>2017</v>
      </c>
      <c r="C169" t="s">
        <v>61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29</v>
      </c>
      <c r="B170">
        <v>2017</v>
      </c>
      <c r="C170" t="s">
        <v>62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85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31</v>
      </c>
      <c r="B171">
        <v>2017</v>
      </c>
      <c r="C171" t="s">
        <v>62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32</v>
      </c>
      <c r="B172">
        <v>2017</v>
      </c>
      <c r="C172" t="s">
        <v>62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29</v>
      </c>
      <c r="B173">
        <v>2017</v>
      </c>
      <c r="C173" t="s">
        <v>63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85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31</v>
      </c>
      <c r="B174">
        <v>2017</v>
      </c>
      <c r="C174" t="s">
        <v>63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32</v>
      </c>
      <c r="B175">
        <v>2017</v>
      </c>
      <c r="C175" t="s">
        <v>63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29</v>
      </c>
      <c r="B176">
        <v>2017</v>
      </c>
      <c r="C176" t="s">
        <v>64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85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31</v>
      </c>
      <c r="B177">
        <v>2017</v>
      </c>
      <c r="C177" t="s">
        <v>64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32</v>
      </c>
      <c r="B178">
        <v>2017</v>
      </c>
      <c r="C178" t="s">
        <v>64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29</v>
      </c>
      <c r="B179">
        <v>2017</v>
      </c>
      <c r="C179" t="s">
        <v>65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85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31</v>
      </c>
      <c r="B180">
        <v>2017</v>
      </c>
      <c r="C180" t="s">
        <v>65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32</v>
      </c>
      <c r="B181">
        <v>2017</v>
      </c>
      <c r="C181" t="s">
        <v>65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29</v>
      </c>
      <c r="B182">
        <v>2018</v>
      </c>
      <c r="C182" t="s">
        <v>66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85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31</v>
      </c>
      <c r="B183">
        <v>2018</v>
      </c>
      <c r="C183" t="s">
        <v>66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32</v>
      </c>
      <c r="B184">
        <v>2018</v>
      </c>
      <c r="C184" t="s">
        <v>66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29</v>
      </c>
      <c r="B185">
        <v>2018</v>
      </c>
      <c r="C185" t="s">
        <v>67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85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31</v>
      </c>
      <c r="B186">
        <v>2018</v>
      </c>
      <c r="C186" t="s">
        <v>67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32</v>
      </c>
      <c r="B187">
        <v>2018</v>
      </c>
      <c r="C187" t="s">
        <v>67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29</v>
      </c>
      <c r="B188">
        <v>2018</v>
      </c>
      <c r="C188" t="s">
        <v>56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85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31</v>
      </c>
      <c r="B189">
        <v>2018</v>
      </c>
      <c r="C189" t="s">
        <v>56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32</v>
      </c>
      <c r="B190">
        <v>2018</v>
      </c>
      <c r="C190" t="s">
        <v>56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29</v>
      </c>
      <c r="B191">
        <v>2018</v>
      </c>
      <c r="C191" t="s">
        <v>68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85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31</v>
      </c>
      <c r="B192">
        <v>2018</v>
      </c>
      <c r="C192" t="s">
        <v>68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32</v>
      </c>
      <c r="B193">
        <v>2018</v>
      </c>
      <c r="C193" t="s">
        <v>68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29</v>
      </c>
      <c r="B194">
        <v>2018</v>
      </c>
      <c r="C194" t="s">
        <v>69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85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31</v>
      </c>
      <c r="B195">
        <v>2018</v>
      </c>
      <c r="C195" t="s">
        <v>69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32</v>
      </c>
      <c r="B196">
        <v>2018</v>
      </c>
      <c r="C196" t="s">
        <v>69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29</v>
      </c>
      <c r="B197">
        <v>2018</v>
      </c>
      <c r="C197" t="s">
        <v>59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85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31</v>
      </c>
      <c r="B198">
        <v>2018</v>
      </c>
      <c r="C198" t="s">
        <v>59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32</v>
      </c>
      <c r="B199">
        <v>2018</v>
      </c>
      <c r="C199" t="s">
        <v>59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29</v>
      </c>
      <c r="B200">
        <v>2018</v>
      </c>
      <c r="C200" t="s">
        <v>60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85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31</v>
      </c>
      <c r="B201">
        <v>2018</v>
      </c>
      <c r="C201" t="s">
        <v>60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32</v>
      </c>
      <c r="B202">
        <v>2018</v>
      </c>
      <c r="C202" t="s">
        <v>60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29</v>
      </c>
      <c r="B203">
        <v>2018</v>
      </c>
      <c r="C203" t="s">
        <v>61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85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31</v>
      </c>
      <c r="B204">
        <v>2018</v>
      </c>
      <c r="C204" t="s">
        <v>61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32</v>
      </c>
      <c r="B205">
        <v>2018</v>
      </c>
      <c r="C205" t="s">
        <v>61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29</v>
      </c>
      <c r="B206">
        <v>2018</v>
      </c>
      <c r="C206" t="s">
        <v>62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85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31</v>
      </c>
      <c r="B207">
        <v>2018</v>
      </c>
      <c r="C207" t="s">
        <v>62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32</v>
      </c>
      <c r="B208">
        <v>2018</v>
      </c>
      <c r="C208" t="s">
        <v>62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29</v>
      </c>
      <c r="B209">
        <v>2018</v>
      </c>
      <c r="C209" t="s">
        <v>63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85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31</v>
      </c>
      <c r="B210">
        <v>2018</v>
      </c>
      <c r="C210" t="s">
        <v>63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32</v>
      </c>
      <c r="B211">
        <v>2018</v>
      </c>
      <c r="C211" t="s">
        <v>63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29</v>
      </c>
      <c r="B212">
        <v>2018</v>
      </c>
      <c r="C212" t="s">
        <v>64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85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31</v>
      </c>
      <c r="B213">
        <v>2018</v>
      </c>
      <c r="C213" t="s">
        <v>64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32</v>
      </c>
      <c r="B214">
        <v>2018</v>
      </c>
      <c r="C214" t="s">
        <v>64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29</v>
      </c>
      <c r="B215">
        <v>2018</v>
      </c>
      <c r="C215" t="s">
        <v>65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85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31</v>
      </c>
      <c r="B216">
        <v>2018</v>
      </c>
      <c r="C216" t="s">
        <v>65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32</v>
      </c>
      <c r="B217">
        <v>2018</v>
      </c>
      <c r="C217" t="s">
        <v>65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29</v>
      </c>
      <c r="B218">
        <v>2019</v>
      </c>
      <c r="C218" t="s">
        <v>66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85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31</v>
      </c>
      <c r="B219">
        <v>2019</v>
      </c>
      <c r="C219" t="s">
        <v>66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32</v>
      </c>
      <c r="B220">
        <v>2019</v>
      </c>
      <c r="C220" t="s">
        <v>66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29</v>
      </c>
      <c r="B221">
        <v>2019</v>
      </c>
      <c r="C221" t="s">
        <v>67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85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31</v>
      </c>
      <c r="B222">
        <v>2019</v>
      </c>
      <c r="C222" t="s">
        <v>67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32</v>
      </c>
      <c r="B223">
        <v>2019</v>
      </c>
      <c r="C223" t="s">
        <v>67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29</v>
      </c>
      <c r="B224">
        <v>2019</v>
      </c>
      <c r="C224" t="s">
        <v>56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85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31</v>
      </c>
      <c r="B225">
        <v>2019</v>
      </c>
      <c r="C225" t="s">
        <v>56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32</v>
      </c>
      <c r="B226">
        <v>2019</v>
      </c>
      <c r="C226" t="s">
        <v>56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29</v>
      </c>
      <c r="B227">
        <v>2019</v>
      </c>
      <c r="C227" t="s">
        <v>69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85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31</v>
      </c>
      <c r="B228">
        <v>2019</v>
      </c>
      <c r="C228" t="s">
        <v>69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32</v>
      </c>
      <c r="B229">
        <v>2019</v>
      </c>
      <c r="C229" t="s">
        <v>69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29</v>
      </c>
      <c r="B230">
        <v>2019</v>
      </c>
      <c r="C230" t="s">
        <v>59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85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31</v>
      </c>
      <c r="B231">
        <v>2019</v>
      </c>
      <c r="C231" t="s">
        <v>59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32</v>
      </c>
      <c r="B232">
        <v>2019</v>
      </c>
      <c r="C232" t="s">
        <v>59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29</v>
      </c>
      <c r="B233">
        <v>2019</v>
      </c>
      <c r="C233" t="s">
        <v>60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85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31</v>
      </c>
      <c r="B234">
        <v>2019</v>
      </c>
      <c r="C234" t="s">
        <v>60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32</v>
      </c>
      <c r="B235">
        <v>2019</v>
      </c>
      <c r="C235" t="s">
        <v>60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29</v>
      </c>
      <c r="B236">
        <v>2019</v>
      </c>
      <c r="C236" t="s">
        <v>61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85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31</v>
      </c>
      <c r="B237">
        <v>2019</v>
      </c>
      <c r="C237" t="s">
        <v>61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32</v>
      </c>
      <c r="B238">
        <v>2019</v>
      </c>
      <c r="C238" t="s">
        <v>61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29</v>
      </c>
      <c r="B239">
        <v>2019</v>
      </c>
      <c r="C239" t="s">
        <v>62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85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31</v>
      </c>
      <c r="B240">
        <v>2019</v>
      </c>
      <c r="C240" t="s">
        <v>62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32</v>
      </c>
      <c r="B241">
        <v>2019</v>
      </c>
      <c r="C241" t="s">
        <v>62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29</v>
      </c>
      <c r="B242">
        <v>2019</v>
      </c>
      <c r="C242" t="s">
        <v>63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85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31</v>
      </c>
      <c r="B243">
        <v>2019</v>
      </c>
      <c r="C243" t="s">
        <v>63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32</v>
      </c>
      <c r="B244">
        <v>2019</v>
      </c>
      <c r="C244" t="s">
        <v>63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29</v>
      </c>
      <c r="B245">
        <v>2019</v>
      </c>
      <c r="C245" t="s">
        <v>64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85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31</v>
      </c>
      <c r="B246">
        <v>2019</v>
      </c>
      <c r="C246" t="s">
        <v>64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32</v>
      </c>
      <c r="B247">
        <v>2019</v>
      </c>
      <c r="C247" t="s">
        <v>64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29</v>
      </c>
      <c r="B248">
        <v>2019</v>
      </c>
      <c r="C248" t="s">
        <v>65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85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31</v>
      </c>
      <c r="B249">
        <v>2019</v>
      </c>
      <c r="C249" t="s">
        <v>65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32</v>
      </c>
      <c r="B250">
        <v>2019</v>
      </c>
      <c r="C250" t="s">
        <v>65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29</v>
      </c>
      <c r="B251">
        <v>2020</v>
      </c>
      <c r="C251" t="s">
        <v>66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85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31</v>
      </c>
      <c r="B252">
        <v>2020</v>
      </c>
      <c r="C252" t="s">
        <v>66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32</v>
      </c>
      <c r="B253">
        <v>2020</v>
      </c>
      <c r="C253" t="s">
        <v>66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29</v>
      </c>
      <c r="B254">
        <v>2020</v>
      </c>
      <c r="C254" t="s">
        <v>67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85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31</v>
      </c>
      <c r="B255">
        <v>2020</v>
      </c>
      <c r="C255" t="s">
        <v>67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32</v>
      </c>
      <c r="B256">
        <v>2020</v>
      </c>
      <c r="C256" t="s">
        <v>67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29</v>
      </c>
      <c r="B257">
        <v>2020</v>
      </c>
      <c r="C257" t="s">
        <v>56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85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31</v>
      </c>
      <c r="B258">
        <v>2020</v>
      </c>
      <c r="C258" t="s">
        <v>56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32</v>
      </c>
      <c r="B259">
        <v>2020</v>
      </c>
      <c r="C259" t="s">
        <v>56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29</v>
      </c>
      <c r="B260">
        <v>2020</v>
      </c>
      <c r="C260" t="s">
        <v>68</v>
      </c>
      <c r="D260">
        <v>147.19999999999999</v>
      </c>
      <c r="E260" t="s">
        <v>85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O260" t="s">
        <v>85</v>
      </c>
      <c r="P260">
        <v>150.1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>
        <v>148.4</v>
      </c>
      <c r="W260" t="s">
        <v>85</v>
      </c>
      <c r="X260">
        <v>154.30000000000001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</row>
    <row r="261" spans="1:30" x14ac:dyDescent="0.25">
      <c r="A261" t="s">
        <v>31</v>
      </c>
      <c r="B261">
        <v>2020</v>
      </c>
      <c r="C261" t="s">
        <v>68</v>
      </c>
      <c r="D261">
        <v>151.80000000000001</v>
      </c>
      <c r="E261" t="s">
        <v>85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O261" t="s">
        <v>85</v>
      </c>
      <c r="P261">
        <v>153.5</v>
      </c>
      <c r="Q261" t="s">
        <v>85</v>
      </c>
      <c r="R261" t="s">
        <v>85</v>
      </c>
      <c r="S261" t="s">
        <v>85</v>
      </c>
      <c r="T261" t="s">
        <v>85</v>
      </c>
      <c r="U261">
        <v>155.6</v>
      </c>
      <c r="V261">
        <v>137.1</v>
      </c>
      <c r="W261" t="s">
        <v>85</v>
      </c>
      <c r="X261">
        <v>144.80000000000001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</row>
    <row r="262" spans="1:30" x14ac:dyDescent="0.25">
      <c r="A262" t="s">
        <v>32</v>
      </c>
      <c r="B262">
        <v>2020</v>
      </c>
      <c r="C262" t="s">
        <v>68</v>
      </c>
      <c r="D262">
        <v>148.69999999999999</v>
      </c>
      <c r="E262" t="s">
        <v>85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O262" t="s">
        <v>85</v>
      </c>
      <c r="P262">
        <v>151.4</v>
      </c>
      <c r="Q262" t="s">
        <v>85</v>
      </c>
      <c r="R262" t="s">
        <v>85</v>
      </c>
      <c r="S262" t="s">
        <v>85</v>
      </c>
      <c r="T262" t="s">
        <v>85</v>
      </c>
      <c r="U262">
        <v>155.6</v>
      </c>
      <c r="V262">
        <v>144.1</v>
      </c>
      <c r="W262" t="s">
        <v>85</v>
      </c>
      <c r="X262">
        <v>150.69999999999999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</row>
    <row r="263" spans="1:30" x14ac:dyDescent="0.25">
      <c r="A263" t="s">
        <v>29</v>
      </c>
      <c r="B263">
        <v>2020</v>
      </c>
      <c r="C263" t="s">
        <v>69</v>
      </c>
      <c r="D263" t="s">
        <v>85</v>
      </c>
      <c r="E263" t="s">
        <v>85</v>
      </c>
      <c r="F263" t="s">
        <v>85</v>
      </c>
      <c r="G263" t="s">
        <v>85</v>
      </c>
      <c r="H263" t="s">
        <v>85</v>
      </c>
      <c r="I263" t="s">
        <v>85</v>
      </c>
      <c r="J263" t="s">
        <v>85</v>
      </c>
      <c r="K263" t="s">
        <v>85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</row>
    <row r="264" spans="1:30" x14ac:dyDescent="0.25">
      <c r="A264" t="s">
        <v>31</v>
      </c>
      <c r="B264">
        <v>2020</v>
      </c>
      <c r="C264" t="s">
        <v>69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</row>
    <row r="265" spans="1:30" x14ac:dyDescent="0.25">
      <c r="A265" t="s">
        <v>32</v>
      </c>
      <c r="B265">
        <v>2020</v>
      </c>
      <c r="C265" t="s">
        <v>69</v>
      </c>
      <c r="D265" t="s">
        <v>85</v>
      </c>
      <c r="E265" t="s">
        <v>85</v>
      </c>
      <c r="F265" t="s">
        <v>85</v>
      </c>
      <c r="G265" t="s">
        <v>85</v>
      </c>
      <c r="H265" t="s">
        <v>85</v>
      </c>
      <c r="I265" t="s">
        <v>85</v>
      </c>
      <c r="J265" t="s">
        <v>85</v>
      </c>
      <c r="K265" t="s">
        <v>85</v>
      </c>
      <c r="L265" t="s">
        <v>85</v>
      </c>
      <c r="M265" t="s">
        <v>85</v>
      </c>
      <c r="N265" t="s">
        <v>85</v>
      </c>
      <c r="O265" t="s">
        <v>85</v>
      </c>
      <c r="P265" t="s">
        <v>85</v>
      </c>
      <c r="Q265" t="s">
        <v>85</v>
      </c>
      <c r="R265" t="s">
        <v>85</v>
      </c>
      <c r="S265" t="s">
        <v>85</v>
      </c>
      <c r="T265" t="s">
        <v>85</v>
      </c>
      <c r="U265" t="s">
        <v>85</v>
      </c>
      <c r="V265" t="s">
        <v>85</v>
      </c>
      <c r="W265" t="s">
        <v>85</v>
      </c>
      <c r="X265" t="s">
        <v>85</v>
      </c>
      <c r="Y265" t="s">
        <v>85</v>
      </c>
      <c r="Z265" t="s">
        <v>85</v>
      </c>
      <c r="AA265" t="s">
        <v>85</v>
      </c>
      <c r="AB265" t="s">
        <v>85</v>
      </c>
      <c r="AC265" t="s">
        <v>85</v>
      </c>
      <c r="AD265" t="s">
        <v>85</v>
      </c>
    </row>
    <row r="266" spans="1:30" x14ac:dyDescent="0.25">
      <c r="A266" t="s">
        <v>29</v>
      </c>
      <c r="B266">
        <v>2020</v>
      </c>
      <c r="C266" t="s">
        <v>59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85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31</v>
      </c>
      <c r="B267">
        <v>2020</v>
      </c>
      <c r="C267" t="s">
        <v>59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32</v>
      </c>
      <c r="B268">
        <v>2020</v>
      </c>
      <c r="C268" t="s">
        <v>59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29</v>
      </c>
      <c r="B269">
        <v>2020</v>
      </c>
      <c r="C269" t="s">
        <v>60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85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31</v>
      </c>
      <c r="B270">
        <v>2020</v>
      </c>
      <c r="C270" t="s">
        <v>60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32</v>
      </c>
      <c r="B271">
        <v>2020</v>
      </c>
      <c r="C271" t="s">
        <v>60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29</v>
      </c>
      <c r="B272">
        <v>2020</v>
      </c>
      <c r="C272" t="s">
        <v>61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85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31</v>
      </c>
      <c r="B273">
        <v>2020</v>
      </c>
      <c r="C273" t="s">
        <v>61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32</v>
      </c>
      <c r="B274">
        <v>2020</v>
      </c>
      <c r="C274" t="s">
        <v>61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29</v>
      </c>
      <c r="B275">
        <v>2020</v>
      </c>
      <c r="C275" t="s">
        <v>62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85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31</v>
      </c>
      <c r="B276">
        <v>2020</v>
      </c>
      <c r="C276" t="s">
        <v>62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32</v>
      </c>
      <c r="B277">
        <v>2020</v>
      </c>
      <c r="C277" t="s">
        <v>62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29</v>
      </c>
      <c r="B278">
        <v>2020</v>
      </c>
      <c r="C278" t="s">
        <v>63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85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31</v>
      </c>
      <c r="B279">
        <v>2020</v>
      </c>
      <c r="C279" t="s">
        <v>63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32</v>
      </c>
      <c r="B280">
        <v>2020</v>
      </c>
      <c r="C280" t="s">
        <v>63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29</v>
      </c>
      <c r="B281">
        <v>2020</v>
      </c>
      <c r="C281" t="s">
        <v>64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85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31</v>
      </c>
      <c r="B282">
        <v>2020</v>
      </c>
      <c r="C282" t="s">
        <v>64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32</v>
      </c>
      <c r="B283">
        <v>2020</v>
      </c>
      <c r="C283" t="s">
        <v>64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29</v>
      </c>
      <c r="B284">
        <v>2020</v>
      </c>
      <c r="C284" t="s">
        <v>65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85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31</v>
      </c>
      <c r="B285">
        <v>2020</v>
      </c>
      <c r="C285" t="s">
        <v>65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32</v>
      </c>
      <c r="B286">
        <v>2020</v>
      </c>
      <c r="C286" t="s">
        <v>65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29</v>
      </c>
      <c r="B287">
        <v>2021</v>
      </c>
      <c r="C287" t="s">
        <v>66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85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31</v>
      </c>
      <c r="B288">
        <v>2021</v>
      </c>
      <c r="C288" t="s">
        <v>66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32</v>
      </c>
      <c r="B289">
        <v>2021</v>
      </c>
      <c r="C289" t="s">
        <v>66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29</v>
      </c>
      <c r="B290">
        <v>2021</v>
      </c>
      <c r="C290" t="s">
        <v>67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85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31</v>
      </c>
      <c r="B291">
        <v>2021</v>
      </c>
      <c r="C291" t="s">
        <v>67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32</v>
      </c>
      <c r="B292">
        <v>2021</v>
      </c>
      <c r="C292" t="s">
        <v>67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29</v>
      </c>
      <c r="B293">
        <v>2021</v>
      </c>
      <c r="C293" t="s">
        <v>56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30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31</v>
      </c>
      <c r="B294">
        <v>2021</v>
      </c>
      <c r="C294" t="s">
        <v>56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32</v>
      </c>
      <c r="B295">
        <v>2021</v>
      </c>
      <c r="C295" t="s">
        <v>56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29</v>
      </c>
      <c r="B296">
        <v>2021</v>
      </c>
      <c r="C296" t="s">
        <v>68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30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31</v>
      </c>
      <c r="B297">
        <v>2021</v>
      </c>
      <c r="C297" t="s">
        <v>68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32</v>
      </c>
      <c r="B298">
        <v>2021</v>
      </c>
      <c r="C298" t="s">
        <v>68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29</v>
      </c>
      <c r="B299">
        <v>2021</v>
      </c>
      <c r="C299" t="s">
        <v>69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85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31</v>
      </c>
      <c r="B300">
        <v>2021</v>
      </c>
      <c r="C300" t="s">
        <v>69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32</v>
      </c>
      <c r="B301">
        <v>2021</v>
      </c>
      <c r="C301" t="s">
        <v>69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29</v>
      </c>
      <c r="B302">
        <v>2021</v>
      </c>
      <c r="C302" t="s">
        <v>59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85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31</v>
      </c>
      <c r="B303">
        <v>2021</v>
      </c>
      <c r="C303" t="s">
        <v>59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32</v>
      </c>
      <c r="B304">
        <v>2021</v>
      </c>
      <c r="C304" t="s">
        <v>59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29</v>
      </c>
      <c r="B305">
        <v>2021</v>
      </c>
      <c r="C305" t="s">
        <v>60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85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31</v>
      </c>
      <c r="B306">
        <v>2021</v>
      </c>
      <c r="C306" t="s">
        <v>60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32</v>
      </c>
      <c r="B307">
        <v>2021</v>
      </c>
      <c r="C307" t="s">
        <v>60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29</v>
      </c>
      <c r="B308">
        <v>2021</v>
      </c>
      <c r="C308" t="s">
        <v>61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85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31</v>
      </c>
      <c r="B309">
        <v>2021</v>
      </c>
      <c r="C309" t="s">
        <v>61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32</v>
      </c>
      <c r="B310">
        <v>2021</v>
      </c>
      <c r="C310" t="s">
        <v>61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29</v>
      </c>
      <c r="B311">
        <v>2021</v>
      </c>
      <c r="C311" t="s">
        <v>62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85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31</v>
      </c>
      <c r="B312">
        <v>2021</v>
      </c>
      <c r="C312" t="s">
        <v>62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32</v>
      </c>
      <c r="B313">
        <v>2021</v>
      </c>
      <c r="C313" t="s">
        <v>62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29</v>
      </c>
      <c r="B314">
        <v>2021</v>
      </c>
      <c r="C314" t="s">
        <v>63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85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31</v>
      </c>
      <c r="B315">
        <v>2021</v>
      </c>
      <c r="C315" t="s">
        <v>63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32</v>
      </c>
      <c r="B316">
        <v>2021</v>
      </c>
      <c r="C316" t="s">
        <v>63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29</v>
      </c>
      <c r="B317">
        <v>2021</v>
      </c>
      <c r="C317" t="s">
        <v>64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85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31</v>
      </c>
      <c r="B318">
        <v>2021</v>
      </c>
      <c r="C318" t="s">
        <v>64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32</v>
      </c>
      <c r="B319">
        <v>2021</v>
      </c>
      <c r="C319" t="s">
        <v>64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29</v>
      </c>
      <c r="B320">
        <v>2021</v>
      </c>
      <c r="C320" t="s">
        <v>65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85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31</v>
      </c>
      <c r="B321">
        <v>2021</v>
      </c>
      <c r="C321" t="s">
        <v>65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32</v>
      </c>
      <c r="B322">
        <v>2021</v>
      </c>
      <c r="C322" t="s">
        <v>65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29</v>
      </c>
      <c r="B323">
        <v>2022</v>
      </c>
      <c r="C323" t="s">
        <v>66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85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31</v>
      </c>
      <c r="B324">
        <v>2022</v>
      </c>
      <c r="C324" t="s">
        <v>66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32</v>
      </c>
      <c r="B325">
        <v>2022</v>
      </c>
      <c r="C325" t="s">
        <v>66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29</v>
      </c>
      <c r="B326">
        <v>2022</v>
      </c>
      <c r="C326" t="s">
        <v>67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85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31</v>
      </c>
      <c r="B327">
        <v>2022</v>
      </c>
      <c r="C327" t="s">
        <v>67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32</v>
      </c>
      <c r="B328">
        <v>2022</v>
      </c>
      <c r="C328" t="s">
        <v>67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29</v>
      </c>
      <c r="B329">
        <v>2022</v>
      </c>
      <c r="C329" t="s">
        <v>56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85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31</v>
      </c>
      <c r="B330">
        <v>2022</v>
      </c>
      <c r="C330" t="s">
        <v>56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32</v>
      </c>
      <c r="B331">
        <v>2022</v>
      </c>
      <c r="C331" t="s">
        <v>56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29</v>
      </c>
      <c r="B332">
        <v>2022</v>
      </c>
      <c r="C332" t="s">
        <v>68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85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31</v>
      </c>
      <c r="B333">
        <v>2022</v>
      </c>
      <c r="C333" t="s">
        <v>68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32</v>
      </c>
      <c r="B334">
        <v>2022</v>
      </c>
      <c r="C334" t="s">
        <v>68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29</v>
      </c>
      <c r="B335">
        <v>2022</v>
      </c>
      <c r="C335" t="s">
        <v>69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85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31</v>
      </c>
      <c r="B336">
        <v>2022</v>
      </c>
      <c r="C336" t="s">
        <v>69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32</v>
      </c>
      <c r="B337">
        <v>2022</v>
      </c>
      <c r="C337" t="s">
        <v>69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29</v>
      </c>
      <c r="B338">
        <v>2022</v>
      </c>
      <c r="C338" t="s">
        <v>59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85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31</v>
      </c>
      <c r="B339">
        <v>2022</v>
      </c>
      <c r="C339" t="s">
        <v>59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32</v>
      </c>
      <c r="B340">
        <v>2022</v>
      </c>
      <c r="C340" t="s">
        <v>59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29</v>
      </c>
      <c r="B341">
        <v>2022</v>
      </c>
      <c r="C341" t="s">
        <v>60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85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31</v>
      </c>
      <c r="B342">
        <v>2022</v>
      </c>
      <c r="C342" t="s">
        <v>60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32</v>
      </c>
      <c r="B343">
        <v>2022</v>
      </c>
      <c r="C343" t="s">
        <v>60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29</v>
      </c>
      <c r="B344">
        <v>2022</v>
      </c>
      <c r="C344" t="s">
        <v>61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85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31</v>
      </c>
      <c r="B345">
        <v>2022</v>
      </c>
      <c r="C345" t="s">
        <v>61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32</v>
      </c>
      <c r="B346">
        <v>2022</v>
      </c>
      <c r="C346" t="s">
        <v>61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29</v>
      </c>
      <c r="B347">
        <v>2022</v>
      </c>
      <c r="C347" t="s">
        <v>62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85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31</v>
      </c>
      <c r="B348">
        <v>2022</v>
      </c>
      <c r="C348" t="s">
        <v>62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32</v>
      </c>
      <c r="B349">
        <v>2022</v>
      </c>
      <c r="C349" t="s">
        <v>62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29</v>
      </c>
      <c r="B350">
        <v>2022</v>
      </c>
      <c r="C350" t="s">
        <v>63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85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31</v>
      </c>
      <c r="B351">
        <v>2022</v>
      </c>
      <c r="C351" t="s">
        <v>63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32</v>
      </c>
      <c r="B352">
        <v>2022</v>
      </c>
      <c r="C352" t="s">
        <v>63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29</v>
      </c>
      <c r="B353">
        <v>2022</v>
      </c>
      <c r="C353" t="s">
        <v>64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85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31</v>
      </c>
      <c r="B354">
        <v>2022</v>
      </c>
      <c r="C354" t="s">
        <v>64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32</v>
      </c>
      <c r="B355">
        <v>2022</v>
      </c>
      <c r="C355" t="s">
        <v>64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29</v>
      </c>
      <c r="B356">
        <v>2022</v>
      </c>
      <c r="C356" t="s">
        <v>65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85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31</v>
      </c>
      <c r="B357">
        <v>2022</v>
      </c>
      <c r="C357" t="s">
        <v>65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32</v>
      </c>
      <c r="B358">
        <v>2022</v>
      </c>
      <c r="C358" t="s">
        <v>65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29</v>
      </c>
      <c r="B359">
        <v>2023</v>
      </c>
      <c r="C359" t="s">
        <v>66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85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31</v>
      </c>
      <c r="B360">
        <v>2023</v>
      </c>
      <c r="C360" t="s">
        <v>66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32</v>
      </c>
      <c r="B361">
        <v>2023</v>
      </c>
      <c r="C361" t="s">
        <v>66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29</v>
      </c>
      <c r="B362">
        <v>2023</v>
      </c>
      <c r="C362" t="s">
        <v>67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85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31</v>
      </c>
      <c r="B363">
        <v>2023</v>
      </c>
      <c r="C363" t="s">
        <v>67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32</v>
      </c>
      <c r="B364">
        <v>2023</v>
      </c>
      <c r="C364" t="s">
        <v>67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29</v>
      </c>
      <c r="B365">
        <v>2023</v>
      </c>
      <c r="C365" t="s">
        <v>56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85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31</v>
      </c>
      <c r="B366">
        <v>2023</v>
      </c>
      <c r="C366" t="s">
        <v>56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32</v>
      </c>
      <c r="B367">
        <v>2023</v>
      </c>
      <c r="C367" t="s">
        <v>56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29</v>
      </c>
      <c r="B368">
        <v>2023</v>
      </c>
      <c r="C368" t="s">
        <v>68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30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31</v>
      </c>
      <c r="B369">
        <v>2023</v>
      </c>
      <c r="C369" t="s">
        <v>68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32</v>
      </c>
      <c r="B370">
        <v>2023</v>
      </c>
      <c r="C370" t="s">
        <v>68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29</v>
      </c>
      <c r="B371">
        <v>2023</v>
      </c>
      <c r="C371" t="s">
        <v>69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30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31</v>
      </c>
      <c r="B372">
        <v>2023</v>
      </c>
      <c r="C372" t="s">
        <v>69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32</v>
      </c>
      <c r="B373">
        <v>2023</v>
      </c>
      <c r="C373" t="s">
        <v>69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7561-728A-454C-B60B-9C4290EC36C4}">
  <dimension ref="A1:AB44"/>
  <sheetViews>
    <sheetView showGridLines="0" topLeftCell="D17" zoomScale="86" workbookViewId="0">
      <selection activeCell="L14" sqref="L14"/>
    </sheetView>
  </sheetViews>
  <sheetFormatPr defaultRowHeight="15" x14ac:dyDescent="0.25"/>
  <cols>
    <col min="1" max="1" width="33.28515625" bestFit="1" customWidth="1"/>
    <col min="2" max="2" width="22.140625" customWidth="1"/>
    <col min="3" max="3" width="15.42578125" customWidth="1"/>
    <col min="4" max="4" width="14.28515625" customWidth="1"/>
    <col min="5" max="5" width="32.85546875" customWidth="1"/>
    <col min="6" max="6" width="14.140625" customWidth="1"/>
    <col min="7" max="7" width="8.28515625" customWidth="1"/>
    <col min="8" max="8" width="31.7109375" bestFit="1" customWidth="1"/>
    <col min="9" max="9" width="21.140625" customWidth="1"/>
    <col min="10" max="10" width="25.28515625" customWidth="1"/>
    <col min="11" max="11" width="14.28515625" customWidth="1"/>
    <col min="12" max="12" width="25.140625" customWidth="1"/>
    <col min="13" max="13" width="35.42578125" customWidth="1"/>
    <col min="14" max="14" width="21.28515625" customWidth="1"/>
    <col min="15" max="15" width="28.5703125" customWidth="1"/>
    <col min="16" max="16" width="10.5703125" customWidth="1"/>
    <col min="17" max="17" width="12" customWidth="1"/>
    <col min="18" max="18" width="23.42578125" customWidth="1"/>
    <col min="19" max="19" width="10.28515625" customWidth="1"/>
    <col min="20" max="20" width="30" customWidth="1"/>
    <col min="21" max="21" width="9.140625" customWidth="1"/>
    <col min="22" max="22" width="28.28515625" customWidth="1"/>
    <col min="23" max="23" width="25.7109375" customWidth="1"/>
    <col min="24" max="24" width="15.28515625" customWidth="1"/>
    <col min="25" max="25" width="30.28515625" customWidth="1"/>
    <col min="26" max="26" width="12" customWidth="1"/>
    <col min="27" max="28" width="15.7109375" customWidth="1"/>
  </cols>
  <sheetData>
    <row r="1" spans="1:28" ht="15.75" x14ac:dyDescent="0.25">
      <c r="A1" s="1" t="s">
        <v>0</v>
      </c>
    </row>
    <row r="3" spans="1:2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</row>
    <row r="4" spans="1:28" x14ac:dyDescent="0.25">
      <c r="A4" t="s">
        <v>29</v>
      </c>
      <c r="B4">
        <v>173.2</v>
      </c>
      <c r="C4">
        <v>211.5</v>
      </c>
      <c r="D4">
        <v>171</v>
      </c>
      <c r="E4">
        <v>179.6</v>
      </c>
      <c r="F4">
        <v>173.3</v>
      </c>
      <c r="G4">
        <v>169</v>
      </c>
      <c r="H4">
        <v>148.69999999999999</v>
      </c>
      <c r="I4">
        <v>174.9</v>
      </c>
      <c r="J4">
        <v>121.9</v>
      </c>
      <c r="K4">
        <v>221</v>
      </c>
      <c r="L4">
        <v>178.7</v>
      </c>
      <c r="M4">
        <v>191.1</v>
      </c>
      <c r="N4">
        <v>176.8</v>
      </c>
      <c r="O4">
        <v>199.9</v>
      </c>
      <c r="P4">
        <v>191.2</v>
      </c>
      <c r="Q4">
        <v>187.9</v>
      </c>
      <c r="R4">
        <v>190.8</v>
      </c>
      <c r="S4" t="s">
        <v>30</v>
      </c>
      <c r="T4">
        <v>179.8</v>
      </c>
      <c r="U4">
        <v>187.8</v>
      </c>
      <c r="V4">
        <v>173.8</v>
      </c>
      <c r="W4">
        <v>184.9</v>
      </c>
      <c r="X4">
        <v>182.5</v>
      </c>
      <c r="Y4">
        <v>169.7</v>
      </c>
      <c r="Z4">
        <v>180.3</v>
      </c>
      <c r="AA4">
        <v>179.5</v>
      </c>
      <c r="AB4">
        <v>179.8</v>
      </c>
    </row>
    <row r="5" spans="1:28" x14ac:dyDescent="0.25">
      <c r="A5" t="s">
        <v>31</v>
      </c>
      <c r="B5">
        <v>174.7</v>
      </c>
      <c r="C5">
        <v>219.4</v>
      </c>
      <c r="D5">
        <v>176.7</v>
      </c>
      <c r="E5">
        <v>179.4</v>
      </c>
      <c r="F5">
        <v>164.4</v>
      </c>
      <c r="G5">
        <v>175.8</v>
      </c>
      <c r="H5">
        <v>185</v>
      </c>
      <c r="I5">
        <v>176.9</v>
      </c>
      <c r="J5">
        <v>124.2</v>
      </c>
      <c r="K5">
        <v>211.9</v>
      </c>
      <c r="L5">
        <v>165.9</v>
      </c>
      <c r="M5">
        <v>197.7</v>
      </c>
      <c r="N5">
        <v>183.1</v>
      </c>
      <c r="O5">
        <v>204.2</v>
      </c>
      <c r="P5">
        <v>181.3</v>
      </c>
      <c r="Q5">
        <v>168.1</v>
      </c>
      <c r="R5">
        <v>179.3</v>
      </c>
      <c r="S5">
        <v>175.6</v>
      </c>
      <c r="T5">
        <v>170.1</v>
      </c>
      <c r="U5">
        <v>182.2</v>
      </c>
      <c r="V5">
        <v>169.2</v>
      </c>
      <c r="W5">
        <v>185.6</v>
      </c>
      <c r="X5">
        <v>183.4</v>
      </c>
      <c r="Y5">
        <v>160.4</v>
      </c>
      <c r="Z5">
        <v>174.8</v>
      </c>
      <c r="AA5">
        <v>171.6</v>
      </c>
      <c r="AB5">
        <v>178.2</v>
      </c>
    </row>
    <row r="6" spans="1:28" x14ac:dyDescent="0.25">
      <c r="A6" t="s">
        <v>32</v>
      </c>
      <c r="B6">
        <v>173.7</v>
      </c>
      <c r="C6">
        <v>214.3</v>
      </c>
      <c r="D6">
        <v>173.2</v>
      </c>
      <c r="E6">
        <v>179.5</v>
      </c>
      <c r="F6">
        <v>170</v>
      </c>
      <c r="G6">
        <v>172.2</v>
      </c>
      <c r="H6">
        <v>161</v>
      </c>
      <c r="I6">
        <v>175.6</v>
      </c>
      <c r="J6">
        <v>122.7</v>
      </c>
      <c r="K6">
        <v>218</v>
      </c>
      <c r="L6">
        <v>173.4</v>
      </c>
      <c r="M6">
        <v>194.2</v>
      </c>
      <c r="N6">
        <v>179.1</v>
      </c>
      <c r="O6">
        <v>201</v>
      </c>
      <c r="P6">
        <v>187.3</v>
      </c>
      <c r="Q6">
        <v>179.7</v>
      </c>
      <c r="R6">
        <v>186.2</v>
      </c>
      <c r="S6">
        <v>175.6</v>
      </c>
      <c r="T6">
        <v>175.2</v>
      </c>
      <c r="U6">
        <v>185.7</v>
      </c>
      <c r="V6">
        <v>171.2</v>
      </c>
      <c r="W6">
        <v>185.2</v>
      </c>
      <c r="X6">
        <v>182.8</v>
      </c>
      <c r="Y6">
        <v>164.8</v>
      </c>
      <c r="Z6">
        <v>177.1</v>
      </c>
      <c r="AA6">
        <v>175.7</v>
      </c>
      <c r="AB6">
        <v>179.1</v>
      </c>
    </row>
    <row r="9" spans="1:28" ht="15.75" x14ac:dyDescent="0.25">
      <c r="A9" s="1" t="s">
        <v>33</v>
      </c>
    </row>
    <row r="11" spans="1:28" x14ac:dyDescent="0.25">
      <c r="A11" s="2" t="s">
        <v>34</v>
      </c>
      <c r="B11" s="2" t="s">
        <v>29</v>
      </c>
      <c r="C11" s="2" t="s">
        <v>31</v>
      </c>
      <c r="D11" s="2" t="s">
        <v>32</v>
      </c>
      <c r="E11" s="3" t="s">
        <v>35</v>
      </c>
      <c r="H11" s="2" t="s">
        <v>36</v>
      </c>
      <c r="I11" s="2" t="s">
        <v>29</v>
      </c>
      <c r="J11" s="2" t="s">
        <v>31</v>
      </c>
      <c r="K11" s="2" t="s">
        <v>32</v>
      </c>
      <c r="L11" s="2" t="s">
        <v>37</v>
      </c>
      <c r="M11" s="2" t="s">
        <v>83</v>
      </c>
      <c r="N11" s="2" t="s">
        <v>84</v>
      </c>
    </row>
    <row r="12" spans="1:28" x14ac:dyDescent="0.25">
      <c r="A12" t="s">
        <v>2</v>
      </c>
      <c r="B12">
        <v>173.2</v>
      </c>
      <c r="C12">
        <v>174.7</v>
      </c>
      <c r="D12">
        <v>173.7</v>
      </c>
      <c r="E12" s="4" t="s">
        <v>38</v>
      </c>
      <c r="H12" s="5" t="s">
        <v>39</v>
      </c>
      <c r="I12">
        <v>2490.6</v>
      </c>
      <c r="J12">
        <v>2539.3000000000002</v>
      </c>
      <c r="K12">
        <v>2507.9</v>
      </c>
      <c r="L12" s="6">
        <v>0.55000000000000004</v>
      </c>
      <c r="M12" s="6">
        <v>0.55000000000000004</v>
      </c>
      <c r="N12" s="6">
        <v>0.54</v>
      </c>
    </row>
    <row r="13" spans="1:28" x14ac:dyDescent="0.25">
      <c r="A13" t="s">
        <v>3</v>
      </c>
      <c r="B13">
        <v>211.5</v>
      </c>
      <c r="C13">
        <v>219.4</v>
      </c>
      <c r="D13">
        <v>214.3</v>
      </c>
      <c r="E13" s="4" t="s">
        <v>38</v>
      </c>
      <c r="H13" s="5" t="s">
        <v>16</v>
      </c>
      <c r="I13">
        <v>569.9</v>
      </c>
      <c r="J13">
        <v>528.70000000000005</v>
      </c>
      <c r="K13">
        <v>553.20000000000005</v>
      </c>
      <c r="L13" s="6">
        <v>0.13</v>
      </c>
      <c r="M13" s="6">
        <v>0.11</v>
      </c>
      <c r="N13" s="6">
        <v>0.12</v>
      </c>
    </row>
    <row r="14" spans="1:28" x14ac:dyDescent="0.25">
      <c r="A14" t="s">
        <v>4</v>
      </c>
      <c r="B14">
        <v>171</v>
      </c>
      <c r="C14">
        <v>176.7</v>
      </c>
      <c r="D14">
        <v>173.2</v>
      </c>
      <c r="E14" s="4" t="s">
        <v>38</v>
      </c>
      <c r="H14" s="5" t="s">
        <v>19</v>
      </c>
      <c r="I14">
        <v>179.8</v>
      </c>
      <c r="J14">
        <v>345.7</v>
      </c>
      <c r="K14">
        <v>350.8</v>
      </c>
      <c r="L14" s="6">
        <v>0.04</v>
      </c>
      <c r="M14" s="6">
        <v>7.0000000000000007E-2</v>
      </c>
      <c r="N14" s="6">
        <v>0.08</v>
      </c>
    </row>
    <row r="15" spans="1:28" x14ac:dyDescent="0.25">
      <c r="A15" t="s">
        <v>5</v>
      </c>
      <c r="B15">
        <v>179.6</v>
      </c>
      <c r="C15">
        <v>179.4</v>
      </c>
      <c r="D15">
        <v>179.5</v>
      </c>
      <c r="E15" s="4" t="s">
        <v>38</v>
      </c>
      <c r="H15" s="5" t="s">
        <v>21</v>
      </c>
      <c r="I15">
        <v>187.8</v>
      </c>
      <c r="J15">
        <v>182.2</v>
      </c>
      <c r="K15">
        <v>185.7</v>
      </c>
      <c r="L15" s="6">
        <v>0.04</v>
      </c>
      <c r="M15" s="6">
        <v>0.04</v>
      </c>
      <c r="N15" s="6">
        <v>0.04</v>
      </c>
    </row>
    <row r="16" spans="1:28" x14ac:dyDescent="0.25">
      <c r="A16" t="s">
        <v>6</v>
      </c>
      <c r="B16">
        <v>173.3</v>
      </c>
      <c r="C16">
        <v>164.4</v>
      </c>
      <c r="D16">
        <v>170</v>
      </c>
      <c r="E16" s="4" t="s">
        <v>38</v>
      </c>
      <c r="H16" s="5" t="s">
        <v>40</v>
      </c>
      <c r="I16">
        <v>358.7</v>
      </c>
      <c r="J16">
        <v>354.8</v>
      </c>
      <c r="K16">
        <v>356.4</v>
      </c>
      <c r="L16" s="6">
        <v>0.08</v>
      </c>
      <c r="M16" s="6">
        <v>0.08</v>
      </c>
      <c r="N16" s="6">
        <v>0.08</v>
      </c>
    </row>
    <row r="17" spans="1:14" x14ac:dyDescent="0.25">
      <c r="A17" t="s">
        <v>7</v>
      </c>
      <c r="B17">
        <v>169</v>
      </c>
      <c r="C17">
        <v>175.8</v>
      </c>
      <c r="D17">
        <v>172.2</v>
      </c>
      <c r="E17" s="4" t="s">
        <v>38</v>
      </c>
      <c r="H17" s="5" t="s">
        <v>24</v>
      </c>
      <c r="I17">
        <v>182.5</v>
      </c>
      <c r="J17">
        <v>183.4</v>
      </c>
      <c r="K17">
        <v>182.8</v>
      </c>
      <c r="L17" s="6">
        <v>0.04</v>
      </c>
      <c r="M17" s="6">
        <v>0.04</v>
      </c>
      <c r="N17" s="6">
        <v>0.04</v>
      </c>
    </row>
    <row r="18" spans="1:14" x14ac:dyDescent="0.25">
      <c r="A18" t="s">
        <v>8</v>
      </c>
      <c r="B18">
        <v>148.69999999999999</v>
      </c>
      <c r="C18">
        <v>185</v>
      </c>
      <c r="D18">
        <v>161</v>
      </c>
      <c r="E18" s="4" t="s">
        <v>38</v>
      </c>
      <c r="H18" s="5" t="s">
        <v>25</v>
      </c>
      <c r="I18">
        <v>169.7</v>
      </c>
      <c r="J18">
        <v>160.4</v>
      </c>
      <c r="K18">
        <v>164.8</v>
      </c>
      <c r="L18" s="6">
        <v>0.04</v>
      </c>
      <c r="M18" s="6">
        <v>0.03</v>
      </c>
      <c r="N18" s="6">
        <v>0.04</v>
      </c>
    </row>
    <row r="19" spans="1:14" x14ac:dyDescent="0.25">
      <c r="A19" t="s">
        <v>9</v>
      </c>
      <c r="B19">
        <v>174.9</v>
      </c>
      <c r="C19">
        <v>176.9</v>
      </c>
      <c r="D19">
        <v>175.6</v>
      </c>
      <c r="E19" s="4" t="s">
        <v>38</v>
      </c>
      <c r="H19" s="5" t="s">
        <v>26</v>
      </c>
      <c r="I19">
        <v>180.3</v>
      </c>
      <c r="J19">
        <v>174.8</v>
      </c>
      <c r="K19">
        <v>177.1</v>
      </c>
      <c r="L19" s="6">
        <v>0.04</v>
      </c>
      <c r="M19" s="6">
        <v>0.04</v>
      </c>
      <c r="N19" s="6">
        <v>0.04</v>
      </c>
    </row>
    <row r="20" spans="1:14" x14ac:dyDescent="0.25">
      <c r="A20" t="s">
        <v>10</v>
      </c>
      <c r="B20">
        <v>121.9</v>
      </c>
      <c r="C20">
        <v>124.2</v>
      </c>
      <c r="D20">
        <v>122.7</v>
      </c>
      <c r="E20" s="4" t="s">
        <v>38</v>
      </c>
      <c r="H20" s="5" t="s">
        <v>41</v>
      </c>
      <c r="I20">
        <v>179.5</v>
      </c>
      <c r="J20">
        <v>171.6</v>
      </c>
      <c r="K20">
        <v>175.7</v>
      </c>
      <c r="L20" s="6">
        <v>0.04</v>
      </c>
      <c r="M20" s="6">
        <v>0.04</v>
      </c>
      <c r="N20" s="6">
        <v>0.04</v>
      </c>
    </row>
    <row r="21" spans="1:14" x14ac:dyDescent="0.25">
      <c r="A21" t="s">
        <v>11</v>
      </c>
      <c r="B21">
        <v>221</v>
      </c>
      <c r="C21">
        <v>211.9</v>
      </c>
      <c r="D21">
        <v>218</v>
      </c>
      <c r="E21" s="4" t="s">
        <v>38</v>
      </c>
      <c r="H21" s="5" t="s">
        <v>42</v>
      </c>
      <c r="I21">
        <v>179.8</v>
      </c>
      <c r="J21">
        <v>178.2</v>
      </c>
      <c r="K21">
        <v>179.1</v>
      </c>
    </row>
    <row r="22" spans="1:14" x14ac:dyDescent="0.25">
      <c r="A22" t="s">
        <v>12</v>
      </c>
      <c r="B22">
        <v>178.7</v>
      </c>
      <c r="C22">
        <v>165.9</v>
      </c>
      <c r="D22">
        <v>173.4</v>
      </c>
      <c r="E22" s="4" t="s">
        <v>38</v>
      </c>
      <c r="H22" s="5" t="s">
        <v>43</v>
      </c>
      <c r="I22">
        <v>4498.8</v>
      </c>
      <c r="J22">
        <v>4640.8999999999996</v>
      </c>
      <c r="K22">
        <v>4654.3999999999996</v>
      </c>
      <c r="L22" s="6">
        <v>1</v>
      </c>
      <c r="M22" s="6">
        <v>1</v>
      </c>
      <c r="N22" s="6">
        <v>1</v>
      </c>
    </row>
    <row r="23" spans="1:14" x14ac:dyDescent="0.25">
      <c r="A23" t="s">
        <v>13</v>
      </c>
      <c r="B23">
        <v>191.1</v>
      </c>
      <c r="C23">
        <v>197.7</v>
      </c>
      <c r="D23">
        <v>194.2</v>
      </c>
      <c r="E23" s="4" t="s">
        <v>38</v>
      </c>
    </row>
    <row r="24" spans="1:14" x14ac:dyDescent="0.25">
      <c r="A24" t="s">
        <v>14</v>
      </c>
      <c r="B24">
        <v>176.8</v>
      </c>
      <c r="C24">
        <v>183.1</v>
      </c>
      <c r="D24">
        <v>179.1</v>
      </c>
      <c r="E24" s="4" t="s">
        <v>38</v>
      </c>
    </row>
    <row r="25" spans="1:14" x14ac:dyDescent="0.25">
      <c r="A25" t="s">
        <v>15</v>
      </c>
      <c r="B25">
        <v>199.9</v>
      </c>
      <c r="C25">
        <v>204.2</v>
      </c>
      <c r="D25">
        <v>201</v>
      </c>
      <c r="E25" s="4" t="s">
        <v>38</v>
      </c>
    </row>
    <row r="26" spans="1:14" x14ac:dyDescent="0.25">
      <c r="A26" t="s">
        <v>16</v>
      </c>
      <c r="B26">
        <v>191.2</v>
      </c>
      <c r="C26">
        <v>181.3</v>
      </c>
      <c r="D26">
        <v>187.3</v>
      </c>
      <c r="E26" s="4" t="s">
        <v>44</v>
      </c>
    </row>
    <row r="27" spans="1:14" x14ac:dyDescent="0.25">
      <c r="A27" t="s">
        <v>17</v>
      </c>
      <c r="B27">
        <v>187.9</v>
      </c>
      <c r="C27">
        <v>168.1</v>
      </c>
      <c r="D27">
        <v>179.7</v>
      </c>
      <c r="E27" s="4" t="s">
        <v>44</v>
      </c>
    </row>
    <row r="28" spans="1:14" x14ac:dyDescent="0.25">
      <c r="A28" t="s">
        <v>18</v>
      </c>
      <c r="B28">
        <v>190.8</v>
      </c>
      <c r="C28">
        <v>179.3</v>
      </c>
      <c r="D28">
        <v>186.2</v>
      </c>
      <c r="E28" s="4" t="s">
        <v>44</v>
      </c>
    </row>
    <row r="29" spans="1:14" x14ac:dyDescent="0.25">
      <c r="A29" t="s">
        <v>19</v>
      </c>
      <c r="B29" t="s">
        <v>30</v>
      </c>
      <c r="C29">
        <v>175.6</v>
      </c>
      <c r="D29">
        <v>175.6</v>
      </c>
      <c r="E29" s="4" t="s">
        <v>45</v>
      </c>
    </row>
    <row r="30" spans="1:14" x14ac:dyDescent="0.25">
      <c r="A30" t="s">
        <v>20</v>
      </c>
      <c r="B30">
        <v>179.8</v>
      </c>
      <c r="C30">
        <v>170.1</v>
      </c>
      <c r="D30">
        <v>175.2</v>
      </c>
      <c r="E30" s="4" t="s">
        <v>45</v>
      </c>
    </row>
    <row r="31" spans="1:14" x14ac:dyDescent="0.25">
      <c r="A31" t="s">
        <v>21</v>
      </c>
      <c r="B31">
        <v>187.8</v>
      </c>
      <c r="C31">
        <v>182.2</v>
      </c>
      <c r="D31">
        <v>185.7</v>
      </c>
      <c r="E31" s="4" t="s">
        <v>46</v>
      </c>
    </row>
    <row r="32" spans="1:14" x14ac:dyDescent="0.25">
      <c r="A32" t="s">
        <v>22</v>
      </c>
      <c r="B32">
        <v>173.8</v>
      </c>
      <c r="C32">
        <v>169.2</v>
      </c>
      <c r="D32">
        <v>171.2</v>
      </c>
      <c r="E32" s="4" t="s">
        <v>47</v>
      </c>
    </row>
    <row r="33" spans="1:8" x14ac:dyDescent="0.25">
      <c r="A33" t="s">
        <v>23</v>
      </c>
      <c r="B33">
        <v>184.9</v>
      </c>
      <c r="C33">
        <v>185.6</v>
      </c>
      <c r="D33">
        <v>185.2</v>
      </c>
      <c r="E33" s="4" t="s">
        <v>47</v>
      </c>
    </row>
    <row r="34" spans="1:8" x14ac:dyDescent="0.25">
      <c r="A34" t="s">
        <v>24</v>
      </c>
      <c r="B34">
        <v>182.5</v>
      </c>
      <c r="C34">
        <v>183.4</v>
      </c>
      <c r="D34">
        <v>182.8</v>
      </c>
      <c r="E34" s="4" t="s">
        <v>48</v>
      </c>
    </row>
    <row r="35" spans="1:8" x14ac:dyDescent="0.25">
      <c r="A35" t="s">
        <v>25</v>
      </c>
      <c r="B35">
        <v>169.7</v>
      </c>
      <c r="C35">
        <v>160.4</v>
      </c>
      <c r="D35">
        <v>164.8</v>
      </c>
      <c r="E35" s="4" t="s">
        <v>49</v>
      </c>
    </row>
    <row r="36" spans="1:8" x14ac:dyDescent="0.25">
      <c r="A36" t="s">
        <v>26</v>
      </c>
      <c r="B36">
        <v>180.3</v>
      </c>
      <c r="C36">
        <v>174.8</v>
      </c>
      <c r="D36">
        <v>177.1</v>
      </c>
      <c r="E36" s="4" t="s">
        <v>50</v>
      </c>
    </row>
    <row r="37" spans="1:8" x14ac:dyDescent="0.25">
      <c r="A37" t="s">
        <v>27</v>
      </c>
      <c r="B37">
        <v>179.5</v>
      </c>
      <c r="C37">
        <v>171.6</v>
      </c>
      <c r="D37">
        <v>175.7</v>
      </c>
      <c r="E37" s="4" t="s">
        <v>51</v>
      </c>
    </row>
    <row r="38" spans="1:8" x14ac:dyDescent="0.25">
      <c r="A38" t="s">
        <v>28</v>
      </c>
      <c r="B38">
        <v>179.8</v>
      </c>
      <c r="C38">
        <v>178.2</v>
      </c>
      <c r="D38">
        <v>179.1</v>
      </c>
      <c r="E38" s="4" t="s">
        <v>52</v>
      </c>
    </row>
    <row r="44" spans="1:8" ht="18.75" x14ac:dyDescent="0.25">
      <c r="H44" s="7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DB1-4EA8-4A43-B887-5DF31172A602}">
  <dimension ref="A1:G18"/>
  <sheetViews>
    <sheetView showGridLines="0" workbookViewId="0">
      <selection activeCell="W19" sqref="W19"/>
    </sheetView>
  </sheetViews>
  <sheetFormatPr defaultRowHeight="15" x14ac:dyDescent="0.25"/>
  <cols>
    <col min="1" max="1" width="11.85546875" bestFit="1" customWidth="1"/>
    <col min="2" max="2" width="10.7109375" customWidth="1"/>
    <col min="3" max="3" width="9.140625" customWidth="1"/>
    <col min="4" max="4" width="15.7109375" customWidth="1"/>
    <col min="5" max="5" width="10.7109375" customWidth="1"/>
    <col min="7" max="7" width="40.140625" customWidth="1"/>
  </cols>
  <sheetData>
    <row r="1" spans="1:5" x14ac:dyDescent="0.25">
      <c r="A1" s="2" t="s">
        <v>1</v>
      </c>
      <c r="B1" s="2" t="s">
        <v>53</v>
      </c>
      <c r="C1" s="2" t="s">
        <v>54</v>
      </c>
      <c r="D1" s="2" t="s">
        <v>28</v>
      </c>
      <c r="E1" s="2" t="s">
        <v>55</v>
      </c>
    </row>
    <row r="2" spans="1:5" x14ac:dyDescent="0.25">
      <c r="A2" t="s">
        <v>32</v>
      </c>
      <c r="B2">
        <v>2017</v>
      </c>
      <c r="C2" t="s">
        <v>56</v>
      </c>
      <c r="D2">
        <v>130.9</v>
      </c>
      <c r="E2" s="8">
        <v>0.04</v>
      </c>
    </row>
    <row r="3" spans="1:5" x14ac:dyDescent="0.25">
      <c r="A3" t="s">
        <v>32</v>
      </c>
      <c r="B3">
        <v>2018</v>
      </c>
      <c r="C3" t="s">
        <v>56</v>
      </c>
      <c r="D3">
        <v>136.5</v>
      </c>
      <c r="E3" s="8">
        <v>4.278074866310156E-2</v>
      </c>
    </row>
    <row r="4" spans="1:5" x14ac:dyDescent="0.25">
      <c r="A4" t="s">
        <v>32</v>
      </c>
      <c r="B4">
        <v>2020</v>
      </c>
      <c r="C4" t="s">
        <v>56</v>
      </c>
      <c r="D4">
        <v>148.6</v>
      </c>
      <c r="E4" s="8">
        <v>6.2187276626161463E-2</v>
      </c>
    </row>
    <row r="5" spans="1:5" x14ac:dyDescent="0.25">
      <c r="A5" t="s">
        <v>32</v>
      </c>
      <c r="B5">
        <v>2021</v>
      </c>
      <c r="C5" t="s">
        <v>56</v>
      </c>
      <c r="D5">
        <v>156.80000000000001</v>
      </c>
      <c r="E5" s="8">
        <v>5.5181695827725558E-2</v>
      </c>
    </row>
    <row r="6" spans="1:5" x14ac:dyDescent="0.25">
      <c r="A6" t="s">
        <v>32</v>
      </c>
      <c r="B6">
        <v>2022</v>
      </c>
      <c r="C6" t="s">
        <v>56</v>
      </c>
      <c r="D6">
        <v>167.7</v>
      </c>
      <c r="E6" s="8">
        <v>6.9515306122448828E-2</v>
      </c>
    </row>
    <row r="7" spans="1:5" x14ac:dyDescent="0.25">
      <c r="A7" t="s">
        <v>32</v>
      </c>
      <c r="B7">
        <v>2023</v>
      </c>
      <c r="C7" t="s">
        <v>56</v>
      </c>
      <c r="D7">
        <v>177.2</v>
      </c>
      <c r="E7" s="8">
        <v>5.6648777579010143E-2</v>
      </c>
    </row>
    <row r="9" spans="1:5" x14ac:dyDescent="0.25">
      <c r="A9" s="2" t="s">
        <v>53</v>
      </c>
      <c r="B9" s="2" t="s">
        <v>55</v>
      </c>
    </row>
    <row r="10" spans="1:5" x14ac:dyDescent="0.25">
      <c r="A10">
        <v>2017</v>
      </c>
      <c r="B10" s="8">
        <v>0.04</v>
      </c>
    </row>
    <row r="11" spans="1:5" x14ac:dyDescent="0.25">
      <c r="A11">
        <v>2018</v>
      </c>
      <c r="B11" s="8">
        <v>4.278074866310156E-2</v>
      </c>
    </row>
    <row r="12" spans="1:5" x14ac:dyDescent="0.25">
      <c r="A12">
        <v>2020</v>
      </c>
      <c r="B12" s="8">
        <v>6.2187276626161463E-2</v>
      </c>
    </row>
    <row r="13" spans="1:5" x14ac:dyDescent="0.25">
      <c r="A13">
        <v>2021</v>
      </c>
      <c r="B13" s="8">
        <v>5.5181695827725558E-2</v>
      </c>
    </row>
    <row r="14" spans="1:5" x14ac:dyDescent="0.25">
      <c r="A14">
        <v>2022</v>
      </c>
      <c r="B14" s="8">
        <v>6.9515306122448828E-2</v>
      </c>
    </row>
    <row r="15" spans="1:5" x14ac:dyDescent="0.25">
      <c r="A15">
        <v>2023</v>
      </c>
      <c r="B15" s="8">
        <v>5.6648777579010143E-2</v>
      </c>
    </row>
    <row r="18" spans="6:7" x14ac:dyDescent="0.25">
      <c r="F18" s="9"/>
      <c r="G18" s="9" t="s">
        <v>57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7060-C3C8-4F19-AC5B-02F22A5B54A0}">
  <dimension ref="A1:S47"/>
  <sheetViews>
    <sheetView showGridLines="0" workbookViewId="0">
      <selection activeCell="W19" sqref="W19"/>
    </sheetView>
  </sheetViews>
  <sheetFormatPr defaultRowHeight="15" x14ac:dyDescent="0.25"/>
  <cols>
    <col min="1" max="1" width="33.28515625" bestFit="1" customWidth="1"/>
    <col min="2" max="2" width="11.28515625" customWidth="1"/>
    <col min="3" max="3" width="10.85546875" bestFit="1" customWidth="1"/>
    <col min="4" max="4" width="21.5703125" customWidth="1"/>
    <col min="5" max="5" width="15.28515625" customWidth="1"/>
    <col min="6" max="6" width="6.140625" customWidth="1"/>
    <col min="7" max="7" width="19" customWidth="1"/>
    <col min="8" max="8" width="14" customWidth="1"/>
    <col min="9" max="9" width="8.140625" customWidth="1"/>
    <col min="10" max="10" width="13.140625" customWidth="1"/>
    <col min="11" max="11" width="20.7109375" customWidth="1"/>
    <col min="12" max="12" width="24.7109375" customWidth="1"/>
    <col min="13" max="13" width="8.7109375" customWidth="1"/>
    <col min="14" max="14" width="25" customWidth="1"/>
    <col min="15" max="15" width="34.7109375" customWidth="1"/>
    <col min="16" max="16" width="20.85546875" customWidth="1"/>
    <col min="17" max="17" width="28.140625" customWidth="1"/>
    <col min="18" max="18" width="10.42578125" customWidth="1"/>
    <col min="19" max="19" width="10.7109375" customWidth="1"/>
  </cols>
  <sheetData>
    <row r="1" spans="1:19" x14ac:dyDescent="0.25">
      <c r="A1" s="2" t="s">
        <v>1</v>
      </c>
      <c r="B1" s="2" t="s">
        <v>53</v>
      </c>
      <c r="C1" s="2" t="s">
        <v>54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58</v>
      </c>
      <c r="S1" s="2" t="s">
        <v>55</v>
      </c>
    </row>
    <row r="2" spans="1:19" x14ac:dyDescent="0.25">
      <c r="A2" t="s">
        <v>32</v>
      </c>
      <c r="B2">
        <v>2022</v>
      </c>
      <c r="C2" t="s">
        <v>59</v>
      </c>
      <c r="D2">
        <v>155</v>
      </c>
      <c r="E2">
        <v>219.4</v>
      </c>
      <c r="F2">
        <v>170.8</v>
      </c>
      <c r="G2">
        <v>165.8</v>
      </c>
      <c r="H2">
        <v>200.9</v>
      </c>
      <c r="I2">
        <v>169.7</v>
      </c>
      <c r="J2">
        <v>182.3</v>
      </c>
      <c r="K2">
        <v>164.3</v>
      </c>
      <c r="L2">
        <v>119.9</v>
      </c>
      <c r="M2">
        <v>187.1</v>
      </c>
      <c r="N2">
        <v>167.9</v>
      </c>
      <c r="O2">
        <v>183.9</v>
      </c>
      <c r="P2">
        <v>174.9</v>
      </c>
      <c r="Q2">
        <v>194.3</v>
      </c>
      <c r="R2">
        <f t="shared" ref="R2:R13" si="0">AVERAGE(D2:Q2)</f>
        <v>175.44285714285715</v>
      </c>
      <c r="S2" s="8">
        <f t="shared" ref="S2:S12" si="1">(R3-R2)/R2</f>
        <v>1.9135249572510566E-3</v>
      </c>
    </row>
    <row r="3" spans="1:19" x14ac:dyDescent="0.25">
      <c r="A3" t="s">
        <v>32</v>
      </c>
      <c r="B3">
        <v>2022</v>
      </c>
      <c r="C3" t="s">
        <v>60</v>
      </c>
      <c r="D3">
        <v>156.5</v>
      </c>
      <c r="E3">
        <v>213</v>
      </c>
      <c r="F3">
        <v>175.2</v>
      </c>
      <c r="G3">
        <v>166.6</v>
      </c>
      <c r="H3">
        <v>195.8</v>
      </c>
      <c r="I3">
        <v>174.2</v>
      </c>
      <c r="J3">
        <v>182.1</v>
      </c>
      <c r="K3">
        <v>164.3</v>
      </c>
      <c r="L3">
        <v>120</v>
      </c>
      <c r="M3">
        <v>190</v>
      </c>
      <c r="N3">
        <v>168.4</v>
      </c>
      <c r="O3">
        <v>185.2</v>
      </c>
      <c r="P3">
        <v>175</v>
      </c>
      <c r="Q3">
        <v>194.6</v>
      </c>
      <c r="R3">
        <f t="shared" si="0"/>
        <v>175.77857142857144</v>
      </c>
      <c r="S3" s="8">
        <f t="shared" si="1"/>
        <v>1.3409728148238956E-3</v>
      </c>
    </row>
    <row r="4" spans="1:19" x14ac:dyDescent="0.25">
      <c r="A4" t="s">
        <v>32</v>
      </c>
      <c r="B4">
        <v>2022</v>
      </c>
      <c r="C4" t="s">
        <v>61</v>
      </c>
      <c r="D4">
        <v>160.30000000000001</v>
      </c>
      <c r="E4">
        <v>206.5</v>
      </c>
      <c r="F4">
        <v>169.2</v>
      </c>
      <c r="G4">
        <v>168.1</v>
      </c>
      <c r="H4">
        <v>192.4</v>
      </c>
      <c r="I4">
        <v>172.9</v>
      </c>
      <c r="J4">
        <v>186.7</v>
      </c>
      <c r="K4">
        <v>167.2</v>
      </c>
      <c r="L4">
        <v>120.9</v>
      </c>
      <c r="M4">
        <v>193.6</v>
      </c>
      <c r="N4">
        <v>168.8</v>
      </c>
      <c r="O4">
        <v>186.3</v>
      </c>
      <c r="P4">
        <v>176.3</v>
      </c>
      <c r="Q4">
        <v>195</v>
      </c>
      <c r="R4">
        <f t="shared" si="0"/>
        <v>176.01428571428573</v>
      </c>
      <c r="S4" s="8">
        <f t="shared" si="1"/>
        <v>5.1132213294375773E-3</v>
      </c>
    </row>
    <row r="5" spans="1:19" x14ac:dyDescent="0.25">
      <c r="A5" t="s">
        <v>32</v>
      </c>
      <c r="B5">
        <v>2022</v>
      </c>
      <c r="C5" t="s">
        <v>62</v>
      </c>
      <c r="D5">
        <v>163.5</v>
      </c>
      <c r="E5">
        <v>209.2</v>
      </c>
      <c r="F5">
        <v>169.7</v>
      </c>
      <c r="G5">
        <v>169.7</v>
      </c>
      <c r="H5">
        <v>188.7</v>
      </c>
      <c r="I5">
        <v>165.7</v>
      </c>
      <c r="J5">
        <v>191.8</v>
      </c>
      <c r="K5">
        <v>169.1</v>
      </c>
      <c r="L5">
        <v>121.6</v>
      </c>
      <c r="M5">
        <v>197.3</v>
      </c>
      <c r="N5">
        <v>169.4</v>
      </c>
      <c r="O5">
        <v>187.4</v>
      </c>
      <c r="P5">
        <v>177.8</v>
      </c>
      <c r="Q5">
        <v>195.9</v>
      </c>
      <c r="R5">
        <f t="shared" si="0"/>
        <v>176.91428571428574</v>
      </c>
      <c r="S5" s="8">
        <f t="shared" si="1"/>
        <v>6.7829457364340434E-3</v>
      </c>
    </row>
    <row r="6" spans="1:19" x14ac:dyDescent="0.25">
      <c r="A6" t="s">
        <v>32</v>
      </c>
      <c r="B6">
        <v>2022</v>
      </c>
      <c r="C6" t="s">
        <v>63</v>
      </c>
      <c r="D6">
        <v>165.2</v>
      </c>
      <c r="E6">
        <v>210.9</v>
      </c>
      <c r="F6">
        <v>170.9</v>
      </c>
      <c r="G6">
        <v>170.9</v>
      </c>
      <c r="H6">
        <v>186.5</v>
      </c>
      <c r="I6">
        <v>163.80000000000001</v>
      </c>
      <c r="J6">
        <v>199.7</v>
      </c>
      <c r="K6">
        <v>169.8</v>
      </c>
      <c r="L6">
        <v>121.9</v>
      </c>
      <c r="M6">
        <v>199.9</v>
      </c>
      <c r="N6">
        <v>169.9</v>
      </c>
      <c r="O6">
        <v>188.3</v>
      </c>
      <c r="P6">
        <v>179.6</v>
      </c>
      <c r="Q6">
        <v>196.3</v>
      </c>
      <c r="R6">
        <f t="shared" si="0"/>
        <v>178.11428571428573</v>
      </c>
      <c r="S6" s="8">
        <f t="shared" si="1"/>
        <v>4.0102662816865741E-5</v>
      </c>
    </row>
    <row r="7" spans="1:19" x14ac:dyDescent="0.25">
      <c r="A7" t="s">
        <v>32</v>
      </c>
      <c r="B7">
        <v>2022</v>
      </c>
      <c r="C7" t="s">
        <v>64</v>
      </c>
      <c r="D7">
        <v>167.4</v>
      </c>
      <c r="E7">
        <v>209.4</v>
      </c>
      <c r="F7">
        <v>181.4</v>
      </c>
      <c r="G7">
        <v>172.3</v>
      </c>
      <c r="H7">
        <v>188.9</v>
      </c>
      <c r="I7">
        <v>160.69999999999999</v>
      </c>
      <c r="J7">
        <v>183.1</v>
      </c>
      <c r="K7">
        <v>170.5</v>
      </c>
      <c r="L7">
        <v>122.1</v>
      </c>
      <c r="M7">
        <v>202.8</v>
      </c>
      <c r="N7">
        <v>170.4</v>
      </c>
      <c r="O7">
        <v>189.5</v>
      </c>
      <c r="P7">
        <v>178.3</v>
      </c>
      <c r="Q7">
        <v>196.9</v>
      </c>
      <c r="R7">
        <f t="shared" si="0"/>
        <v>178.12142857142859</v>
      </c>
      <c r="S7" s="8">
        <f t="shared" si="1"/>
        <v>-5.2131371055059656E-3</v>
      </c>
    </row>
    <row r="8" spans="1:19" x14ac:dyDescent="0.25">
      <c r="A8" t="s">
        <v>32</v>
      </c>
      <c r="B8">
        <v>2022</v>
      </c>
      <c r="C8" t="s">
        <v>65</v>
      </c>
      <c r="D8">
        <v>169.2</v>
      </c>
      <c r="E8">
        <v>209</v>
      </c>
      <c r="F8">
        <v>190.2</v>
      </c>
      <c r="G8">
        <v>173.6</v>
      </c>
      <c r="H8">
        <v>188.5</v>
      </c>
      <c r="I8">
        <v>158</v>
      </c>
      <c r="J8">
        <v>159.9</v>
      </c>
      <c r="K8">
        <v>170.8</v>
      </c>
      <c r="L8">
        <v>121.8</v>
      </c>
      <c r="M8">
        <v>205.2</v>
      </c>
      <c r="N8">
        <v>171</v>
      </c>
      <c r="O8">
        <v>190.3</v>
      </c>
      <c r="P8">
        <v>175.9</v>
      </c>
      <c r="Q8">
        <v>197.3</v>
      </c>
      <c r="R8">
        <f t="shared" si="0"/>
        <v>177.19285714285715</v>
      </c>
      <c r="S8" s="8">
        <f t="shared" si="1"/>
        <v>4.1117426532831826E-3</v>
      </c>
    </row>
    <row r="9" spans="1:19" x14ac:dyDescent="0.25">
      <c r="A9" t="s">
        <v>32</v>
      </c>
      <c r="B9">
        <v>2023</v>
      </c>
      <c r="C9" t="s">
        <v>66</v>
      </c>
      <c r="D9">
        <v>173.8</v>
      </c>
      <c r="E9">
        <v>210.7</v>
      </c>
      <c r="F9">
        <v>194.5</v>
      </c>
      <c r="G9">
        <v>174.6</v>
      </c>
      <c r="H9">
        <v>187.2</v>
      </c>
      <c r="I9">
        <v>158.30000000000001</v>
      </c>
      <c r="J9">
        <v>153.9</v>
      </c>
      <c r="K9">
        <v>170.9</v>
      </c>
      <c r="L9">
        <v>121.1</v>
      </c>
      <c r="M9">
        <v>208.4</v>
      </c>
      <c r="N9">
        <v>171.4</v>
      </c>
      <c r="O9">
        <v>191.2</v>
      </c>
      <c r="P9">
        <v>176.7</v>
      </c>
      <c r="Q9">
        <v>198.2</v>
      </c>
      <c r="R9">
        <f t="shared" si="0"/>
        <v>177.92142857142855</v>
      </c>
      <c r="S9" s="8">
        <f t="shared" si="1"/>
        <v>-4.9379742261831758E-3</v>
      </c>
    </row>
    <row r="10" spans="1:19" x14ac:dyDescent="0.25">
      <c r="A10" t="s">
        <v>32</v>
      </c>
      <c r="B10">
        <v>2023</v>
      </c>
      <c r="C10" t="s">
        <v>67</v>
      </c>
      <c r="D10">
        <v>174.4</v>
      </c>
      <c r="E10">
        <v>207.7</v>
      </c>
      <c r="F10">
        <v>175.2</v>
      </c>
      <c r="G10">
        <v>177.3</v>
      </c>
      <c r="H10">
        <v>179.3</v>
      </c>
      <c r="I10">
        <v>169.5</v>
      </c>
      <c r="J10">
        <v>152.69999999999999</v>
      </c>
      <c r="K10">
        <v>171</v>
      </c>
      <c r="L10">
        <v>120</v>
      </c>
      <c r="M10">
        <v>209.7</v>
      </c>
      <c r="N10">
        <v>172.3</v>
      </c>
      <c r="O10">
        <v>193</v>
      </c>
      <c r="P10">
        <v>177</v>
      </c>
      <c r="Q10">
        <v>199.5</v>
      </c>
      <c r="R10">
        <f t="shared" si="0"/>
        <v>177.04285714285714</v>
      </c>
      <c r="S10" s="8">
        <f t="shared" si="1"/>
        <v>4.0345356249390191E-5</v>
      </c>
    </row>
    <row r="11" spans="1:19" x14ac:dyDescent="0.25">
      <c r="A11" t="s">
        <v>32</v>
      </c>
      <c r="B11">
        <v>2023</v>
      </c>
      <c r="C11" t="s">
        <v>56</v>
      </c>
      <c r="D11">
        <v>174.4</v>
      </c>
      <c r="E11">
        <v>207.7</v>
      </c>
      <c r="F11">
        <v>175.2</v>
      </c>
      <c r="G11">
        <v>177.3</v>
      </c>
      <c r="H11">
        <v>179.2</v>
      </c>
      <c r="I11">
        <v>169.5</v>
      </c>
      <c r="J11">
        <v>152.80000000000001</v>
      </c>
      <c r="K11">
        <v>171.1</v>
      </c>
      <c r="L11">
        <v>120</v>
      </c>
      <c r="M11">
        <v>209.7</v>
      </c>
      <c r="N11">
        <v>172.3</v>
      </c>
      <c r="O11">
        <v>193</v>
      </c>
      <c r="P11">
        <v>177</v>
      </c>
      <c r="Q11">
        <v>199.5</v>
      </c>
      <c r="R11">
        <f t="shared" si="0"/>
        <v>177.04999999999998</v>
      </c>
      <c r="S11" s="8">
        <f t="shared" si="1"/>
        <v>4.6395287852505629E-3</v>
      </c>
    </row>
    <row r="12" spans="1:19" x14ac:dyDescent="0.25">
      <c r="A12" t="s">
        <v>32</v>
      </c>
      <c r="B12">
        <v>2023</v>
      </c>
      <c r="C12" t="s">
        <v>68</v>
      </c>
      <c r="D12">
        <v>173.8</v>
      </c>
      <c r="E12">
        <v>209.3</v>
      </c>
      <c r="F12">
        <v>169.6</v>
      </c>
      <c r="G12">
        <v>178.4</v>
      </c>
      <c r="H12">
        <v>174.9</v>
      </c>
      <c r="I12">
        <v>176.3</v>
      </c>
      <c r="J12">
        <v>155.4</v>
      </c>
      <c r="K12">
        <v>173.4</v>
      </c>
      <c r="L12">
        <v>121.3</v>
      </c>
      <c r="M12">
        <v>212.9</v>
      </c>
      <c r="N12">
        <v>172.9</v>
      </c>
      <c r="O12">
        <v>193.5</v>
      </c>
      <c r="P12">
        <v>177.9</v>
      </c>
      <c r="Q12">
        <v>200.6</v>
      </c>
      <c r="R12">
        <f t="shared" si="0"/>
        <v>177.87142857142859</v>
      </c>
      <c r="S12" s="8">
        <f t="shared" si="1"/>
        <v>7.1078628222632206E-3</v>
      </c>
    </row>
    <row r="13" spans="1:19" x14ac:dyDescent="0.25">
      <c r="A13" t="s">
        <v>32</v>
      </c>
      <c r="B13">
        <v>2023</v>
      </c>
      <c r="C13" t="s">
        <v>69</v>
      </c>
      <c r="D13">
        <v>173.7</v>
      </c>
      <c r="E13">
        <v>214.3</v>
      </c>
      <c r="F13">
        <v>173.2</v>
      </c>
      <c r="G13">
        <v>179.5</v>
      </c>
      <c r="H13">
        <v>170</v>
      </c>
      <c r="I13">
        <v>172.2</v>
      </c>
      <c r="J13">
        <v>161</v>
      </c>
      <c r="K13">
        <v>175.6</v>
      </c>
      <c r="L13">
        <v>122.7</v>
      </c>
      <c r="M13">
        <v>218</v>
      </c>
      <c r="N13">
        <v>173.4</v>
      </c>
      <c r="O13">
        <v>194.2</v>
      </c>
      <c r="P13">
        <v>179.1</v>
      </c>
      <c r="Q13">
        <v>201</v>
      </c>
      <c r="R13">
        <f t="shared" si="0"/>
        <v>179.1357142857143</v>
      </c>
      <c r="S13" s="8">
        <f>(180.2-R13)/R13</f>
        <v>5.9412257267034713E-3</v>
      </c>
    </row>
    <row r="16" spans="1:19" x14ac:dyDescent="0.25">
      <c r="A16" s="2" t="s">
        <v>54</v>
      </c>
      <c r="B16" s="2" t="s">
        <v>55</v>
      </c>
    </row>
    <row r="17" spans="1:2" x14ac:dyDescent="0.25">
      <c r="A17" t="str">
        <f t="shared" ref="A17:A28" si="2">C2&amp;"-"&amp;B2</f>
        <v>June-2022</v>
      </c>
      <c r="B17" s="8">
        <v>1.9135249572510566E-3</v>
      </c>
    </row>
    <row r="18" spans="1:2" x14ac:dyDescent="0.25">
      <c r="A18" t="str">
        <f t="shared" si="2"/>
        <v>July-2022</v>
      </c>
      <c r="B18" s="8">
        <v>1.3409728148238956E-3</v>
      </c>
    </row>
    <row r="19" spans="1:2" x14ac:dyDescent="0.25">
      <c r="A19" t="str">
        <f t="shared" si="2"/>
        <v>August-2022</v>
      </c>
      <c r="B19" s="8">
        <v>5.1132213294375773E-3</v>
      </c>
    </row>
    <row r="20" spans="1:2" x14ac:dyDescent="0.25">
      <c r="A20" t="str">
        <f t="shared" si="2"/>
        <v>September-2022</v>
      </c>
      <c r="B20" s="8">
        <v>6.7829457364340434E-3</v>
      </c>
    </row>
    <row r="21" spans="1:2" x14ac:dyDescent="0.25">
      <c r="A21" t="str">
        <f t="shared" si="2"/>
        <v>October-2022</v>
      </c>
      <c r="B21" s="8">
        <v>4.0102662816865741E-5</v>
      </c>
    </row>
    <row r="22" spans="1:2" x14ac:dyDescent="0.25">
      <c r="A22" t="str">
        <f t="shared" si="2"/>
        <v>November-2022</v>
      </c>
      <c r="B22" s="8">
        <v>-5.2131371055059656E-3</v>
      </c>
    </row>
    <row r="23" spans="1:2" x14ac:dyDescent="0.25">
      <c r="A23" t="str">
        <f t="shared" si="2"/>
        <v>December-2022</v>
      </c>
      <c r="B23" s="8">
        <v>4.1117426532831826E-3</v>
      </c>
    </row>
    <row r="24" spans="1:2" x14ac:dyDescent="0.25">
      <c r="A24" t="str">
        <f t="shared" si="2"/>
        <v>January-2023</v>
      </c>
      <c r="B24" s="8">
        <v>-4.9379742261831758E-3</v>
      </c>
    </row>
    <row r="25" spans="1:2" x14ac:dyDescent="0.25">
      <c r="A25" t="str">
        <f t="shared" si="2"/>
        <v>February-2023</v>
      </c>
      <c r="B25" s="8">
        <v>4.0345356249390191E-5</v>
      </c>
    </row>
    <row r="26" spans="1:2" x14ac:dyDescent="0.25">
      <c r="A26" t="str">
        <f t="shared" si="2"/>
        <v>March-2023</v>
      </c>
      <c r="B26" s="8">
        <v>4.6395287852505629E-3</v>
      </c>
    </row>
    <row r="27" spans="1:2" x14ac:dyDescent="0.25">
      <c r="A27" t="str">
        <f t="shared" si="2"/>
        <v>April-2023</v>
      </c>
      <c r="B27" s="8">
        <v>7.1078628222632206E-3</v>
      </c>
    </row>
    <row r="28" spans="1:2" x14ac:dyDescent="0.25">
      <c r="A28" t="str">
        <f t="shared" si="2"/>
        <v>May-2023</v>
      </c>
      <c r="B28" s="8">
        <v>5.9412257267034713E-3</v>
      </c>
    </row>
    <row r="33" spans="1:2" x14ac:dyDescent="0.25">
      <c r="A33" s="3" t="s">
        <v>38</v>
      </c>
      <c r="B33" s="10" t="s">
        <v>58</v>
      </c>
    </row>
    <row r="34" spans="1:2" x14ac:dyDescent="0.25">
      <c r="A34" s="11" t="s">
        <v>2</v>
      </c>
      <c r="B34">
        <v>167.26666666666668</v>
      </c>
    </row>
    <row r="35" spans="1:2" x14ac:dyDescent="0.25">
      <c r="A35" s="11" t="s">
        <v>3</v>
      </c>
      <c r="B35">
        <v>210.5916666666667</v>
      </c>
    </row>
    <row r="36" spans="1:2" x14ac:dyDescent="0.25">
      <c r="A36" s="11" t="s">
        <v>4</v>
      </c>
      <c r="B36">
        <v>176.25833333333333</v>
      </c>
    </row>
    <row r="37" spans="1:2" x14ac:dyDescent="0.25">
      <c r="A37" s="11" t="s">
        <v>5</v>
      </c>
      <c r="B37">
        <v>172.84166666666667</v>
      </c>
    </row>
    <row r="38" spans="1:2" x14ac:dyDescent="0.25">
      <c r="A38" s="11" t="s">
        <v>6</v>
      </c>
      <c r="B38">
        <v>186.02500000000001</v>
      </c>
    </row>
    <row r="39" spans="1:2" x14ac:dyDescent="0.25">
      <c r="A39" s="11" t="s">
        <v>7</v>
      </c>
      <c r="B39">
        <v>167.56666666666666</v>
      </c>
    </row>
    <row r="40" spans="1:2" x14ac:dyDescent="0.25">
      <c r="A40" s="11" t="s">
        <v>8</v>
      </c>
      <c r="B40">
        <v>171.78333333333333</v>
      </c>
    </row>
    <row r="41" spans="1:2" x14ac:dyDescent="0.25">
      <c r="A41" s="11" t="s">
        <v>9</v>
      </c>
      <c r="B41">
        <v>169.83333333333334</v>
      </c>
    </row>
    <row r="42" spans="1:2" x14ac:dyDescent="0.25">
      <c r="A42" s="11" t="s">
        <v>10</v>
      </c>
      <c r="B42">
        <v>121.10833333333333</v>
      </c>
    </row>
    <row r="43" spans="1:2" x14ac:dyDescent="0.25">
      <c r="A43" s="11" t="s">
        <v>11</v>
      </c>
      <c r="B43">
        <v>202.88333333333335</v>
      </c>
    </row>
    <row r="44" spans="1:2" x14ac:dyDescent="0.25">
      <c r="A44" s="11" t="s">
        <v>12</v>
      </c>
      <c r="B44">
        <v>170.67499999999998</v>
      </c>
    </row>
    <row r="45" spans="1:2" x14ac:dyDescent="0.25">
      <c r="A45" s="11" t="s">
        <v>13</v>
      </c>
      <c r="B45">
        <v>189.65</v>
      </c>
    </row>
    <row r="46" spans="1:2" x14ac:dyDescent="0.25">
      <c r="A46" s="11" t="s">
        <v>14</v>
      </c>
      <c r="B46">
        <v>177.12500000000003</v>
      </c>
    </row>
    <row r="47" spans="1:2" x14ac:dyDescent="0.25">
      <c r="A47" s="11" t="s">
        <v>15</v>
      </c>
      <c r="B47">
        <v>197.42499999999998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24C8-B9DE-43D5-A5F5-F92C2AAFABD1}">
  <dimension ref="A1:H31"/>
  <sheetViews>
    <sheetView showGridLines="0" topLeftCell="A2" zoomScale="94" workbookViewId="0">
      <selection activeCell="W19" sqref="W19"/>
    </sheetView>
  </sheetViews>
  <sheetFormatPr defaultRowHeight="15" x14ac:dyDescent="0.25"/>
  <cols>
    <col min="1" max="1" width="31.28515625" bestFit="1" customWidth="1"/>
    <col min="2" max="4" width="21.7109375" bestFit="1" customWidth="1"/>
    <col min="5" max="5" width="22.28515625" bestFit="1" customWidth="1"/>
    <col min="6" max="6" width="21.7109375" bestFit="1" customWidth="1"/>
    <col min="7" max="7" width="22.28515625" bestFit="1" customWidth="1"/>
    <col min="8" max="8" width="19.42578125" bestFit="1" customWidth="1"/>
    <col min="9" max="9" width="14.5703125" bestFit="1" customWidth="1"/>
    <col min="10" max="12" width="21.7109375" bestFit="1" customWidth="1"/>
    <col min="13" max="13" width="22.28515625" bestFit="1" customWidth="1"/>
    <col min="14" max="14" width="21.7109375" bestFit="1" customWidth="1"/>
    <col min="15" max="15" width="22.28515625" bestFit="1" customWidth="1"/>
  </cols>
  <sheetData>
    <row r="1" spans="1:8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</row>
    <row r="2" spans="1:8" x14ac:dyDescent="0.25">
      <c r="A2" t="s">
        <v>77</v>
      </c>
      <c r="B2" s="8">
        <v>5.1840188892820625E-2</v>
      </c>
      <c r="C2" s="8">
        <v>4.1251752524127057E-2</v>
      </c>
      <c r="D2" s="8">
        <v>5.0222365357542868E-2</v>
      </c>
      <c r="E2" s="8">
        <v>6.9233669669659631E-2</v>
      </c>
      <c r="F2" s="8">
        <v>6.9187055551945265E-2</v>
      </c>
      <c r="G2" s="8">
        <v>2.9621959284458273E-2</v>
      </c>
    </row>
    <row r="15" spans="1:8" x14ac:dyDescent="0.25">
      <c r="H15" s="8"/>
    </row>
    <row r="22" spans="1:7" x14ac:dyDescent="0.25">
      <c r="A22" s="2" t="s">
        <v>70</v>
      </c>
      <c r="B22" s="2" t="s">
        <v>71</v>
      </c>
      <c r="C22" s="2" t="s">
        <v>72</v>
      </c>
      <c r="D22" s="2" t="s">
        <v>73</v>
      </c>
      <c r="E22" s="2" t="s">
        <v>74</v>
      </c>
      <c r="F22" s="2" t="s">
        <v>75</v>
      </c>
      <c r="G22" s="2" t="s">
        <v>76</v>
      </c>
    </row>
    <row r="23" spans="1:7" ht="15.75" thickBot="1" x14ac:dyDescent="0.3">
      <c r="A23" s="12" t="s">
        <v>19</v>
      </c>
      <c r="B23">
        <v>134.12916666666669</v>
      </c>
      <c r="C23">
        <v>142.52916666666667</v>
      </c>
      <c r="D23">
        <v>148.37272727272727</v>
      </c>
      <c r="E23">
        <v>152.84374999999997</v>
      </c>
      <c r="F23">
        <v>159.76666666666668</v>
      </c>
      <c r="G23">
        <v>169.04166666666666</v>
      </c>
    </row>
    <row r="24" spans="1:7" ht="15.75" thickBot="1" x14ac:dyDescent="0.3">
      <c r="A24" s="12" t="s">
        <v>21</v>
      </c>
      <c r="B24">
        <v>130.59166666666664</v>
      </c>
      <c r="C24">
        <v>139.54999999999998</v>
      </c>
      <c r="D24">
        <v>148.95454545454547</v>
      </c>
      <c r="E24">
        <v>155.89090909090908</v>
      </c>
      <c r="F24">
        <v>167.75833333333335</v>
      </c>
      <c r="G24">
        <v>177.85</v>
      </c>
    </row>
    <row r="25" spans="1:7" ht="15.75" thickBot="1" x14ac:dyDescent="0.3">
      <c r="A25" s="12" t="s">
        <v>25</v>
      </c>
      <c r="B25">
        <v>117.75833333333333</v>
      </c>
      <c r="C25">
        <v>123.76666666666667</v>
      </c>
      <c r="D25">
        <v>126.86363636363636</v>
      </c>
      <c r="E25">
        <v>138.67000000000002</v>
      </c>
      <c r="F25">
        <v>152.75833333333335</v>
      </c>
      <c r="G25">
        <v>162.29166666666669</v>
      </c>
    </row>
    <row r="26" spans="1:7" ht="15.75" thickBot="1" x14ac:dyDescent="0.3">
      <c r="A26" s="13" t="s">
        <v>39</v>
      </c>
      <c r="B26">
        <v>136.53928571428574</v>
      </c>
      <c r="C26">
        <v>137.88392857142858</v>
      </c>
      <c r="D26">
        <v>145.05194805194805</v>
      </c>
      <c r="E26">
        <v>155.99899891774893</v>
      </c>
      <c r="F26">
        <v>166.35714285714286</v>
      </c>
      <c r="G26">
        <v>175.68273809523814</v>
      </c>
    </row>
    <row r="27" spans="1:7" ht="15.75" thickBot="1" x14ac:dyDescent="0.3">
      <c r="A27" s="12" t="s">
        <v>16</v>
      </c>
      <c r="B27">
        <v>137.82499999999999</v>
      </c>
      <c r="C27">
        <v>143.6861111111111</v>
      </c>
      <c r="D27">
        <v>146.09090909090907</v>
      </c>
      <c r="E27">
        <v>150.03888888888889</v>
      </c>
      <c r="F27">
        <v>160.88888888888889</v>
      </c>
      <c r="G27">
        <v>177.08888888888887</v>
      </c>
    </row>
    <row r="28" spans="1:7" ht="15.75" thickBot="1" x14ac:dyDescent="0.3">
      <c r="A28" s="12" t="s">
        <v>40</v>
      </c>
      <c r="B28">
        <v>126.24166666666666</v>
      </c>
      <c r="C28">
        <v>132.60416666666666</v>
      </c>
      <c r="D28">
        <v>139.66363636363633</v>
      </c>
      <c r="E28">
        <v>150.45416666666668</v>
      </c>
      <c r="F28">
        <v>158.71249999999998</v>
      </c>
      <c r="G28">
        <v>169.64583333333334</v>
      </c>
    </row>
    <row r="29" spans="1:7" ht="15.75" thickBot="1" x14ac:dyDescent="0.3">
      <c r="A29" s="12" t="s">
        <v>24</v>
      </c>
      <c r="B29">
        <v>132.05833333333331</v>
      </c>
      <c r="C29">
        <v>140.15833333333333</v>
      </c>
      <c r="D29">
        <v>141.50909090909093</v>
      </c>
      <c r="E29">
        <v>144.93636363636364</v>
      </c>
      <c r="F29">
        <v>161.52500000000001</v>
      </c>
      <c r="G29">
        <v>177.98333333333335</v>
      </c>
    </row>
    <row r="30" spans="1:7" ht="15.75" thickBot="1" x14ac:dyDescent="0.3">
      <c r="A30" s="12" t="s">
        <v>26</v>
      </c>
      <c r="B30">
        <v>136.94166666666666</v>
      </c>
      <c r="C30">
        <v>145.76666666666668</v>
      </c>
      <c r="D30">
        <v>154.30909090909091</v>
      </c>
      <c r="E30">
        <v>158.01000000000002</v>
      </c>
      <c r="F30">
        <v>163.06666666666669</v>
      </c>
      <c r="G30">
        <v>171.42499999999998</v>
      </c>
    </row>
    <row r="31" spans="1:7" ht="15.75" thickBot="1" x14ac:dyDescent="0.3">
      <c r="A31" s="12" t="s">
        <v>27</v>
      </c>
      <c r="B31">
        <v>127.04999999999997</v>
      </c>
      <c r="C31">
        <v>134.31666666666666</v>
      </c>
      <c r="D31">
        <v>140.60909090909092</v>
      </c>
      <c r="E31">
        <v>149.44</v>
      </c>
      <c r="F31">
        <v>159.35</v>
      </c>
      <c r="G31">
        <v>169.5083333333333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F90E-450B-48A4-82BD-7A67354DECF6}">
  <dimension ref="A1:AD67"/>
  <sheetViews>
    <sheetView showGridLines="0" topLeftCell="A16" zoomScale="39" workbookViewId="0">
      <selection activeCell="W19" sqref="W19"/>
    </sheetView>
  </sheetViews>
  <sheetFormatPr defaultRowHeight="15" x14ac:dyDescent="0.25"/>
  <cols>
    <col min="1" max="1" width="7.85546875" customWidth="1"/>
    <col min="2" max="2" width="33.28515625" bestFit="1" customWidth="1"/>
    <col min="3" max="3" width="70.140625" customWidth="1"/>
    <col min="4" max="4" width="11.85546875" bestFit="1" customWidth="1"/>
    <col min="5" max="5" width="5.42578125" bestFit="1" customWidth="1"/>
    <col min="6" max="6" width="14.140625" bestFit="1" customWidth="1"/>
  </cols>
  <sheetData>
    <row r="1" spans="1:11" ht="28.5" x14ac:dyDescent="0.45">
      <c r="I1" s="14"/>
      <c r="J1" s="14"/>
      <c r="K1" s="14"/>
    </row>
    <row r="2" spans="1:11" ht="28.5" x14ac:dyDescent="0.45">
      <c r="I2" s="14" t="s">
        <v>78</v>
      </c>
      <c r="J2" s="14"/>
      <c r="K2" s="14"/>
    </row>
    <row r="11" spans="1:11" x14ac:dyDescent="0.25">
      <c r="A11" s="10" t="s">
        <v>79</v>
      </c>
      <c r="B11" s="10" t="s">
        <v>80</v>
      </c>
    </row>
    <row r="12" spans="1:11" x14ac:dyDescent="0.25">
      <c r="A12">
        <v>2019</v>
      </c>
      <c r="B12" s="15">
        <v>122.981818181818</v>
      </c>
    </row>
    <row r="13" spans="1:11" x14ac:dyDescent="0.25">
      <c r="A13">
        <v>2020</v>
      </c>
      <c r="B13" s="15">
        <v>136.83636363636401</v>
      </c>
    </row>
    <row r="14" spans="1:11" x14ac:dyDescent="0.25">
      <c r="A14">
        <v>2021</v>
      </c>
      <c r="B14" s="15">
        <v>177.7</v>
      </c>
    </row>
    <row r="15" spans="1:11" x14ac:dyDescent="0.25">
      <c r="A15">
        <v>2022</v>
      </c>
      <c r="B15" s="15">
        <v>192.31666666666669</v>
      </c>
    </row>
    <row r="16" spans="1:11" x14ac:dyDescent="0.25">
      <c r="A16">
        <v>2023</v>
      </c>
      <c r="B16" s="15">
        <v>178.12</v>
      </c>
    </row>
    <row r="25" spans="2:30" ht="15.75" x14ac:dyDescent="0.25">
      <c r="F25" s="1" t="s">
        <v>81</v>
      </c>
      <c r="G25" s="16"/>
      <c r="H25" s="16"/>
      <c r="I25" s="16"/>
    </row>
    <row r="27" spans="2:30" x14ac:dyDescent="0.25">
      <c r="B27" s="10" t="s">
        <v>53</v>
      </c>
      <c r="C27" s="10" t="s">
        <v>54</v>
      </c>
      <c r="D27" s="10" t="s">
        <v>2</v>
      </c>
      <c r="E27" s="10" t="s">
        <v>3</v>
      </c>
      <c r="F27" s="10" t="s">
        <v>4</v>
      </c>
      <c r="G27" s="10" t="s">
        <v>5</v>
      </c>
      <c r="H27" s="10" t="s">
        <v>6</v>
      </c>
      <c r="I27" s="10" t="s">
        <v>7</v>
      </c>
      <c r="J27" s="10" t="s">
        <v>8</v>
      </c>
      <c r="K27" s="10" t="s">
        <v>9</v>
      </c>
      <c r="L27" s="10" t="s">
        <v>10</v>
      </c>
      <c r="M27" s="10" t="s">
        <v>11</v>
      </c>
      <c r="N27" s="10" t="s">
        <v>12</v>
      </c>
      <c r="O27" s="10" t="s">
        <v>13</v>
      </c>
      <c r="P27" s="10" t="s">
        <v>14</v>
      </c>
      <c r="Q27" s="10" t="s">
        <v>15</v>
      </c>
      <c r="R27" s="10" t="s">
        <v>16</v>
      </c>
      <c r="S27" s="10" t="s">
        <v>17</v>
      </c>
      <c r="T27" s="10" t="s">
        <v>18</v>
      </c>
      <c r="U27" s="10" t="s">
        <v>19</v>
      </c>
      <c r="V27" s="10" t="s">
        <v>24</v>
      </c>
      <c r="W27" s="10" t="s">
        <v>20</v>
      </c>
      <c r="X27" s="10" t="s">
        <v>21</v>
      </c>
      <c r="Y27" s="10" t="s">
        <v>25</v>
      </c>
      <c r="Z27" s="10" t="s">
        <v>22</v>
      </c>
      <c r="AA27" s="10" t="s">
        <v>26</v>
      </c>
      <c r="AB27" s="10" t="s">
        <v>23</v>
      </c>
      <c r="AC27" s="10" t="s">
        <v>27</v>
      </c>
      <c r="AD27" s="10" t="s">
        <v>28</v>
      </c>
    </row>
    <row r="28" spans="2:30" x14ac:dyDescent="0.25">
      <c r="B28">
        <v>2022</v>
      </c>
      <c r="C28" t="s">
        <v>66</v>
      </c>
      <c r="D28" s="8">
        <v>3.3444816053511705E-3</v>
      </c>
      <c r="E28" s="8">
        <v>9.5621540010065714E-3</v>
      </c>
      <c r="F28" s="8">
        <v>-1.6778523489932886E-2</v>
      </c>
      <c r="G28" s="8">
        <v>1.2461059190030444E-3</v>
      </c>
      <c r="H28" s="8">
        <v>1.0828370330266219E-3</v>
      </c>
      <c r="I28" s="8">
        <v>0</v>
      </c>
      <c r="J28" s="8">
        <v>-2.6391279403327726E-2</v>
      </c>
      <c r="K28" s="8">
        <v>-1.2202562538134048E-3</v>
      </c>
      <c r="L28" s="8">
        <v>-9.1666666666666199E-3</v>
      </c>
      <c r="M28" s="8">
        <v>1.2783265543288885E-2</v>
      </c>
      <c r="N28" s="8">
        <v>2.4345709068775241E-3</v>
      </c>
      <c r="O28" s="8">
        <v>3.948110547095254E-3</v>
      </c>
      <c r="P28" s="8">
        <v>-1.2019230769231793E-3</v>
      </c>
      <c r="Q28" s="8">
        <v>3.1217481789803476E-3</v>
      </c>
      <c r="R28" s="8">
        <v>5.297233666862894E-3</v>
      </c>
      <c r="S28" s="8">
        <v>1.0578718108276397E-2</v>
      </c>
      <c r="T28" s="8">
        <v>6.5281899109791951E-3</v>
      </c>
      <c r="U28" s="8">
        <v>6.0790273556231003E-3</v>
      </c>
      <c r="V28" s="8">
        <v>9.1352009744214372E-3</v>
      </c>
      <c r="W28" s="8">
        <v>4.3451272501552896E-3</v>
      </c>
      <c r="X28" s="8">
        <v>4.6674445740955833E-3</v>
      </c>
      <c r="Y28" s="8">
        <v>2.5559105431310269E-3</v>
      </c>
      <c r="Z28" s="8">
        <v>5.5831265508685217E-3</v>
      </c>
      <c r="AA28" s="8">
        <v>4.2501517911355015E-3</v>
      </c>
      <c r="AB28" s="8">
        <v>8.5889570552147593E-3</v>
      </c>
      <c r="AC28" s="8">
        <v>4.9170251997542186E-3</v>
      </c>
      <c r="AD28" s="8">
        <v>2.4140012070006378E-3</v>
      </c>
    </row>
    <row r="29" spans="2:30" x14ac:dyDescent="0.25">
      <c r="B29">
        <v>2022</v>
      </c>
      <c r="C29" t="s">
        <v>67</v>
      </c>
      <c r="D29" s="8">
        <v>8.6666666666667426E-3</v>
      </c>
      <c r="E29" s="8">
        <v>5.0348953140578238E-2</v>
      </c>
      <c r="F29" s="8">
        <v>-4.5506257110352673E-2</v>
      </c>
      <c r="G29" s="8">
        <v>9.3341630367143758E-3</v>
      </c>
      <c r="H29" s="8">
        <v>5.2460789616008592E-2</v>
      </c>
      <c r="I29" s="8">
        <v>2.5374105400130163E-2</v>
      </c>
      <c r="J29" s="8">
        <v>-1.6499705362404145E-2</v>
      </c>
      <c r="K29" s="8">
        <v>1.2217470983507458E-3</v>
      </c>
      <c r="L29" s="8">
        <v>-8.4104289318762419E-4</v>
      </c>
      <c r="M29" s="8">
        <v>1.7785427423981606E-2</v>
      </c>
      <c r="N29" s="8">
        <v>3.6429872495447649E-3</v>
      </c>
      <c r="O29" s="8">
        <v>7.3033707865169176E-3</v>
      </c>
      <c r="P29" s="8">
        <v>1.3237063778580128E-2</v>
      </c>
      <c r="Q29" s="8">
        <v>4.6680497925310023E-3</v>
      </c>
      <c r="R29" s="8">
        <v>7.6112412177984949E-3</v>
      </c>
      <c r="S29" s="8">
        <v>1.354679802955658E-2</v>
      </c>
      <c r="T29" s="8">
        <v>8.8443396226415092E-3</v>
      </c>
      <c r="U29" s="8">
        <v>-1.2084592145014418E-3</v>
      </c>
      <c r="V29" s="8">
        <v>9.0525045262522634E-3</v>
      </c>
      <c r="W29" s="8">
        <v>6.180469715698393E-3</v>
      </c>
      <c r="X29" s="8">
        <v>4.6457607433217848E-3</v>
      </c>
      <c r="Y29" s="8">
        <v>6.3734862970044612E-3</v>
      </c>
      <c r="Z29" s="8">
        <v>7.4028377544726534E-3</v>
      </c>
      <c r="AA29" s="8">
        <v>3.6275695284159267E-3</v>
      </c>
      <c r="AB29" s="8">
        <v>1.7031630170316198E-2</v>
      </c>
      <c r="AC29" s="8">
        <v>6.7278287461773351E-3</v>
      </c>
      <c r="AD29" s="8">
        <v>9.6327513546056245E-3</v>
      </c>
    </row>
    <row r="30" spans="2:30" x14ac:dyDescent="0.25">
      <c r="B30">
        <v>2022</v>
      </c>
      <c r="C30" t="s">
        <v>56</v>
      </c>
      <c r="D30" s="8">
        <v>1.0575016523463279E-2</v>
      </c>
      <c r="E30" s="8">
        <v>5.2206929283342323E-3</v>
      </c>
      <c r="F30" s="8">
        <v>-1.9666269368295658E-2</v>
      </c>
      <c r="G30" s="8">
        <v>1.0480887792848441E-2</v>
      </c>
      <c r="H30" s="8">
        <v>2.5179856115107944E-2</v>
      </c>
      <c r="I30" s="8">
        <v>9.5177664974619297E-2</v>
      </c>
      <c r="J30" s="8">
        <v>-4.1941282204914143E-3</v>
      </c>
      <c r="K30" s="8">
        <v>4.8810250152530989E-3</v>
      </c>
      <c r="L30" s="8">
        <v>1.6835016835017075E-3</v>
      </c>
      <c r="M30" s="8">
        <v>2.1984216459977484E-2</v>
      </c>
      <c r="N30" s="8">
        <v>5.4446460980034916E-3</v>
      </c>
      <c r="O30" s="8">
        <v>8.9235917456776028E-3</v>
      </c>
      <c r="P30" s="8">
        <v>1.4251781472684119E-2</v>
      </c>
      <c r="Q30" s="8">
        <v>1.0325245224574965E-3</v>
      </c>
      <c r="R30" s="8">
        <v>1.0459035444509072E-2</v>
      </c>
      <c r="S30" s="8">
        <v>1.1543134872418018E-2</v>
      </c>
      <c r="T30" s="8">
        <v>9.9357101110462715E-3</v>
      </c>
      <c r="U30" s="8">
        <v>1.0284331518451231E-2</v>
      </c>
      <c r="V30" s="8">
        <v>2.9904306220095697E-2</v>
      </c>
      <c r="W30" s="8">
        <v>7.371007371007301E-3</v>
      </c>
      <c r="X30" s="8">
        <v>5.7803468208092483E-3</v>
      </c>
      <c r="Y30" s="8">
        <v>2.9765674477517344E-2</v>
      </c>
      <c r="Z30" s="8">
        <v>6.7360685854255618E-3</v>
      </c>
      <c r="AA30" s="8">
        <v>5.4216867469879864E-3</v>
      </c>
      <c r="AB30" s="8">
        <v>9.5693779904307587E-3</v>
      </c>
      <c r="AC30" s="8">
        <v>1.3365735115431453E-2</v>
      </c>
      <c r="AD30" s="8">
        <v>1.4311270125223648E-2</v>
      </c>
    </row>
    <row r="31" spans="2:30" x14ac:dyDescent="0.25">
      <c r="B31">
        <v>2022</v>
      </c>
      <c r="C31" t="s">
        <v>68</v>
      </c>
      <c r="D31" s="8">
        <v>7.848266841072522E-3</v>
      </c>
      <c r="E31" s="8">
        <v>2.4551463644948011E-2</v>
      </c>
      <c r="F31" s="8">
        <v>-1.2765957446808475E-2</v>
      </c>
      <c r="G31" s="8">
        <v>6.1012812690665035E-3</v>
      </c>
      <c r="H31" s="8">
        <v>1.4536340852130354E-2</v>
      </c>
      <c r="I31" s="8">
        <v>-9.2699884125144513E-3</v>
      </c>
      <c r="J31" s="8">
        <v>5.2346570397112019E-2</v>
      </c>
      <c r="K31" s="8">
        <v>0</v>
      </c>
      <c r="L31" s="8">
        <v>5.8823529411764948E-3</v>
      </c>
      <c r="M31" s="8">
        <v>1.9856591285162681E-2</v>
      </c>
      <c r="N31" s="8">
        <v>5.4151624548736807E-3</v>
      </c>
      <c r="O31" s="8">
        <v>8.8446655610834399E-3</v>
      </c>
      <c r="P31" s="8">
        <v>1.4637002341920374E-2</v>
      </c>
      <c r="Q31" s="8">
        <v>1.0314595152139691E-3</v>
      </c>
      <c r="R31" s="8">
        <v>9.7757331799884339E-3</v>
      </c>
      <c r="S31" s="8">
        <v>1.1411411411411446E-2</v>
      </c>
      <c r="T31" s="8">
        <v>1.0416666666666567E-2</v>
      </c>
      <c r="U31" s="8">
        <v>2.9940119760479044E-3</v>
      </c>
      <c r="V31" s="8">
        <v>1.3937282229965191E-2</v>
      </c>
      <c r="W31" s="8">
        <v>7.3170731707316384E-3</v>
      </c>
      <c r="X31" s="8">
        <v>4.5977011494253523E-3</v>
      </c>
      <c r="Y31" s="8">
        <v>2.4600246002460377E-3</v>
      </c>
      <c r="Z31" s="8">
        <v>4.257907542579006E-3</v>
      </c>
      <c r="AA31" s="8">
        <v>5.9916117435590173E-3</v>
      </c>
      <c r="AB31" s="8">
        <v>-2.3696682464455312E-3</v>
      </c>
      <c r="AC31" s="8">
        <v>4.1966426858512504E-3</v>
      </c>
      <c r="AD31" s="8">
        <v>9.4062316284538178E-3</v>
      </c>
    </row>
    <row r="32" spans="2:30" x14ac:dyDescent="0.25">
      <c r="B32">
        <v>2022</v>
      </c>
      <c r="C32" t="s">
        <v>69</v>
      </c>
      <c r="D32" s="8">
        <v>5.8403634003893947E-3</v>
      </c>
      <c r="E32" s="8">
        <v>1.1059907834101408E-2</v>
      </c>
      <c r="F32" s="8">
        <v>5.1724137931034517E-2</v>
      </c>
      <c r="G32" s="8">
        <v>5.4578532443905741E-3</v>
      </c>
      <c r="H32" s="8">
        <v>-7.411067193675889E-3</v>
      </c>
      <c r="I32" s="8">
        <v>-7.6023391812866164E-3</v>
      </c>
      <c r="J32" s="8">
        <v>4.230989136649517E-2</v>
      </c>
      <c r="K32" s="8">
        <v>-2.4286581663629466E-3</v>
      </c>
      <c r="L32" s="8">
        <v>1.6708437761069578E-3</v>
      </c>
      <c r="M32" s="8">
        <v>1.1898323418063756E-2</v>
      </c>
      <c r="N32" s="8">
        <v>4.7875523638540481E-3</v>
      </c>
      <c r="O32" s="8">
        <v>7.6712328767123599E-3</v>
      </c>
      <c r="P32" s="8">
        <v>9.2325447201384546E-3</v>
      </c>
      <c r="Q32" s="8">
        <v>1.0303967027306391E-3</v>
      </c>
      <c r="R32" s="8">
        <v>8.5421412300683373E-3</v>
      </c>
      <c r="S32" s="8">
        <v>8.9073634204275536E-3</v>
      </c>
      <c r="T32" s="8">
        <v>8.0183276059565042E-3</v>
      </c>
      <c r="U32" s="8">
        <v>-4.1791044776118723E-3</v>
      </c>
      <c r="V32" s="8">
        <v>8.0183276059565042E-3</v>
      </c>
      <c r="W32" s="8">
        <v>7.2639225181599099E-3</v>
      </c>
      <c r="X32" s="8">
        <v>3.4324942791761686E-3</v>
      </c>
      <c r="Y32" s="8">
        <v>-1.1656441717791446E-2</v>
      </c>
      <c r="Z32" s="8">
        <v>4.2398546335555244E-3</v>
      </c>
      <c r="AA32" s="8">
        <v>6.5515187611673272E-3</v>
      </c>
      <c r="AB32" s="8">
        <v>5.9382422802850355E-3</v>
      </c>
      <c r="AC32" s="8">
        <v>0</v>
      </c>
      <c r="AD32" s="8">
        <v>5.2417006406523343E-3</v>
      </c>
    </row>
    <row r="33" spans="2:30" x14ac:dyDescent="0.25">
      <c r="B33">
        <v>2022</v>
      </c>
      <c r="C33" t="s">
        <v>59</v>
      </c>
      <c r="D33" s="8">
        <v>9.6774193548387101E-3</v>
      </c>
      <c r="E33" s="8">
        <v>-2.9170464904284436E-2</v>
      </c>
      <c r="F33" s="8">
        <v>2.5761124121779725E-2</v>
      </c>
      <c r="G33" s="8">
        <v>4.8250904704462173E-3</v>
      </c>
      <c r="H33" s="8">
        <v>-2.5385764061722219E-2</v>
      </c>
      <c r="I33" s="8">
        <v>2.6517383618149679E-2</v>
      </c>
      <c r="J33" s="8">
        <v>-1.0970927043336097E-3</v>
      </c>
      <c r="K33" s="8">
        <v>0</v>
      </c>
      <c r="L33" s="8">
        <v>8.3402835696408937E-4</v>
      </c>
      <c r="M33" s="8">
        <v>1.5499732763228252E-2</v>
      </c>
      <c r="N33" s="8">
        <v>2.9779630732578916E-3</v>
      </c>
      <c r="O33" s="8">
        <v>7.0690592713430287E-3</v>
      </c>
      <c r="P33" s="8">
        <v>5.7175528873638828E-4</v>
      </c>
      <c r="Q33" s="8">
        <v>1.5440041173442251E-3</v>
      </c>
      <c r="R33" s="8">
        <v>6.7758328627894812E-3</v>
      </c>
      <c r="S33" s="8">
        <v>8.2401412595644822E-3</v>
      </c>
      <c r="T33" s="8">
        <v>7.3863636363637013E-3</v>
      </c>
      <c r="U33" s="8">
        <v>5.9952038369304557E-3</v>
      </c>
      <c r="V33" s="8">
        <v>2.0454545454545423E-2</v>
      </c>
      <c r="W33" s="8">
        <v>6.0096153846153841E-3</v>
      </c>
      <c r="X33" s="8">
        <v>3.9908779931584299E-3</v>
      </c>
      <c r="Y33" s="8">
        <v>3.1036623215394167E-3</v>
      </c>
      <c r="Z33" s="8">
        <v>3.0156815440289505E-3</v>
      </c>
      <c r="AA33" s="8">
        <v>1.4201183431952697E-2</v>
      </c>
      <c r="AB33" s="8">
        <v>1.7709563164107611E-3</v>
      </c>
      <c r="AC33" s="8">
        <v>5.3731343283582433E-3</v>
      </c>
      <c r="AD33" s="8">
        <v>4.634994206257308E-3</v>
      </c>
    </row>
    <row r="34" spans="2:30" x14ac:dyDescent="0.25">
      <c r="B34">
        <v>2022</v>
      </c>
      <c r="C34" t="s">
        <v>60</v>
      </c>
      <c r="D34" s="8">
        <v>2.4281150159744483E-2</v>
      </c>
      <c r="E34" s="8">
        <v>-3.0516431924882629E-2</v>
      </c>
      <c r="F34" s="8">
        <v>-3.4246575342465758E-2</v>
      </c>
      <c r="G34" s="8">
        <v>9.00360144057623E-3</v>
      </c>
      <c r="H34" s="8">
        <v>-1.7364657814096043E-2</v>
      </c>
      <c r="I34" s="8">
        <v>-7.4626865671640818E-3</v>
      </c>
      <c r="J34" s="8">
        <v>2.5260845689181737E-2</v>
      </c>
      <c r="K34" s="8">
        <v>1.7650639074862917E-2</v>
      </c>
      <c r="L34" s="8">
        <v>7.5000000000000474E-3</v>
      </c>
      <c r="M34" s="8">
        <v>1.8947368421052602E-2</v>
      </c>
      <c r="N34" s="8">
        <v>2.3752969121140478E-3</v>
      </c>
      <c r="O34" s="8">
        <v>5.9395248380130824E-3</v>
      </c>
      <c r="P34" s="8">
        <v>7.4285714285714935E-3</v>
      </c>
      <c r="Q34" s="8">
        <v>2.0554984583761853E-3</v>
      </c>
      <c r="R34" s="8">
        <v>6.7302299495232108E-3</v>
      </c>
      <c r="S34" s="8">
        <v>8.1727962638644316E-3</v>
      </c>
      <c r="T34" s="8">
        <v>6.7681895093061962E-3</v>
      </c>
      <c r="U34" s="8">
        <v>7.1513706793801465E-3</v>
      </c>
      <c r="V34" s="8">
        <v>-4.4543429844097048E-3</v>
      </c>
      <c r="W34" s="8">
        <v>6.571087216248472E-3</v>
      </c>
      <c r="X34" s="8">
        <v>3.9750141964793699E-3</v>
      </c>
      <c r="Y34" s="8">
        <v>1.8564356435644268E-3</v>
      </c>
      <c r="Z34" s="8">
        <v>3.6079374624172836E-3</v>
      </c>
      <c r="AA34" s="8">
        <v>5.2508751458576761E-3</v>
      </c>
      <c r="AB34" s="8">
        <v>8.8391278727165592E-3</v>
      </c>
      <c r="AC34" s="8">
        <v>4.1567695961994573E-3</v>
      </c>
      <c r="AD34" s="8">
        <v>5.1903114186851538E-3</v>
      </c>
    </row>
    <row r="35" spans="2:30" x14ac:dyDescent="0.25">
      <c r="B35">
        <v>2022</v>
      </c>
      <c r="C35" t="s">
        <v>61</v>
      </c>
      <c r="D35" s="8">
        <v>1.9962570180910719E-2</v>
      </c>
      <c r="E35" s="8">
        <v>1.3075060532687597E-2</v>
      </c>
      <c r="F35" s="8">
        <v>2.9550827423167852E-3</v>
      </c>
      <c r="G35" s="8">
        <v>9.5181439619273899E-3</v>
      </c>
      <c r="H35" s="8">
        <v>-1.9230769230769319E-2</v>
      </c>
      <c r="I35" s="8">
        <v>-4.1642567958357531E-2</v>
      </c>
      <c r="J35" s="8">
        <v>2.7316550615961558E-2</v>
      </c>
      <c r="K35" s="8">
        <v>1.1363636363636399E-2</v>
      </c>
      <c r="L35" s="8">
        <v>5.7899090157153728E-3</v>
      </c>
      <c r="M35" s="8">
        <v>1.9111570247933973E-2</v>
      </c>
      <c r="N35" s="8">
        <v>3.5545023696682125E-3</v>
      </c>
      <c r="O35" s="8">
        <v>5.9044551798174676E-3</v>
      </c>
      <c r="P35" s="8">
        <v>8.5082246171298923E-3</v>
      </c>
      <c r="Q35" s="8">
        <v>4.6153846153846444E-3</v>
      </c>
      <c r="R35" s="8">
        <v>7.7994428969359649E-3</v>
      </c>
      <c r="S35" s="8">
        <v>9.2646207295890154E-3</v>
      </c>
      <c r="T35" s="8">
        <v>7.8431372549019919E-3</v>
      </c>
      <c r="U35" s="8">
        <v>2.9585798816568047E-3</v>
      </c>
      <c r="V35" s="8">
        <v>3.9149888143176093E-3</v>
      </c>
      <c r="W35" s="8">
        <v>5.9347181008902079E-3</v>
      </c>
      <c r="X35" s="8">
        <v>5.6561085972850677E-3</v>
      </c>
      <c r="Y35" s="8">
        <v>2.470660901791264E-3</v>
      </c>
      <c r="Z35" s="8">
        <v>4.1941282204912443E-3</v>
      </c>
      <c r="AA35" s="8">
        <v>4.6430644225187636E-3</v>
      </c>
      <c r="AB35" s="8">
        <v>-1.7523364485980313E-3</v>
      </c>
      <c r="AC35" s="8">
        <v>3.548196333530422E-3</v>
      </c>
      <c r="AD35" s="8">
        <v>5.737234652897303E-3</v>
      </c>
    </row>
    <row r="36" spans="2:30" x14ac:dyDescent="0.25">
      <c r="B36">
        <v>2022</v>
      </c>
      <c r="C36" t="s">
        <v>62</v>
      </c>
      <c r="D36" s="8">
        <v>1.0397553516819502E-2</v>
      </c>
      <c r="E36" s="8">
        <v>8.1261950286807706E-3</v>
      </c>
      <c r="F36" s="8">
        <v>7.0713022981733478E-3</v>
      </c>
      <c r="G36" s="8">
        <v>7.0713022981733478E-3</v>
      </c>
      <c r="H36" s="8">
        <v>-1.1658717541070422E-2</v>
      </c>
      <c r="I36" s="8">
        <v>-1.1466505733252729E-2</v>
      </c>
      <c r="J36" s="8">
        <v>4.118873826903012E-2</v>
      </c>
      <c r="K36" s="8">
        <v>4.1395623891189656E-3</v>
      </c>
      <c r="L36" s="8">
        <v>2.4671052631579883E-3</v>
      </c>
      <c r="M36" s="8">
        <v>1.3177901672579798E-2</v>
      </c>
      <c r="N36" s="8">
        <v>2.9515938606847697E-3</v>
      </c>
      <c r="O36" s="8">
        <v>4.8025613660619302E-3</v>
      </c>
      <c r="P36" s="8">
        <v>1.0123734533183255E-2</v>
      </c>
      <c r="Q36" s="8">
        <v>2.0418580908627142E-3</v>
      </c>
      <c r="R36" s="8">
        <v>5.5279159756771697E-3</v>
      </c>
      <c r="S36" s="8">
        <v>5.737234652897303E-3</v>
      </c>
      <c r="T36" s="8">
        <v>6.1145080600333197E-3</v>
      </c>
      <c r="U36" s="8">
        <v>1.0029498525073679E-2</v>
      </c>
      <c r="V36" s="8">
        <v>5.5710306406685237E-3</v>
      </c>
      <c r="W36" s="8">
        <v>5.30973451327437E-3</v>
      </c>
      <c r="X36" s="8">
        <v>5.0618672665915477E-3</v>
      </c>
      <c r="Y36" s="8">
        <v>3.6968576709796321E-3</v>
      </c>
      <c r="Z36" s="8">
        <v>3.579952267303069E-3</v>
      </c>
      <c r="AA36" s="8">
        <v>1.7331022530329948E-3</v>
      </c>
      <c r="AB36" s="8">
        <v>7.021650087770559E-3</v>
      </c>
      <c r="AC36" s="8">
        <v>4.7142015321155655E-3</v>
      </c>
      <c r="AD36" s="8">
        <v>7.9863091842554308E-3</v>
      </c>
    </row>
    <row r="37" spans="2:30" x14ac:dyDescent="0.25">
      <c r="B37">
        <v>2022</v>
      </c>
      <c r="C37" t="s">
        <v>63</v>
      </c>
      <c r="D37" s="8">
        <v>1.3317191283293082E-2</v>
      </c>
      <c r="E37" s="8">
        <v>-7.1123755334281651E-3</v>
      </c>
      <c r="F37" s="8">
        <v>6.1439438267992974E-2</v>
      </c>
      <c r="G37" s="8">
        <v>8.1919251023990971E-3</v>
      </c>
      <c r="H37" s="8">
        <v>1.286863270777483E-2</v>
      </c>
      <c r="I37" s="8">
        <v>-1.8925518925519063E-2</v>
      </c>
      <c r="J37" s="8">
        <v>-8.3124687030545791E-2</v>
      </c>
      <c r="K37" s="8">
        <v>4.1224970553591792E-3</v>
      </c>
      <c r="L37" s="8">
        <v>1.640689089417462E-3</v>
      </c>
      <c r="M37" s="8">
        <v>1.4507253626813434E-2</v>
      </c>
      <c r="N37" s="8">
        <v>2.942907592701589E-3</v>
      </c>
      <c r="O37" s="8">
        <v>6.3728093467869812E-3</v>
      </c>
      <c r="P37" s="8">
        <v>-7.2383073496658295E-3</v>
      </c>
      <c r="Q37" s="8">
        <v>3.0565461029036897E-3</v>
      </c>
      <c r="R37" s="8">
        <v>6.5970313358987825E-3</v>
      </c>
      <c r="S37" s="8">
        <v>5.1340559041641596E-3</v>
      </c>
      <c r="T37" s="8">
        <v>6.0773480662983112E-3</v>
      </c>
      <c r="U37" s="8">
        <v>3.5046728971963948E-3</v>
      </c>
      <c r="V37" s="8">
        <v>4.4321329639889825E-3</v>
      </c>
      <c r="W37" s="8">
        <v>5.8685446009389668E-3</v>
      </c>
      <c r="X37" s="8">
        <v>6.1555679910465745E-3</v>
      </c>
      <c r="Y37" s="8">
        <v>6.1387354205030267E-4</v>
      </c>
      <c r="Z37" s="8">
        <v>1.7835909631391878E-3</v>
      </c>
      <c r="AA37" s="8">
        <v>1.7301038062282753E-3</v>
      </c>
      <c r="AB37" s="8">
        <v>8.7158628704241715E-3</v>
      </c>
      <c r="AC37" s="8">
        <v>3.5190615835776792E-3</v>
      </c>
      <c r="AD37" s="8">
        <v>-1.1318619128465684E-3</v>
      </c>
    </row>
    <row r="38" spans="2:30" x14ac:dyDescent="0.25">
      <c r="B38">
        <v>2022</v>
      </c>
      <c r="C38" t="s">
        <v>64</v>
      </c>
      <c r="D38" s="8">
        <v>1.0752688172042909E-2</v>
      </c>
      <c r="E38" s="8">
        <v>-1.9102196752626823E-3</v>
      </c>
      <c r="F38" s="8">
        <v>4.8511576626240255E-2</v>
      </c>
      <c r="G38" s="8">
        <v>7.5449796865930518E-3</v>
      </c>
      <c r="H38" s="8">
        <v>-2.1175224986765785E-3</v>
      </c>
      <c r="I38" s="8">
        <v>-1.6801493466085806E-2</v>
      </c>
      <c r="J38" s="8">
        <v>-0.12670671764063349</v>
      </c>
      <c r="K38" s="8">
        <v>1.7595307917889231E-3</v>
      </c>
      <c r="L38" s="8">
        <v>-2.457002457002434E-3</v>
      </c>
      <c r="M38" s="8">
        <v>1.1834319526627106E-2</v>
      </c>
      <c r="N38" s="8">
        <v>3.521126760563347E-3</v>
      </c>
      <c r="O38" s="8">
        <v>4.2216358839050729E-3</v>
      </c>
      <c r="P38" s="8">
        <v>-1.3460459899046581E-2</v>
      </c>
      <c r="Q38" s="8">
        <v>2.031488065007647E-3</v>
      </c>
      <c r="R38" s="8">
        <v>4.9153468050246079E-3</v>
      </c>
      <c r="S38" s="8">
        <v>4.5402951191828118E-3</v>
      </c>
      <c r="T38" s="8">
        <v>4.9423393739703777E-3</v>
      </c>
      <c r="U38" s="8">
        <v>-6.4027939464494921E-3</v>
      </c>
      <c r="V38" s="8">
        <v>3.8610038610037982E-3</v>
      </c>
      <c r="W38" s="8">
        <v>4.0840140023336562E-3</v>
      </c>
      <c r="X38" s="8">
        <v>7.2302558398219295E-3</v>
      </c>
      <c r="Y38" s="8">
        <v>2.4539877300613845E-3</v>
      </c>
      <c r="Z38" s="8">
        <v>2.3738872403561168E-3</v>
      </c>
      <c r="AA38" s="8">
        <v>2.3028209556707293E-3</v>
      </c>
      <c r="AB38" s="8">
        <v>1.2672811059907932E-2</v>
      </c>
      <c r="AC38" s="8">
        <v>5.2600818234950653E-3</v>
      </c>
      <c r="AD38" s="8">
        <v>-4.5325779036827843E-3</v>
      </c>
    </row>
    <row r="39" spans="2:30" x14ac:dyDescent="0.25">
      <c r="B39">
        <v>2022</v>
      </c>
      <c r="C39" t="s">
        <v>65</v>
      </c>
      <c r="D39" s="8">
        <v>4.7281323877069233E-3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</row>
    <row r="42" spans="2:30" x14ac:dyDescent="0.25">
      <c r="B42" s="10" t="s">
        <v>70</v>
      </c>
      <c r="C42" s="10" t="s">
        <v>82</v>
      </c>
    </row>
    <row r="43" spans="2:30" x14ac:dyDescent="0.25">
      <c r="B43" t="s">
        <v>2</v>
      </c>
      <c r="C43" s="15">
        <v>-0.32751101964270196</v>
      </c>
    </row>
    <row r="44" spans="2:30" x14ac:dyDescent="0.25">
      <c r="B44" t="s">
        <v>3</v>
      </c>
      <c r="C44" s="15">
        <v>0.72610561236831528</v>
      </c>
    </row>
    <row r="45" spans="2:30" x14ac:dyDescent="0.25">
      <c r="B45" t="s">
        <v>4</v>
      </c>
      <c r="C45" s="15">
        <v>-0.37426330008956998</v>
      </c>
    </row>
    <row r="46" spans="2:30" x14ac:dyDescent="0.25">
      <c r="B46" t="s">
        <v>5</v>
      </c>
      <c r="C46" s="15">
        <v>0.25212159324670957</v>
      </c>
    </row>
    <row r="47" spans="2:30" x14ac:dyDescent="0.25">
      <c r="B47" t="s">
        <v>7</v>
      </c>
      <c r="C47" s="15">
        <v>0.45656238173243702</v>
      </c>
    </row>
    <row r="48" spans="2:30" x14ac:dyDescent="0.25">
      <c r="B48" t="s">
        <v>8</v>
      </c>
      <c r="C48" s="15">
        <v>-0.20653857687231358</v>
      </c>
    </row>
    <row r="49" spans="2:3" x14ac:dyDescent="0.25">
      <c r="B49" t="s">
        <v>9</v>
      </c>
      <c r="C49" s="15">
        <v>-0.20653857687231358</v>
      </c>
    </row>
    <row r="50" spans="2:3" x14ac:dyDescent="0.25">
      <c r="B50" t="s">
        <v>10</v>
      </c>
      <c r="C50" s="15">
        <v>-0.22098082408187555</v>
      </c>
    </row>
    <row r="51" spans="2:3" x14ac:dyDescent="0.25">
      <c r="B51" t="s">
        <v>11</v>
      </c>
      <c r="C51" s="15">
        <v>0.20213793724471982</v>
      </c>
    </row>
    <row r="52" spans="2:3" x14ac:dyDescent="0.25">
      <c r="B52" t="s">
        <v>12</v>
      </c>
      <c r="C52" s="15">
        <v>0.30333871448809913</v>
      </c>
    </row>
    <row r="53" spans="2:3" x14ac:dyDescent="0.25">
      <c r="B53" t="s">
        <v>13</v>
      </c>
      <c r="C53" s="15">
        <v>0.28500114083552114</v>
      </c>
    </row>
    <row r="54" spans="2:3" x14ac:dyDescent="0.25">
      <c r="B54" t="s">
        <v>14</v>
      </c>
      <c r="C54" s="15">
        <v>0.27910368956327958</v>
      </c>
    </row>
    <row r="55" spans="2:3" x14ac:dyDescent="0.25">
      <c r="B55" t="s">
        <v>15</v>
      </c>
      <c r="C55" s="15">
        <v>0.22807104817887472</v>
      </c>
    </row>
    <row r="56" spans="2:3" x14ac:dyDescent="0.25">
      <c r="B56" t="s">
        <v>16</v>
      </c>
      <c r="C56" s="15">
        <v>0.25469394301561982</v>
      </c>
    </row>
    <row r="57" spans="2:3" x14ac:dyDescent="0.25">
      <c r="B57" t="s">
        <v>17</v>
      </c>
      <c r="C57" s="15">
        <v>0.43234665616521634</v>
      </c>
    </row>
    <row r="58" spans="2:3" x14ac:dyDescent="0.25">
      <c r="B58" t="s">
        <v>18</v>
      </c>
      <c r="C58" s="15">
        <v>0.30062380553321094</v>
      </c>
    </row>
    <row r="59" spans="2:3" x14ac:dyDescent="0.25">
      <c r="B59" t="s">
        <v>19</v>
      </c>
      <c r="C59" s="15">
        <v>-0.14733251244296017</v>
      </c>
    </row>
    <row r="60" spans="2:3" x14ac:dyDescent="0.25">
      <c r="B60" t="s">
        <v>24</v>
      </c>
      <c r="C60" s="15">
        <v>0.29282315109807283</v>
      </c>
    </row>
    <row r="61" spans="2:3" x14ac:dyDescent="0.25">
      <c r="B61" t="s">
        <v>20</v>
      </c>
      <c r="C61" s="15">
        <v>0.1318223601887813</v>
      </c>
    </row>
    <row r="62" spans="2:3" x14ac:dyDescent="0.25">
      <c r="B62" t="s">
        <v>21</v>
      </c>
      <c r="C62" s="15">
        <v>0.12997684420544495</v>
      </c>
    </row>
    <row r="63" spans="2:3" x14ac:dyDescent="0.25">
      <c r="B63" t="s">
        <v>25</v>
      </c>
      <c r="C63" s="15">
        <v>0.41433944000235323</v>
      </c>
    </row>
    <row r="64" spans="2:3" x14ac:dyDescent="0.25">
      <c r="B64" t="s">
        <v>22</v>
      </c>
      <c r="C64" s="15">
        <v>0.53003350085795842</v>
      </c>
    </row>
    <row r="65" spans="2:3" x14ac:dyDescent="0.25">
      <c r="B65" t="s">
        <v>26</v>
      </c>
      <c r="C65" s="15">
        <v>-0.32423551794850158</v>
      </c>
    </row>
    <row r="66" spans="2:3" x14ac:dyDescent="0.25">
      <c r="B66" t="s">
        <v>23</v>
      </c>
      <c r="C66" s="15">
        <v>0.53460695529872659</v>
      </c>
    </row>
    <row r="67" spans="2:3" x14ac:dyDescent="0.25">
      <c r="B67" t="s">
        <v>27</v>
      </c>
      <c r="C67" s="15">
        <v>0.43045290112479684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All_India_Index_Upto_April23</vt:lpstr>
      <vt:lpstr>1.Latest month CPI</vt:lpstr>
      <vt:lpstr>2.y-o-y inflation starting 2017</vt:lpstr>
      <vt:lpstr>3.m-o-m trends</vt:lpstr>
      <vt:lpstr>4.covid effect</vt:lpstr>
      <vt:lpstr>5.OIL TRENDS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 Afreen</dc:creator>
  <cp:lastModifiedBy>Nida Afreen</cp:lastModifiedBy>
  <dcterms:created xsi:type="dcterms:W3CDTF">2024-03-12T14:21:31Z</dcterms:created>
  <dcterms:modified xsi:type="dcterms:W3CDTF">2024-03-12T14:55:40Z</dcterms:modified>
</cp:coreProperties>
</file>