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C93E14D-833C-492C-82FE-4F774DC5E54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L25" i="4"/>
  <c r="I25" i="4"/>
  <c r="N25" i="4" s="1"/>
  <c r="H25" i="4"/>
  <c r="G25" i="4"/>
  <c r="M25" i="4"/>
  <c r="B25" i="4"/>
  <c r="N24" i="4"/>
  <c r="M24" i="4"/>
  <c r="L20" i="4"/>
  <c r="I20" i="4"/>
  <c r="I9" i="4" s="1"/>
  <c r="H20" i="4"/>
  <c r="H22" i="4" s="1"/>
  <c r="H10" i="4" s="1"/>
  <c r="G20" i="4"/>
  <c r="B20" i="4"/>
  <c r="G15" i="4"/>
  <c r="L11" i="4"/>
  <c r="L15" i="4" s="1"/>
  <c r="G11" i="4"/>
  <c r="B11" i="4"/>
  <c r="B15" i="4" s="1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D5" i="1" s="1"/>
  <c r="D7" i="1" s="1"/>
  <c r="D11" i="1" s="1"/>
  <c r="C16" i="1"/>
  <c r="C5" i="1" s="1"/>
  <c r="C7" i="1" s="1"/>
  <c r="C11" i="1" s="1"/>
  <c r="B16" i="1"/>
  <c r="D9" i="1"/>
  <c r="C9" i="1"/>
  <c r="B9" i="1"/>
  <c r="B7" i="1"/>
  <c r="B11" i="1" s="1"/>
  <c r="D6" i="1"/>
  <c r="C6" i="1"/>
  <c r="B6" i="1"/>
  <c r="B5" i="1"/>
  <c r="I22" i="4" l="1"/>
  <c r="I10" i="4" s="1"/>
  <c r="I11" i="4" s="1"/>
  <c r="I15" i="4" s="1"/>
  <c r="H9" i="4"/>
  <c r="H11" i="4" s="1"/>
  <c r="H15" i="4" s="1"/>
  <c r="M22" i="4"/>
  <c r="N22" i="4" l="1"/>
  <c r="C15" i="4" l="1"/>
  <c r="D1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<sst xmlns="http://schemas.openxmlformats.org/spreadsheetml/2006/main" count="169" uniqueCount="54">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</sst>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2" x14ac:knownFonts="1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00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2" fillId="0" borderId="0" xfId="0" applyFont="1" applyAlignment="1">
      <alignment vertical="center" wrapText="1"/>
    </xf>
    <xf numFmtId="0" fontId="0" fillId="0" borderId="0" xfId="0" applyFont="1" applyAlignme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3" fontId="11" fillId="9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E14" sqref="E14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84" t="s">
        <v>2</v>
      </c>
      <c r="B1" s="85"/>
      <c r="C1" s="85"/>
      <c r="D1" s="86"/>
      <c r="E1" s="2"/>
      <c r="F1" s="3" t="s">
        <v>4</v>
      </c>
      <c r="G1" s="6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87" t="s">
        <v>8</v>
      </c>
      <c r="B2" s="7" t="s">
        <v>15</v>
      </c>
      <c r="C2" s="7" t="s">
        <v>16</v>
      </c>
      <c r="D2" s="7" t="s">
        <v>17</v>
      </c>
      <c r="E2" s="9"/>
      <c r="F2" s="10"/>
      <c r="G2" s="2" t="s">
        <v>20</v>
      </c>
      <c r="H2" s="2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5">
      <c r="A3" s="88"/>
      <c r="B3" s="12" t="s">
        <v>22</v>
      </c>
      <c r="C3" s="12" t="s">
        <v>22</v>
      </c>
      <c r="D3" s="12" t="s">
        <v>22</v>
      </c>
      <c r="E3" s="9"/>
      <c r="F3" s="10"/>
      <c r="G3" s="2"/>
      <c r="H3" s="2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25">
      <c r="A4" s="13" t="s">
        <v>24</v>
      </c>
      <c r="B4" s="14"/>
      <c r="C4" s="14"/>
      <c r="D4" s="14"/>
      <c r="E4" s="9"/>
      <c r="F4" s="10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5" t="s">
        <v>25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9"/>
      <c r="F5" s="10"/>
      <c r="H5" s="2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5">
      <c r="A6" s="16" t="s">
        <v>26</v>
      </c>
      <c r="B6" s="18">
        <f t="shared" ref="B6:D6" si="1">-B18</f>
        <v>-6183.95</v>
      </c>
      <c r="C6" s="18">
        <f t="shared" si="1"/>
        <v>-6269.5499999999993</v>
      </c>
      <c r="D6" s="18">
        <f t="shared" si="1"/>
        <v>-6415.5</v>
      </c>
      <c r="E6" s="9"/>
      <c r="F6" s="2"/>
      <c r="H6" s="2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5">
      <c r="A7" s="20" t="s">
        <v>34</v>
      </c>
      <c r="B7" s="21">
        <f t="shared" ref="B7:D7" si="2">SUM(B5:B6)</f>
        <v>2353.0500000000002</v>
      </c>
      <c r="C7" s="21">
        <f t="shared" si="2"/>
        <v>2963.4500000000007</v>
      </c>
      <c r="D7" s="21">
        <f t="shared" si="2"/>
        <v>3254.5</v>
      </c>
      <c r="E7" s="10"/>
      <c r="F7" s="2"/>
      <c r="G7" s="2"/>
      <c r="H7" s="2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5">
      <c r="A8" s="15" t="s">
        <v>38</v>
      </c>
      <c r="B8" s="14">
        <v>-130</v>
      </c>
      <c r="C8" s="14">
        <v>-143</v>
      </c>
      <c r="D8" s="14">
        <v>-148</v>
      </c>
      <c r="E8" s="83"/>
      <c r="F8" s="2"/>
      <c r="G8" s="2"/>
      <c r="H8" s="2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5">
      <c r="A9" s="22" t="s">
        <v>39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9"/>
      <c r="F9" s="2"/>
      <c r="G9" s="2"/>
      <c r="H9" s="2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5">
      <c r="A10" s="23" t="s">
        <v>40</v>
      </c>
      <c r="B10" s="24">
        <v>-743</v>
      </c>
      <c r="C10" s="24">
        <v>-753</v>
      </c>
      <c r="D10" s="24">
        <v>-759</v>
      </c>
      <c r="E10" s="9"/>
      <c r="F10" s="2"/>
      <c r="G10" s="2"/>
      <c r="H10" s="2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2"/>
      <c r="G11" s="2"/>
      <c r="H11" s="2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26"/>
      <c r="B12" s="27"/>
      <c r="C12" s="27"/>
      <c r="D12" s="27"/>
      <c r="E12" s="2"/>
      <c r="F12" s="2"/>
      <c r="G12" s="2"/>
      <c r="H12" s="2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37" t="s">
        <v>44</v>
      </c>
      <c r="B15" s="18">
        <v>5725</v>
      </c>
      <c r="C15" s="18">
        <v>5858</v>
      </c>
      <c r="D15" s="19">
        <v>5980</v>
      </c>
      <c r="E15" s="33"/>
      <c r="F15" s="2"/>
      <c r="G15" s="2"/>
      <c r="H15" s="2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38" t="s">
        <v>25</v>
      </c>
      <c r="B16" s="41">
        <f t="shared" ref="B16:D16" si="5">SUM(B14:B15)</f>
        <v>8537</v>
      </c>
      <c r="C16" s="41">
        <f t="shared" si="5"/>
        <v>9233</v>
      </c>
      <c r="D16" s="41">
        <f t="shared" si="5"/>
        <v>9670</v>
      </c>
      <c r="E16" s="42"/>
      <c r="F16" s="2"/>
      <c r="G16" s="2"/>
      <c r="H16" s="2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45"/>
      <c r="B17" s="46"/>
      <c r="C17" s="53"/>
      <c r="D17" s="53"/>
      <c r="E17" s="42"/>
      <c r="F17" s="2"/>
      <c r="G17" s="2"/>
      <c r="H17" s="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47" t="s">
        <v>26</v>
      </c>
      <c r="B18" s="41">
        <v>6183.95</v>
      </c>
      <c r="C18" s="41">
        <v>6269.5499999999993</v>
      </c>
      <c r="D18" s="41">
        <v>6415.5</v>
      </c>
      <c r="E18" s="33"/>
      <c r="F18" s="2"/>
      <c r="G18" s="2"/>
      <c r="H18" s="2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22"/>
      <c r="B19" s="48"/>
      <c r="C19" s="48"/>
      <c r="D19" s="48"/>
      <c r="E19" s="2"/>
      <c r="F19" s="2"/>
      <c r="G19" s="2"/>
      <c r="H19" s="2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9" t="s">
        <v>45</v>
      </c>
      <c r="B20" s="50">
        <v>4085</v>
      </c>
      <c r="C20" s="50">
        <v>4195</v>
      </c>
      <c r="D20" s="50">
        <v>4409</v>
      </c>
      <c r="E20" s="2"/>
      <c r="F20" s="2"/>
      <c r="G20" s="2"/>
      <c r="H20" s="2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51" t="s">
        <v>46</v>
      </c>
      <c r="B21" s="50">
        <f t="shared" ref="B21:D21" si="6">B14*1000/B20/12</f>
        <v>57.36434108527132</v>
      </c>
      <c r="C21" s="50">
        <f t="shared" si="6"/>
        <v>67.044100119189508</v>
      </c>
      <c r="D21" s="50">
        <f t="shared" si="6"/>
        <v>69.743706055794959</v>
      </c>
      <c r="E21" s="2"/>
      <c r="F21" s="2"/>
      <c r="G21" s="2"/>
      <c r="H21" s="2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/>
      <c r="B22" s="52"/>
      <c r="C22" s="52"/>
      <c r="D22" s="52"/>
      <c r="E22" s="2"/>
      <c r="F22" s="2"/>
      <c r="G22" s="2"/>
      <c r="H22" s="2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25"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5">
      <c r="A24" s="52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5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5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5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5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5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5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5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5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5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5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5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5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5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5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5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5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5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5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5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5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5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5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5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5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5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5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5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5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5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5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5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5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5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5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5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5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5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5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5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5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5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5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5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5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5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5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5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5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5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5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5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5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5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5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5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5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5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5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5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5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5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5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5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5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5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5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5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5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5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5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5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5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5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5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5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5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5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5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5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5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5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5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5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5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5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5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5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5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5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5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5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5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5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5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5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5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5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5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5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5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5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5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5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5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5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5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5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5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5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5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5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5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5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5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5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5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5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5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25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25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25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25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25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25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25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25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25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25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25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25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25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25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25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25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25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25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25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25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25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25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25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25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25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25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25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25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25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25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25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25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25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25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25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25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25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25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25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25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25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25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25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25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25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25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25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25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25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25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25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25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25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25">
      <c r="A197" s="9"/>
      <c r="B197" s="52"/>
      <c r="C197" s="52"/>
      <c r="D197" s="52"/>
      <c r="E197" s="9"/>
      <c r="F197" s="9"/>
      <c r="G197" s="9"/>
      <c r="H197" s="9"/>
      <c r="I197" s="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25">
      <c r="A198" s="9"/>
      <c r="B198" s="52"/>
      <c r="C198" s="52"/>
      <c r="D198" s="52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25">
      <c r="A199" s="9"/>
      <c r="B199" s="52"/>
      <c r="C199" s="52"/>
      <c r="D199" s="52"/>
      <c r="E199" s="9"/>
      <c r="F199" s="9"/>
      <c r="G199" s="9"/>
      <c r="H199" s="9"/>
      <c r="I199" s="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25">
      <c r="A200" s="9"/>
      <c r="B200" s="52"/>
      <c r="C200" s="52"/>
      <c r="D200" s="52"/>
      <c r="E200" s="9"/>
      <c r="F200" s="9"/>
      <c r="G200" s="9"/>
      <c r="H200" s="9"/>
      <c r="I200" s="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25">
      <c r="A201" s="9"/>
      <c r="B201" s="52"/>
      <c r="C201" s="52"/>
      <c r="D201" s="52"/>
      <c r="E201" s="9"/>
      <c r="F201" s="9"/>
      <c r="G201" s="9"/>
      <c r="H201" s="9"/>
      <c r="I201" s="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25">
      <c r="A202" s="9"/>
      <c r="B202" s="52"/>
      <c r="C202" s="52"/>
      <c r="D202" s="52"/>
      <c r="E202" s="9"/>
      <c r="F202" s="9"/>
      <c r="G202" s="9"/>
      <c r="H202" s="9"/>
      <c r="I202" s="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25">
      <c r="A203" s="9"/>
      <c r="B203" s="52"/>
      <c r="C203" s="52"/>
      <c r="D203" s="52"/>
      <c r="E203" s="9"/>
      <c r="F203" s="9"/>
      <c r="G203" s="9"/>
      <c r="H203" s="9"/>
      <c r="I203" s="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25">
      <c r="A204" s="9"/>
      <c r="B204" s="52"/>
      <c r="C204" s="52"/>
      <c r="D204" s="52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25">
      <c r="A205" s="9"/>
      <c r="B205" s="52"/>
      <c r="C205" s="52"/>
      <c r="D205" s="52"/>
      <c r="E205" s="9"/>
      <c r="F205" s="9"/>
      <c r="G205" s="9"/>
      <c r="H205" s="9"/>
      <c r="I205" s="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25">
      <c r="A206" s="9"/>
      <c r="B206" s="52"/>
      <c r="C206" s="52"/>
      <c r="D206" s="52"/>
      <c r="E206" s="9"/>
      <c r="F206" s="9"/>
      <c r="G206" s="9"/>
      <c r="H206" s="9"/>
      <c r="I206" s="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25">
      <c r="A207" s="9"/>
      <c r="B207" s="52"/>
      <c r="C207" s="52"/>
      <c r="D207" s="52"/>
      <c r="E207" s="9"/>
      <c r="F207" s="9"/>
      <c r="G207" s="9"/>
      <c r="H207" s="9"/>
      <c r="I207" s="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25">
      <c r="A208" s="9"/>
      <c r="B208" s="52"/>
      <c r="C208" s="52"/>
      <c r="D208" s="52"/>
      <c r="E208" s="9"/>
      <c r="F208" s="9"/>
      <c r="G208" s="9"/>
      <c r="H208" s="9"/>
      <c r="I208" s="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25">
      <c r="A209" s="9"/>
      <c r="B209" s="52"/>
      <c r="C209" s="52"/>
      <c r="D209" s="52"/>
      <c r="E209" s="9"/>
      <c r="F209" s="9"/>
      <c r="G209" s="9"/>
      <c r="H209" s="9"/>
      <c r="I209" s="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25">
      <c r="A210" s="9"/>
      <c r="B210" s="52"/>
      <c r="C210" s="52"/>
      <c r="D210" s="52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25">
      <c r="A211" s="9"/>
      <c r="B211" s="52"/>
      <c r="C211" s="52"/>
      <c r="D211" s="52"/>
      <c r="E211" s="9"/>
      <c r="F211" s="9"/>
      <c r="G211" s="9"/>
      <c r="H211" s="9"/>
      <c r="I211" s="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25">
      <c r="A212" s="9"/>
      <c r="B212" s="52"/>
      <c r="C212" s="52"/>
      <c r="D212" s="52"/>
      <c r="E212" s="9"/>
      <c r="F212" s="2"/>
      <c r="G212" s="2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25">
      <c r="A213" s="9"/>
      <c r="B213" s="52"/>
      <c r="C213" s="52"/>
      <c r="D213" s="52"/>
      <c r="E213" s="9"/>
      <c r="F213" s="2"/>
      <c r="G213" s="2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25">
      <c r="A214" s="9"/>
      <c r="B214" s="52"/>
      <c r="C214" s="52"/>
      <c r="D214" s="52"/>
      <c r="E214" s="9"/>
      <c r="F214" s="2"/>
      <c r="G214" s="2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25">
      <c r="A215" s="9"/>
      <c r="B215" s="52"/>
      <c r="C215" s="52"/>
      <c r="D215" s="52"/>
      <c r="E215" s="9"/>
      <c r="F215" s="2"/>
      <c r="G215" s="2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25">
      <c r="A216" s="9"/>
      <c r="B216" s="52"/>
      <c r="C216" s="52"/>
      <c r="D216" s="52"/>
      <c r="E216" s="9"/>
      <c r="F216" s="2"/>
      <c r="G216" s="2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25">
      <c r="A217" s="9"/>
      <c r="B217" s="52"/>
      <c r="C217" s="52"/>
      <c r="D217" s="52"/>
      <c r="E217" s="9"/>
      <c r="F217" s="2"/>
      <c r="G217" s="2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25">
      <c r="A218" s="9"/>
      <c r="B218" s="52"/>
      <c r="C218" s="52"/>
      <c r="D218" s="52"/>
      <c r="E218" s="9"/>
      <c r="F218" s="2"/>
      <c r="G218" s="2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25">
      <c r="A219" s="9"/>
      <c r="B219" s="52"/>
      <c r="C219" s="52"/>
      <c r="D219" s="52"/>
      <c r="E219" s="9"/>
      <c r="F219" s="2"/>
      <c r="G219" s="2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25">
      <c r="A220" s="9"/>
      <c r="B220" s="52"/>
      <c r="C220" s="52"/>
      <c r="D220" s="52"/>
      <c r="E220" s="9"/>
      <c r="F220" s="2"/>
      <c r="G220" s="2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G18" sqref="G18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84" t="s">
        <v>1</v>
      </c>
      <c r="B1" s="85"/>
      <c r="C1" s="85"/>
      <c r="D1" s="86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87" t="s">
        <v>8</v>
      </c>
      <c r="B2" s="7" t="s">
        <v>15</v>
      </c>
      <c r="C2" s="7" t="s">
        <v>16</v>
      </c>
      <c r="D2" s="7" t="s">
        <v>17</v>
      </c>
      <c r="E2" s="9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5">
      <c r="A3" s="88"/>
      <c r="B3" s="12" t="s">
        <v>22</v>
      </c>
      <c r="C3" s="12" t="s">
        <v>22</v>
      </c>
      <c r="D3" s="12" t="s">
        <v>22</v>
      </c>
      <c r="E3" s="9"/>
      <c r="F3" s="2"/>
      <c r="G3" s="2"/>
      <c r="H3" s="9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25">
      <c r="A4" s="13" t="s">
        <v>24</v>
      </c>
      <c r="B4" s="14"/>
      <c r="C4" s="14"/>
      <c r="D4" s="19"/>
      <c r="E4" s="9"/>
      <c r="F4" s="9" t="s">
        <v>18</v>
      </c>
      <c r="G4" s="9"/>
      <c r="H4" s="9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25">
      <c r="A5" s="15" t="s">
        <v>25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9"/>
      <c r="F5" s="9" t="s">
        <v>18</v>
      </c>
      <c r="G5" s="9"/>
      <c r="H5" s="9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25">
      <c r="A6" s="16" t="s">
        <v>26</v>
      </c>
      <c r="B6" s="18">
        <f t="shared" ref="B6:D6" si="1">-B18</f>
        <v>-6153</v>
      </c>
      <c r="C6" s="18">
        <f t="shared" si="1"/>
        <v>-6372</v>
      </c>
      <c r="D6" s="18">
        <f t="shared" si="1"/>
        <v>-6470</v>
      </c>
      <c r="E6" s="9"/>
      <c r="F6" s="9" t="s">
        <v>18</v>
      </c>
      <c r="G6" s="9"/>
      <c r="H6" s="9"/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5">
      <c r="A7" s="20" t="s">
        <v>34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9"/>
      <c r="F7" s="9" t="s">
        <v>18</v>
      </c>
      <c r="G7" s="9"/>
      <c r="H7" s="9"/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5">
      <c r="A8" s="15" t="s">
        <v>38</v>
      </c>
      <c r="B8" s="14">
        <v>-158</v>
      </c>
      <c r="C8" s="14">
        <v>-194</v>
      </c>
      <c r="D8" s="14">
        <v>-189</v>
      </c>
      <c r="E8" s="9"/>
      <c r="F8" s="9" t="s">
        <v>18</v>
      </c>
      <c r="G8" s="9"/>
      <c r="H8" s="9"/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5">
      <c r="A9" s="22" t="s">
        <v>39</v>
      </c>
      <c r="B9" s="14">
        <v>-356</v>
      </c>
      <c r="C9" s="14">
        <v>-341</v>
      </c>
      <c r="D9" s="14">
        <v>-304.89999999999998</v>
      </c>
      <c r="E9" s="9"/>
      <c r="F9" s="9" t="s">
        <v>18</v>
      </c>
      <c r="G9" s="9"/>
      <c r="H9" s="9"/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5">
      <c r="A10" s="23" t="s">
        <v>40</v>
      </c>
      <c r="B10" s="24">
        <v>-1416</v>
      </c>
      <c r="C10" s="24">
        <v>-1507</v>
      </c>
      <c r="D10" s="24">
        <v>-1469</v>
      </c>
      <c r="E10" s="9"/>
      <c r="F10" s="9" t="s">
        <v>18</v>
      </c>
      <c r="G10" s="9"/>
      <c r="H10" s="9"/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9"/>
      <c r="F11" s="9" t="s">
        <v>18</v>
      </c>
      <c r="G11" s="9"/>
      <c r="H11" s="9"/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26"/>
      <c r="B12" s="27"/>
      <c r="C12" s="27"/>
      <c r="D12" s="27"/>
      <c r="E12" s="9"/>
      <c r="F12" s="9" t="s">
        <v>18</v>
      </c>
      <c r="G12" s="9"/>
      <c r="H12" s="9"/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28" t="s">
        <v>42</v>
      </c>
      <c r="B13" s="30"/>
      <c r="C13" s="30"/>
      <c r="D13" s="30"/>
      <c r="E13" s="9"/>
      <c r="F13" s="9" t="s">
        <v>18</v>
      </c>
      <c r="G13" s="9"/>
      <c r="H13" s="9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31" t="s">
        <v>43</v>
      </c>
      <c r="B14" s="21">
        <v>5465</v>
      </c>
      <c r="C14" s="21">
        <v>5641</v>
      </c>
      <c r="D14" s="21">
        <v>5764</v>
      </c>
      <c r="E14" s="9"/>
      <c r="F14" s="9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34" t="s">
        <v>44</v>
      </c>
      <c r="B15" s="36">
        <v>3371.2000000000003</v>
      </c>
      <c r="C15" s="36">
        <v>3363</v>
      </c>
      <c r="D15" s="36">
        <v>3101.5000000000005</v>
      </c>
      <c r="E15" s="9"/>
      <c r="F15" s="9" t="s">
        <v>18</v>
      </c>
      <c r="G15" s="9"/>
      <c r="H15" s="9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38" t="s">
        <v>25</v>
      </c>
      <c r="B16" s="39">
        <v>8783.9</v>
      </c>
      <c r="C16" s="39">
        <v>9033</v>
      </c>
      <c r="D16" s="40">
        <v>9006.2999999999993</v>
      </c>
      <c r="E16" s="9"/>
      <c r="F16" s="9" t="s">
        <v>18</v>
      </c>
      <c r="G16" s="9"/>
      <c r="H16" s="9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34"/>
      <c r="B17" s="43"/>
      <c r="C17" s="43"/>
      <c r="D17" s="44"/>
      <c r="E17" s="9"/>
      <c r="F17" s="9" t="s">
        <v>18</v>
      </c>
      <c r="G17" s="9"/>
      <c r="H17" s="9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47" t="s">
        <v>26</v>
      </c>
      <c r="B18" s="39">
        <v>6153</v>
      </c>
      <c r="C18" s="39">
        <v>6372</v>
      </c>
      <c r="D18" s="40">
        <v>6470</v>
      </c>
      <c r="E18" s="9"/>
      <c r="F18" s="9" t="s">
        <v>18</v>
      </c>
      <c r="G18" s="83">
        <f>(2.69+1.92)/2</f>
        <v>2.3049999999999997</v>
      </c>
      <c r="H18" s="9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22"/>
      <c r="B19" s="48"/>
      <c r="C19" s="48"/>
      <c r="D19" s="48"/>
      <c r="E19" s="9"/>
      <c r="F19" s="9" t="s">
        <v>18</v>
      </c>
      <c r="G19" s="9"/>
      <c r="H19" s="9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9" t="s">
        <v>45</v>
      </c>
      <c r="B20" s="50">
        <v>9106</v>
      </c>
      <c r="C20" s="50">
        <v>9281</v>
      </c>
      <c r="D20" s="50">
        <v>9324</v>
      </c>
      <c r="E20" s="9"/>
      <c r="F20" s="9" t="s">
        <v>18</v>
      </c>
      <c r="G20" s="9"/>
      <c r="H20" s="9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51" t="s">
        <v>46</v>
      </c>
      <c r="B21" s="50">
        <f t="shared" ref="B21:D21" si="4">B14*1000/B20/12</f>
        <v>50.012812065304928</v>
      </c>
      <c r="C21" s="50">
        <f t="shared" si="4"/>
        <v>50.650073627123511</v>
      </c>
      <c r="D21" s="50">
        <f t="shared" si="4"/>
        <v>51.515801515801513</v>
      </c>
      <c r="E21" s="9"/>
      <c r="F21" s="9" t="s">
        <v>18</v>
      </c>
      <c r="G21" s="9"/>
      <c r="H21" s="9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/>
      <c r="B22" s="52"/>
      <c r="C22" s="52"/>
      <c r="D22" s="52"/>
      <c r="E22" s="9"/>
      <c r="F22" s="9" t="s">
        <v>18</v>
      </c>
      <c r="G22" s="9"/>
      <c r="H22" s="9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 x14ac:dyDescent="0.25">
      <c r="A23" s="9"/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5">
      <c r="A24" s="9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5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5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25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 x14ac:dyDescent="0.25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5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5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 x14ac:dyDescent="0.25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5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5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 x14ac:dyDescent="0.25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5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5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 x14ac:dyDescent="0.25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 x14ac:dyDescent="0.25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 x14ac:dyDescent="0.25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 x14ac:dyDescent="0.25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 x14ac:dyDescent="0.25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 x14ac:dyDescent="0.25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 x14ac:dyDescent="0.25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 x14ac:dyDescent="0.25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 x14ac:dyDescent="0.25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 x14ac:dyDescent="0.25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 x14ac:dyDescent="0.25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 x14ac:dyDescent="0.25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 x14ac:dyDescent="0.25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 x14ac:dyDescent="0.25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 x14ac:dyDescent="0.25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 x14ac:dyDescent="0.25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 x14ac:dyDescent="0.25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 x14ac:dyDescent="0.25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 x14ac:dyDescent="0.25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 x14ac:dyDescent="0.25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 x14ac:dyDescent="0.25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 x14ac:dyDescent="0.25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 x14ac:dyDescent="0.25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 x14ac:dyDescent="0.25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 x14ac:dyDescent="0.25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 x14ac:dyDescent="0.25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 x14ac:dyDescent="0.25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 x14ac:dyDescent="0.25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 x14ac:dyDescent="0.25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 x14ac:dyDescent="0.25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 x14ac:dyDescent="0.25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 x14ac:dyDescent="0.25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 x14ac:dyDescent="0.25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 x14ac:dyDescent="0.25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 x14ac:dyDescent="0.25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 x14ac:dyDescent="0.25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 x14ac:dyDescent="0.25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 x14ac:dyDescent="0.25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 x14ac:dyDescent="0.25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 x14ac:dyDescent="0.25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 x14ac:dyDescent="0.25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 x14ac:dyDescent="0.25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 x14ac:dyDescent="0.25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 x14ac:dyDescent="0.25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 x14ac:dyDescent="0.25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 x14ac:dyDescent="0.25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 x14ac:dyDescent="0.25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 x14ac:dyDescent="0.25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 x14ac:dyDescent="0.25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 x14ac:dyDescent="0.25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 x14ac:dyDescent="0.25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 x14ac:dyDescent="0.25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 x14ac:dyDescent="0.25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 x14ac:dyDescent="0.25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 x14ac:dyDescent="0.25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 x14ac:dyDescent="0.25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 x14ac:dyDescent="0.25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 x14ac:dyDescent="0.25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 x14ac:dyDescent="0.25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 x14ac:dyDescent="0.25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 x14ac:dyDescent="0.25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 x14ac:dyDescent="0.25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 x14ac:dyDescent="0.25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 x14ac:dyDescent="0.25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 x14ac:dyDescent="0.25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 x14ac:dyDescent="0.25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 x14ac:dyDescent="0.25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 x14ac:dyDescent="0.25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 x14ac:dyDescent="0.25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 x14ac:dyDescent="0.25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 x14ac:dyDescent="0.25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 x14ac:dyDescent="0.25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 x14ac:dyDescent="0.25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 x14ac:dyDescent="0.25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 x14ac:dyDescent="0.25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 x14ac:dyDescent="0.25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 x14ac:dyDescent="0.25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 x14ac:dyDescent="0.25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 x14ac:dyDescent="0.25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 x14ac:dyDescent="0.25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 x14ac:dyDescent="0.25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 x14ac:dyDescent="0.25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 x14ac:dyDescent="0.25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 x14ac:dyDescent="0.25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 x14ac:dyDescent="0.25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 x14ac:dyDescent="0.25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 x14ac:dyDescent="0.25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 x14ac:dyDescent="0.25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 x14ac:dyDescent="0.25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 x14ac:dyDescent="0.25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 x14ac:dyDescent="0.25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 x14ac:dyDescent="0.25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 x14ac:dyDescent="0.25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 x14ac:dyDescent="0.25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 x14ac:dyDescent="0.25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 x14ac:dyDescent="0.25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 x14ac:dyDescent="0.25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 x14ac:dyDescent="0.25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 x14ac:dyDescent="0.25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 x14ac:dyDescent="0.25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 x14ac:dyDescent="0.25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 x14ac:dyDescent="0.25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 x14ac:dyDescent="0.25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 x14ac:dyDescent="0.25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 x14ac:dyDescent="0.25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 x14ac:dyDescent="0.25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 x14ac:dyDescent="0.25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 x14ac:dyDescent="0.25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 x14ac:dyDescent="0.25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 x14ac:dyDescent="0.25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 x14ac:dyDescent="0.25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 x14ac:dyDescent="0.25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 x14ac:dyDescent="0.25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 x14ac:dyDescent="0.25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 x14ac:dyDescent="0.25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 x14ac:dyDescent="0.25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 x14ac:dyDescent="0.25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 x14ac:dyDescent="0.25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 x14ac:dyDescent="0.25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 x14ac:dyDescent="0.25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 x14ac:dyDescent="0.25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 x14ac:dyDescent="0.25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 x14ac:dyDescent="0.25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 x14ac:dyDescent="0.25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 x14ac:dyDescent="0.25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 x14ac:dyDescent="0.25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 x14ac:dyDescent="0.25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 x14ac:dyDescent="0.25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 x14ac:dyDescent="0.25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 x14ac:dyDescent="0.25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 x14ac:dyDescent="0.25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 x14ac:dyDescent="0.25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 x14ac:dyDescent="0.25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 x14ac:dyDescent="0.25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 x14ac:dyDescent="0.25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 x14ac:dyDescent="0.25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 x14ac:dyDescent="0.25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 x14ac:dyDescent="0.25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 x14ac:dyDescent="0.25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 x14ac:dyDescent="0.25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 x14ac:dyDescent="0.25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 x14ac:dyDescent="0.25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 x14ac:dyDescent="0.25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 x14ac:dyDescent="0.25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 x14ac:dyDescent="0.25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 x14ac:dyDescent="0.25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 x14ac:dyDescent="0.25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 x14ac:dyDescent="0.25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 x14ac:dyDescent="0.25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 x14ac:dyDescent="0.25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 x14ac:dyDescent="0.25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 x14ac:dyDescent="0.25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 x14ac:dyDescent="0.25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 x14ac:dyDescent="0.25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 x14ac:dyDescent="0.25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 x14ac:dyDescent="0.25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 x14ac:dyDescent="0.25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 x14ac:dyDescent="0.25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 x14ac:dyDescent="0.25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 x14ac:dyDescent="0.25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 x14ac:dyDescent="0.25">
      <c r="A197" s="9"/>
      <c r="B197" s="52"/>
      <c r="C197" s="52"/>
      <c r="D197" s="52"/>
      <c r="E197" s="9"/>
      <c r="F197" s="9"/>
      <c r="G197" s="9"/>
      <c r="H197" s="2"/>
      <c r="I197" s="2"/>
      <c r="J197" s="2"/>
      <c r="K197" s="2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 x14ac:dyDescent="0.25">
      <c r="A198" s="9"/>
      <c r="B198" s="52"/>
      <c r="C198" s="52"/>
      <c r="D198" s="52"/>
      <c r="E198" s="9"/>
      <c r="F198" s="9"/>
      <c r="G198" s="9"/>
      <c r="H198" s="2"/>
      <c r="I198" s="2"/>
      <c r="J198" s="2"/>
      <c r="K198" s="2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 x14ac:dyDescent="0.25">
      <c r="A199" s="9"/>
      <c r="B199" s="52"/>
      <c r="C199" s="52"/>
      <c r="D199" s="52"/>
      <c r="E199" s="9"/>
      <c r="F199" s="9"/>
      <c r="G199" s="9"/>
      <c r="H199" s="2"/>
      <c r="I199" s="2"/>
      <c r="J199" s="2"/>
      <c r="K199" s="2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 x14ac:dyDescent="0.25">
      <c r="A200" s="9"/>
      <c r="B200" s="52"/>
      <c r="C200" s="52"/>
      <c r="D200" s="52"/>
      <c r="E200" s="9"/>
      <c r="F200" s="9"/>
      <c r="G200" s="9"/>
      <c r="H200" s="2"/>
      <c r="I200" s="2"/>
      <c r="J200" s="2"/>
      <c r="K200" s="2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 x14ac:dyDescent="0.25">
      <c r="A201" s="9"/>
      <c r="B201" s="52"/>
      <c r="C201" s="52"/>
      <c r="D201" s="52"/>
      <c r="E201" s="9"/>
      <c r="F201" s="9"/>
      <c r="G201" s="9"/>
      <c r="H201" s="2"/>
      <c r="I201" s="2"/>
      <c r="J201" s="2"/>
      <c r="K201" s="2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 x14ac:dyDescent="0.25">
      <c r="A202" s="9"/>
      <c r="B202" s="52"/>
      <c r="C202" s="52"/>
      <c r="D202" s="52"/>
      <c r="E202" s="9"/>
      <c r="F202" s="9"/>
      <c r="G202" s="9"/>
      <c r="H202" s="2"/>
      <c r="I202" s="2"/>
      <c r="J202" s="2"/>
      <c r="K202" s="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 x14ac:dyDescent="0.25">
      <c r="A203" s="9"/>
      <c r="B203" s="52"/>
      <c r="C203" s="52"/>
      <c r="D203" s="52"/>
      <c r="E203" s="9"/>
      <c r="F203" s="9"/>
      <c r="G203" s="9"/>
      <c r="H203" s="2"/>
      <c r="I203" s="2"/>
      <c r="J203" s="2"/>
      <c r="K203" s="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 x14ac:dyDescent="0.25">
      <c r="A204" s="9"/>
      <c r="B204" s="52"/>
      <c r="C204" s="52"/>
      <c r="D204" s="52"/>
      <c r="E204" s="9"/>
      <c r="F204" s="9"/>
      <c r="G204" s="9"/>
      <c r="H204" s="2"/>
      <c r="I204" s="2"/>
      <c r="J204" s="2"/>
      <c r="K204" s="2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 x14ac:dyDescent="0.25">
      <c r="A205" s="9"/>
      <c r="B205" s="52"/>
      <c r="C205" s="52"/>
      <c r="D205" s="52"/>
      <c r="E205" s="9"/>
      <c r="F205" s="9"/>
      <c r="G205" s="9"/>
      <c r="H205" s="2"/>
      <c r="I205" s="2"/>
      <c r="J205" s="2"/>
      <c r="K205" s="2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 x14ac:dyDescent="0.25">
      <c r="A206" s="9"/>
      <c r="B206" s="52"/>
      <c r="C206" s="52"/>
      <c r="D206" s="52"/>
      <c r="E206" s="9"/>
      <c r="F206" s="9"/>
      <c r="G206" s="9"/>
      <c r="H206" s="2"/>
      <c r="I206" s="2"/>
      <c r="J206" s="2"/>
      <c r="K206" s="2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 x14ac:dyDescent="0.25">
      <c r="A207" s="9"/>
      <c r="B207" s="52"/>
      <c r="C207" s="52"/>
      <c r="D207" s="52"/>
      <c r="E207" s="9"/>
      <c r="F207" s="9"/>
      <c r="G207" s="9"/>
      <c r="H207" s="2"/>
      <c r="I207" s="2"/>
      <c r="J207" s="2"/>
      <c r="K207" s="2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 x14ac:dyDescent="0.25">
      <c r="A208" s="9"/>
      <c r="B208" s="52"/>
      <c r="C208" s="52"/>
      <c r="D208" s="52"/>
      <c r="E208" s="9"/>
      <c r="F208" s="9"/>
      <c r="G208" s="9"/>
      <c r="H208" s="2"/>
      <c r="I208" s="2"/>
      <c r="J208" s="2"/>
      <c r="K208" s="2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 x14ac:dyDescent="0.25">
      <c r="A209" s="9"/>
      <c r="B209" s="52"/>
      <c r="C209" s="52"/>
      <c r="D209" s="52"/>
      <c r="E209" s="9"/>
      <c r="F209" s="9"/>
      <c r="G209" s="9"/>
      <c r="H209" s="2"/>
      <c r="I209" s="2"/>
      <c r="J209" s="2"/>
      <c r="K209" s="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 x14ac:dyDescent="0.25">
      <c r="A210" s="9"/>
      <c r="B210" s="52"/>
      <c r="C210" s="52"/>
      <c r="D210" s="52"/>
      <c r="E210" s="9"/>
      <c r="F210" s="9"/>
      <c r="G210" s="9"/>
      <c r="H210" s="2"/>
      <c r="I210" s="2"/>
      <c r="J210" s="2"/>
      <c r="K210" s="2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 x14ac:dyDescent="0.25">
      <c r="A211" s="9"/>
      <c r="B211" s="52"/>
      <c r="C211" s="52"/>
      <c r="D211" s="52"/>
      <c r="E211" s="9"/>
      <c r="F211" s="9"/>
      <c r="G211" s="9"/>
      <c r="H211" s="2"/>
      <c r="I211" s="2"/>
      <c r="J211" s="2"/>
      <c r="K211" s="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 x14ac:dyDescent="0.25">
      <c r="A212" s="9"/>
      <c r="B212" s="52"/>
      <c r="C212" s="52"/>
      <c r="D212" s="52"/>
      <c r="E212" s="9"/>
      <c r="F212" s="9"/>
      <c r="G212" s="9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 x14ac:dyDescent="0.25">
      <c r="A213" s="9"/>
      <c r="B213" s="52"/>
      <c r="C213" s="52"/>
      <c r="D213" s="52"/>
      <c r="E213" s="9"/>
      <c r="F213" s="9"/>
      <c r="G213" s="9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 x14ac:dyDescent="0.25">
      <c r="A214" s="9"/>
      <c r="B214" s="52"/>
      <c r="C214" s="52"/>
      <c r="D214" s="52"/>
      <c r="E214" s="9"/>
      <c r="F214" s="9"/>
      <c r="G214" s="9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 x14ac:dyDescent="0.25">
      <c r="A215" s="9"/>
      <c r="B215" s="52"/>
      <c r="C215" s="52"/>
      <c r="D215" s="52"/>
      <c r="E215" s="9"/>
      <c r="F215" s="9"/>
      <c r="G215" s="9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 x14ac:dyDescent="0.25">
      <c r="A216" s="9"/>
      <c r="B216" s="52"/>
      <c r="C216" s="52"/>
      <c r="D216" s="52"/>
      <c r="E216" s="9"/>
      <c r="F216" s="9"/>
      <c r="G216" s="9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 x14ac:dyDescent="0.25">
      <c r="A217" s="9"/>
      <c r="B217" s="52"/>
      <c r="C217" s="52"/>
      <c r="D217" s="52"/>
      <c r="E217" s="9"/>
      <c r="F217" s="9"/>
      <c r="G217" s="9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 x14ac:dyDescent="0.25">
      <c r="A218" s="9"/>
      <c r="B218" s="52"/>
      <c r="C218" s="52"/>
      <c r="D218" s="52"/>
      <c r="E218" s="9"/>
      <c r="F218" s="9"/>
      <c r="G218" s="9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 x14ac:dyDescent="0.25">
      <c r="A219" s="9"/>
      <c r="B219" s="52"/>
      <c r="C219" s="52"/>
      <c r="D219" s="52"/>
      <c r="E219" s="9"/>
      <c r="F219" s="9"/>
      <c r="G219" s="9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 x14ac:dyDescent="0.25">
      <c r="A220" s="9"/>
      <c r="B220" s="52"/>
      <c r="C220" s="52"/>
      <c r="D220" s="52"/>
      <c r="E220" s="9"/>
      <c r="F220" s="9"/>
      <c r="G220" s="9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 x14ac:dyDescent="0.25">
      <c r="A221" s="2"/>
      <c r="B221" s="2"/>
      <c r="C221" s="2"/>
      <c r="D221" s="2"/>
      <c r="E221" s="9"/>
      <c r="F221" s="9"/>
      <c r="G221" s="9"/>
      <c r="H221" s="2"/>
      <c r="I221" s="2"/>
      <c r="J221" s="2"/>
      <c r="K221" s="2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 x14ac:dyDescent="0.25">
      <c r="A222" s="2"/>
      <c r="B222" s="2"/>
      <c r="C222" s="2"/>
      <c r="D222" s="2"/>
      <c r="E222" s="9"/>
      <c r="F222" s="9"/>
      <c r="G222" s="9"/>
      <c r="H222" s="2"/>
      <c r="I222" s="2"/>
      <c r="J222" s="2"/>
      <c r="K222" s="2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 x14ac:dyDescent="0.25">
      <c r="A223" s="2"/>
      <c r="B223" s="2"/>
      <c r="C223" s="2"/>
      <c r="D223" s="2"/>
      <c r="E223" s="9"/>
      <c r="F223" s="9"/>
      <c r="G223" s="9"/>
      <c r="H223" s="2"/>
      <c r="I223" s="2"/>
      <c r="J223" s="2"/>
      <c r="K223" s="2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 x14ac:dyDescent="0.25">
      <c r="A224" s="2"/>
      <c r="B224" s="2"/>
      <c r="C224" s="2"/>
      <c r="D224" s="2"/>
      <c r="E224" s="9"/>
      <c r="F224" s="9"/>
      <c r="G224" s="9"/>
      <c r="H224" s="2"/>
      <c r="I224" s="2"/>
      <c r="J224" s="2"/>
      <c r="K224" s="2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 x14ac:dyDescent="0.25">
      <c r="A225" s="2"/>
      <c r="B225" s="2"/>
      <c r="C225" s="2"/>
      <c r="D225" s="2"/>
      <c r="E225" s="9"/>
      <c r="F225" s="2"/>
      <c r="G225" s="2"/>
      <c r="H225" s="2"/>
      <c r="I225" s="2"/>
      <c r="J225" s="2"/>
      <c r="K225" s="2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 x14ac:dyDescent="0.25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 x14ac:dyDescent="0.25">
      <c r="A227" s="2"/>
      <c r="B227" s="2"/>
      <c r="C227" s="2"/>
      <c r="D227" s="2"/>
      <c r="E227" s="9"/>
      <c r="F227" s="2"/>
      <c r="G227" s="2"/>
      <c r="H227" s="2"/>
      <c r="I227" s="2"/>
      <c r="J227" s="2"/>
      <c r="K227" s="2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 x14ac:dyDescent="0.25">
      <c r="A228" s="2"/>
      <c r="B228" s="2"/>
      <c r="C228" s="2"/>
      <c r="D228" s="2"/>
      <c r="E228" s="9"/>
      <c r="F228" s="2"/>
      <c r="G228" s="2"/>
      <c r="H228" s="2"/>
      <c r="I228" s="2"/>
      <c r="J228" s="2"/>
      <c r="K228" s="2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 x14ac:dyDescent="0.25">
      <c r="A229" s="2"/>
      <c r="B229" s="2"/>
      <c r="C229" s="2"/>
      <c r="D229" s="2"/>
      <c r="E229" s="9"/>
      <c r="F229" s="2"/>
      <c r="G229" s="2"/>
      <c r="H229" s="2"/>
      <c r="I229" s="2"/>
      <c r="J229" s="2"/>
      <c r="K229" s="2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5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5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5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5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5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>
      <selection sqref="A1:B1"/>
    </sheetView>
  </sheetViews>
  <sheetFormatPr defaultColWidth="14.44140625" defaultRowHeight="15" customHeight="1" x14ac:dyDescent="0.25"/>
  <cols>
    <col min="1" max="1" width="25.5546875" customWidth="1"/>
    <col min="2" max="2" width="136.33203125" customWidth="1"/>
  </cols>
  <sheetData>
    <row r="1" spans="1:2" ht="15" customHeight="1" x14ac:dyDescent="0.5">
      <c r="A1" s="93" t="s">
        <v>0</v>
      </c>
      <c r="B1" s="90"/>
    </row>
    <row r="2" spans="1:2" ht="13.2" x14ac:dyDescent="0.25">
      <c r="A2" s="1"/>
      <c r="B2" s="1"/>
    </row>
    <row r="3" spans="1:2" ht="13.2" x14ac:dyDescent="0.25">
      <c r="A3" s="94" t="s">
        <v>3</v>
      </c>
      <c r="B3" s="90"/>
    </row>
    <row r="4" spans="1:2" ht="13.2" x14ac:dyDescent="0.25">
      <c r="A4" s="95" t="s">
        <v>5</v>
      </c>
      <c r="B4" s="90"/>
    </row>
    <row r="5" spans="1:2" ht="13.2" x14ac:dyDescent="0.25">
      <c r="A5" s="5"/>
      <c r="B5" s="1"/>
    </row>
    <row r="6" spans="1:2" ht="13.2" x14ac:dyDescent="0.25">
      <c r="A6" s="94" t="s">
        <v>9</v>
      </c>
      <c r="B6" s="90"/>
    </row>
    <row r="7" spans="1:2" ht="13.2" x14ac:dyDescent="0.25">
      <c r="A7" s="91" t="s">
        <v>10</v>
      </c>
      <c r="B7" s="90"/>
    </row>
    <row r="8" spans="1:2" ht="13.2" x14ac:dyDescent="0.25">
      <c r="A8" s="91" t="s">
        <v>11</v>
      </c>
      <c r="B8" s="90"/>
    </row>
    <row r="9" spans="1:2" ht="13.2" x14ac:dyDescent="0.25">
      <c r="A9" s="91" t="s">
        <v>12</v>
      </c>
      <c r="B9" s="90"/>
    </row>
    <row r="10" spans="1:2" ht="13.2" x14ac:dyDescent="0.25">
      <c r="A10" s="91" t="s">
        <v>13</v>
      </c>
      <c r="B10" s="90"/>
    </row>
    <row r="11" spans="1:2" ht="13.2" x14ac:dyDescent="0.25">
      <c r="A11" s="91" t="s">
        <v>14</v>
      </c>
      <c r="B11" s="90"/>
    </row>
    <row r="12" spans="1:2" ht="13.2" x14ac:dyDescent="0.25">
      <c r="A12" s="1"/>
      <c r="B12" s="1"/>
    </row>
    <row r="13" spans="1:2" ht="13.2" x14ac:dyDescent="0.25">
      <c r="A13" s="8"/>
      <c r="B13" s="1"/>
    </row>
    <row r="14" spans="1:2" ht="13.2" x14ac:dyDescent="0.25">
      <c r="A14" s="89" t="s">
        <v>19</v>
      </c>
      <c r="B14" s="90"/>
    </row>
    <row r="15" spans="1:2" ht="15" customHeight="1" x14ac:dyDescent="0.25">
      <c r="A15" s="11" t="s">
        <v>21</v>
      </c>
      <c r="B15" s="17" t="s">
        <v>23</v>
      </c>
    </row>
    <row r="16" spans="1:2" x14ac:dyDescent="0.25">
      <c r="A16" s="11" t="s">
        <v>27</v>
      </c>
      <c r="B16" s="11" t="s">
        <v>28</v>
      </c>
    </row>
    <row r="17" spans="1:2" x14ac:dyDescent="0.25">
      <c r="A17" s="11" t="s">
        <v>29</v>
      </c>
      <c r="B17" s="11" t="s">
        <v>30</v>
      </c>
    </row>
    <row r="18" spans="1:2" ht="13.2" x14ac:dyDescent="0.25">
      <c r="A18" s="1"/>
      <c r="B18" s="1"/>
    </row>
    <row r="19" spans="1:2" ht="13.2" x14ac:dyDescent="0.25">
      <c r="A19" s="1"/>
      <c r="B19" s="1"/>
    </row>
    <row r="20" spans="1:2" ht="13.2" x14ac:dyDescent="0.25">
      <c r="A20" s="89" t="s">
        <v>11</v>
      </c>
      <c r="B20" s="90"/>
    </row>
    <row r="21" spans="1:2" ht="13.2" x14ac:dyDescent="0.25">
      <c r="A21" s="91" t="s">
        <v>31</v>
      </c>
      <c r="B21" s="90"/>
    </row>
    <row r="22" spans="1:2" ht="13.2" x14ac:dyDescent="0.25">
      <c r="A22" s="91" t="s">
        <v>32</v>
      </c>
      <c r="B22" s="90"/>
    </row>
    <row r="23" spans="1:2" ht="13.2" x14ac:dyDescent="0.25">
      <c r="A23" s="1"/>
      <c r="B23" s="1"/>
    </row>
    <row r="24" spans="1:2" ht="13.2" x14ac:dyDescent="0.25">
      <c r="A24" s="1"/>
      <c r="B24" s="1"/>
    </row>
    <row r="25" spans="1:2" ht="13.2" x14ac:dyDescent="0.25">
      <c r="A25" s="89" t="s">
        <v>33</v>
      </c>
      <c r="B25" s="90"/>
    </row>
    <row r="26" spans="1:2" ht="13.2" x14ac:dyDescent="0.25">
      <c r="A26" s="1"/>
      <c r="B26" s="1"/>
    </row>
    <row r="27" spans="1:2" ht="13.2" x14ac:dyDescent="0.25">
      <c r="A27" s="1"/>
      <c r="B27" s="1"/>
    </row>
    <row r="28" spans="1:2" ht="13.2" x14ac:dyDescent="0.25">
      <c r="A28" s="89" t="s">
        <v>13</v>
      </c>
      <c r="B28" s="90"/>
    </row>
    <row r="29" spans="1:2" ht="13.2" x14ac:dyDescent="0.25">
      <c r="A29" s="91" t="s">
        <v>35</v>
      </c>
      <c r="B29" s="90"/>
    </row>
    <row r="30" spans="1:2" ht="13.2" x14ac:dyDescent="0.25">
      <c r="A30" s="91" t="s">
        <v>36</v>
      </c>
      <c r="B30" s="90"/>
    </row>
    <row r="31" spans="1:2" ht="13.2" x14ac:dyDescent="0.25">
      <c r="A31" s="5"/>
      <c r="B31" s="5"/>
    </row>
    <row r="32" spans="1:2" ht="13.2" x14ac:dyDescent="0.25">
      <c r="A32" s="1"/>
      <c r="B32" s="1"/>
    </row>
    <row r="33" spans="1:2" ht="13.2" x14ac:dyDescent="0.25">
      <c r="A33" s="89" t="s">
        <v>14</v>
      </c>
      <c r="B33" s="90"/>
    </row>
    <row r="34" spans="1:2" ht="13.2" x14ac:dyDescent="0.25">
      <c r="A34" s="91" t="s">
        <v>37</v>
      </c>
      <c r="B34" s="90"/>
    </row>
    <row r="35" spans="1:2" ht="13.2" x14ac:dyDescent="0.25">
      <c r="A35" s="92"/>
      <c r="B35" s="90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  <row r="1001" spans="1:2" ht="13.2" x14ac:dyDescent="0.25">
      <c r="A1001" s="1"/>
      <c r="B1001" s="1"/>
    </row>
    <row r="1002" spans="1:2" ht="13.2" x14ac:dyDescent="0.25">
      <c r="A1002" s="1"/>
      <c r="B1002" s="1"/>
    </row>
    <row r="1003" spans="1:2" ht="13.2" x14ac:dyDescent="0.25">
      <c r="A1003" s="1"/>
      <c r="B1003" s="1"/>
    </row>
    <row r="1004" spans="1:2" ht="13.2" x14ac:dyDescent="0.25">
      <c r="A1004" s="1"/>
      <c r="B1004" s="1"/>
    </row>
    <row r="1005" spans="1:2" ht="13.2" x14ac:dyDescent="0.25">
      <c r="A1005" s="1"/>
      <c r="B1005" s="1"/>
    </row>
    <row r="1006" spans="1:2" ht="13.2" x14ac:dyDescent="0.25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abSelected="1" workbookViewId="0">
      <selection activeCell="G36" sqref="G36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10.6640625" customWidth="1"/>
    <col min="6" max="6" width="39.44140625" customWidth="1"/>
    <col min="7" max="7" width="16.33203125" customWidth="1"/>
    <col min="8" max="8" width="15.5546875" customWidth="1"/>
    <col min="9" max="9" width="14.88671875" customWidth="1"/>
    <col min="10" max="10" width="10.6640625" customWidth="1"/>
    <col min="11" max="11" width="39.44140625" customWidth="1"/>
    <col min="12" max="12" width="16.109375" customWidth="1"/>
    <col min="13" max="13" width="20.109375" customWidth="1"/>
    <col min="14" max="14" width="18.5546875" customWidth="1"/>
    <col min="15" max="25" width="10.6640625" customWidth="1"/>
  </cols>
  <sheetData>
    <row r="1" spans="1:25" ht="12.75" customHeight="1" x14ac:dyDescent="0.25">
      <c r="A1" s="54" t="s">
        <v>47</v>
      </c>
      <c r="B1" s="9"/>
      <c r="C1" s="3"/>
      <c r="D1" s="9"/>
      <c r="E1" s="2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 x14ac:dyDescent="0.25">
      <c r="A2" s="3" t="s">
        <v>4</v>
      </c>
      <c r="B2" s="9" t="s">
        <v>48</v>
      </c>
      <c r="C2" s="3"/>
      <c r="D2" s="9"/>
      <c r="E2" s="2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5">
      <c r="A3" s="2"/>
      <c r="B3" s="9" t="s">
        <v>49</v>
      </c>
      <c r="C3" s="3"/>
      <c r="D3" s="9"/>
      <c r="E3" s="2"/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5">
      <c r="A4" s="2"/>
      <c r="B4" s="2"/>
      <c r="C4" s="2"/>
      <c r="D4" s="2"/>
      <c r="E4" s="2"/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5">
      <c r="A5" s="84" t="s">
        <v>50</v>
      </c>
      <c r="B5" s="85"/>
      <c r="C5" s="85"/>
      <c r="D5" s="86"/>
      <c r="E5" s="2"/>
      <c r="F5" s="84" t="s">
        <v>51</v>
      </c>
      <c r="G5" s="85"/>
      <c r="H5" s="85"/>
      <c r="I5" s="86"/>
      <c r="J5" s="2"/>
      <c r="K5" s="84" t="s">
        <v>52</v>
      </c>
      <c r="L5" s="85"/>
      <c r="M5" s="85"/>
      <c r="N5" s="86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5">
      <c r="A6" s="87" t="s">
        <v>8</v>
      </c>
      <c r="B6" s="55" t="s">
        <v>15</v>
      </c>
      <c r="C6" s="56" t="s">
        <v>16</v>
      </c>
      <c r="D6" s="56" t="s">
        <v>17</v>
      </c>
      <c r="E6" s="2"/>
      <c r="F6" s="87" t="s">
        <v>8</v>
      </c>
      <c r="G6" s="55" t="s">
        <v>15</v>
      </c>
      <c r="H6" s="56" t="s">
        <v>16</v>
      </c>
      <c r="I6" s="56" t="s">
        <v>17</v>
      </c>
      <c r="J6" s="2"/>
      <c r="K6" s="87" t="s">
        <v>8</v>
      </c>
      <c r="L6" s="55" t="s">
        <v>15</v>
      </c>
      <c r="M6" s="56" t="s">
        <v>16</v>
      </c>
      <c r="N6" s="56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5">
      <c r="A7" s="88"/>
      <c r="B7" s="57" t="s">
        <v>22</v>
      </c>
      <c r="C7" s="58" t="s">
        <v>22</v>
      </c>
      <c r="D7" s="58" t="s">
        <v>22</v>
      </c>
      <c r="E7" s="2"/>
      <c r="F7" s="88"/>
      <c r="G7" s="57" t="s">
        <v>22</v>
      </c>
      <c r="H7" s="58" t="s">
        <v>22</v>
      </c>
      <c r="I7" s="58" t="s">
        <v>22</v>
      </c>
      <c r="J7" s="2"/>
      <c r="K7" s="88"/>
      <c r="L7" s="57" t="s">
        <v>22</v>
      </c>
      <c r="M7" s="58" t="s">
        <v>22</v>
      </c>
      <c r="N7" s="58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5">
      <c r="A8" s="59" t="s">
        <v>24</v>
      </c>
      <c r="B8" s="14"/>
      <c r="C8" s="14"/>
      <c r="D8" s="14"/>
      <c r="E8" s="2"/>
      <c r="F8" s="59" t="s">
        <v>24</v>
      </c>
      <c r="G8" s="14"/>
      <c r="H8" s="14"/>
      <c r="I8" s="14"/>
      <c r="J8" s="2"/>
      <c r="K8" s="59" t="s">
        <v>24</v>
      </c>
      <c r="L8" s="14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5">
      <c r="A9" s="60" t="s">
        <v>25</v>
      </c>
      <c r="B9" s="14">
        <v>2362</v>
      </c>
      <c r="C9" s="14"/>
      <c r="D9" s="14"/>
      <c r="E9" s="2"/>
      <c r="F9" s="60" t="s">
        <v>25</v>
      </c>
      <c r="G9" s="14">
        <v>2362</v>
      </c>
      <c r="H9" s="14">
        <f t="shared" ref="H9:I9" si="0">H20</f>
        <v>2530.54</v>
      </c>
      <c r="I9" s="14">
        <f t="shared" si="0"/>
        <v>2597.0500000000002</v>
      </c>
      <c r="J9" s="2"/>
      <c r="K9" s="60" t="s">
        <v>25</v>
      </c>
      <c r="L9" s="14">
        <v>2362</v>
      </c>
      <c r="M9" s="14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5">
      <c r="A10" s="61" t="s">
        <v>26</v>
      </c>
      <c r="B10" s="18">
        <v>-1795.9</v>
      </c>
      <c r="C10" s="18"/>
      <c r="D10" s="18"/>
      <c r="E10" s="2"/>
      <c r="F10" s="61" t="s">
        <v>26</v>
      </c>
      <c r="G10" s="18">
        <v>-1795.9</v>
      </c>
      <c r="H10" s="18">
        <f t="shared" ref="H10:I10" si="1">H22</f>
        <v>1924.1531922099914</v>
      </c>
      <c r="I10" s="18">
        <f t="shared" si="1"/>
        <v>1974.7255715495344</v>
      </c>
      <c r="J10" s="2"/>
      <c r="K10" s="61" t="s">
        <v>26</v>
      </c>
      <c r="L10" s="18">
        <v>-1795.9</v>
      </c>
      <c r="M10" s="18"/>
      <c r="N10" s="1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5">
      <c r="A11" s="45" t="s">
        <v>34</v>
      </c>
      <c r="B11" s="21">
        <f t="shared" ref="B11:D11" si="2">SUM(B9:B10)</f>
        <v>566.09999999999991</v>
      </c>
      <c r="C11" s="21"/>
      <c r="D11" s="21"/>
      <c r="E11" s="2"/>
      <c r="F11" s="45" t="s">
        <v>34</v>
      </c>
      <c r="G11" s="21">
        <f t="shared" ref="G11:I11" si="3">SUM(G9:G10)</f>
        <v>566.09999999999991</v>
      </c>
      <c r="H11" s="21">
        <f t="shared" si="3"/>
        <v>4454.6931922099911</v>
      </c>
      <c r="I11" s="21">
        <f t="shared" si="3"/>
        <v>4571.775571549535</v>
      </c>
      <c r="J11" s="2"/>
      <c r="K11" s="45" t="s">
        <v>34</v>
      </c>
      <c r="L11" s="21">
        <f>SUM(L9:L10)</f>
        <v>566.09999999999991</v>
      </c>
      <c r="M11" s="21"/>
      <c r="N11" s="2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5">
      <c r="A12" s="60" t="s">
        <v>53</v>
      </c>
      <c r="B12" s="14">
        <v>-27</v>
      </c>
      <c r="C12" s="62">
        <v>29.7</v>
      </c>
      <c r="D12" s="62">
        <v>31.04</v>
      </c>
      <c r="E12" s="2"/>
      <c r="F12" s="60" t="s">
        <v>53</v>
      </c>
      <c r="G12" s="14">
        <v>-27</v>
      </c>
      <c r="H12" s="62">
        <v>31.42</v>
      </c>
      <c r="I12" s="62">
        <v>23</v>
      </c>
      <c r="J12" s="2"/>
      <c r="K12" s="60" t="s">
        <v>53</v>
      </c>
      <c r="L12" s="14">
        <v>-27</v>
      </c>
      <c r="M12" s="14"/>
      <c r="N12" s="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5">
      <c r="A13" s="63" t="s">
        <v>39</v>
      </c>
      <c r="B13" s="14">
        <v>-44.9</v>
      </c>
      <c r="C13" s="64">
        <v>45</v>
      </c>
      <c r="D13" s="64">
        <v>46</v>
      </c>
      <c r="E13" s="2"/>
      <c r="F13" s="63" t="s">
        <v>39</v>
      </c>
      <c r="G13" s="14">
        <v>-44.9</v>
      </c>
      <c r="H13" s="64">
        <v>43.78</v>
      </c>
      <c r="I13" s="64">
        <v>39.79</v>
      </c>
      <c r="J13" s="2"/>
      <c r="K13" s="63" t="s">
        <v>39</v>
      </c>
      <c r="L13" s="14">
        <v>-44.9</v>
      </c>
      <c r="M13" s="14"/>
      <c r="N13" s="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5">
      <c r="A14" s="65" t="s">
        <v>40</v>
      </c>
      <c r="B14" s="24">
        <v>-293.8</v>
      </c>
      <c r="C14" s="66">
        <v>298</v>
      </c>
      <c r="D14" s="66">
        <v>300</v>
      </c>
      <c r="E14" s="2"/>
      <c r="F14" s="65" t="s">
        <v>40</v>
      </c>
      <c r="G14" s="24">
        <v>-293.8</v>
      </c>
      <c r="H14" s="66">
        <v>305.42</v>
      </c>
      <c r="I14" s="66">
        <v>300</v>
      </c>
      <c r="J14" s="2"/>
      <c r="K14" s="65" t="s">
        <v>40</v>
      </c>
      <c r="L14" s="24">
        <v>-293.8</v>
      </c>
      <c r="M14" s="24"/>
      <c r="N14" s="2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5">
      <c r="A15" s="67" t="s">
        <v>41</v>
      </c>
      <c r="B15" s="21">
        <f t="shared" ref="B15:D15" si="4">SUM(B11:B14)</f>
        <v>200.39999999999992</v>
      </c>
      <c r="C15" s="21">
        <f t="shared" si="4"/>
        <v>372.7</v>
      </c>
      <c r="D15" s="21">
        <f t="shared" si="4"/>
        <v>377.03999999999996</v>
      </c>
      <c r="E15" s="2"/>
      <c r="F15" s="67" t="s">
        <v>41</v>
      </c>
      <c r="G15" s="21">
        <f t="shared" ref="G15:I15" si="5">SUM(G11:G14)</f>
        <v>200.39999999999992</v>
      </c>
      <c r="H15" s="21">
        <f t="shared" si="5"/>
        <v>4835.313192209991</v>
      </c>
      <c r="I15" s="21">
        <f t="shared" si="5"/>
        <v>4934.565571549535</v>
      </c>
      <c r="J15" s="2"/>
      <c r="K15" s="67" t="s">
        <v>41</v>
      </c>
      <c r="L15" s="21">
        <f>SUM(L11:L14)</f>
        <v>200.39999999999992</v>
      </c>
      <c r="M15" s="36"/>
      <c r="N15" s="3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5">
      <c r="A16" s="68"/>
      <c r="B16" s="27"/>
      <c r="C16" s="27"/>
      <c r="D16" s="27"/>
      <c r="E16" s="2"/>
      <c r="F16" s="68"/>
      <c r="G16" s="27"/>
      <c r="H16" s="27"/>
      <c r="I16" s="27"/>
      <c r="J16" s="2"/>
      <c r="K16" s="68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5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5">
      <c r="A18" s="31" t="s">
        <v>43</v>
      </c>
      <c r="B18" s="69">
        <v>1354</v>
      </c>
      <c r="C18" s="96">
        <v>1625</v>
      </c>
      <c r="D18" s="96">
        <v>1777</v>
      </c>
      <c r="E18" s="2"/>
      <c r="F18" s="31" t="s">
        <v>43</v>
      </c>
      <c r="G18" s="69">
        <v>1354</v>
      </c>
      <c r="H18" s="70">
        <v>1512</v>
      </c>
      <c r="I18" s="70">
        <v>1607</v>
      </c>
      <c r="J18" s="2"/>
      <c r="K18" s="31" t="s">
        <v>43</v>
      </c>
      <c r="L18" s="69">
        <v>1354</v>
      </c>
      <c r="M18" s="21"/>
      <c r="N18" s="2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5">
      <c r="A19" s="37" t="s">
        <v>44</v>
      </c>
      <c r="B19" s="71">
        <v>1008</v>
      </c>
      <c r="C19" s="96">
        <v>1031</v>
      </c>
      <c r="D19" s="96">
        <v>1052</v>
      </c>
      <c r="E19" s="2"/>
      <c r="F19" s="37" t="s">
        <v>44</v>
      </c>
      <c r="G19" s="71">
        <v>1008</v>
      </c>
      <c r="H19" s="72">
        <v>1018.54</v>
      </c>
      <c r="I19" s="72">
        <v>990.05</v>
      </c>
      <c r="J19" s="2"/>
      <c r="K19" s="37" t="s">
        <v>44</v>
      </c>
      <c r="L19" s="71">
        <v>1008</v>
      </c>
      <c r="M19" s="36"/>
      <c r="N19" s="3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5">
      <c r="A20" s="73" t="s">
        <v>25</v>
      </c>
      <c r="B20" s="39">
        <f t="shared" ref="B20:D20" si="6">SUM(B18:B19)</f>
        <v>2362</v>
      </c>
      <c r="C20" s="39"/>
      <c r="D20" s="39"/>
      <c r="E20" s="2"/>
      <c r="F20" s="73" t="s">
        <v>25</v>
      </c>
      <c r="G20" s="39">
        <f t="shared" ref="G20:I20" si="7">SUM(G18:G19)</f>
        <v>2362</v>
      </c>
      <c r="H20" s="39">
        <f t="shared" si="7"/>
        <v>2530.54</v>
      </c>
      <c r="I20" s="39">
        <f t="shared" si="7"/>
        <v>2597.0500000000002</v>
      </c>
      <c r="J20" s="2"/>
      <c r="K20" s="73" t="s">
        <v>25</v>
      </c>
      <c r="L20" s="39">
        <f>SUM(L18:L19)</f>
        <v>2362</v>
      </c>
      <c r="M20" s="36"/>
      <c r="N20" s="3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5">
      <c r="A21" s="37"/>
      <c r="B21" s="21"/>
      <c r="C21" s="21"/>
      <c r="D21" s="21"/>
      <c r="E21" s="2"/>
      <c r="F21" s="37"/>
      <c r="G21" s="43"/>
      <c r="H21" s="43"/>
      <c r="I21" s="44"/>
      <c r="J21" s="2"/>
      <c r="K21" s="37"/>
      <c r="L21" s="43"/>
      <c r="M21" s="74"/>
      <c r="N21" s="7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5">
      <c r="A22" s="76" t="s">
        <v>26</v>
      </c>
      <c r="B22" s="77">
        <v>1796</v>
      </c>
      <c r="C22" s="39"/>
      <c r="D22" s="39"/>
      <c r="E22" s="2"/>
      <c r="F22" s="76" t="s">
        <v>26</v>
      </c>
      <c r="G22" s="77">
        <v>1796</v>
      </c>
      <c r="H22" s="39">
        <f t="shared" ref="H22:I22" si="8">(1796/2362)*H20</f>
        <v>1924.1531922099914</v>
      </c>
      <c r="I22" s="39">
        <f t="shared" si="8"/>
        <v>1974.7255715495344</v>
      </c>
      <c r="J22" s="2"/>
      <c r="K22" s="76" t="s">
        <v>26</v>
      </c>
      <c r="L22" s="77">
        <v>1796</v>
      </c>
      <c r="M22" s="39">
        <f t="shared" ref="M22:N22" si="9">C22-H22</f>
        <v>-1924.1531922099914</v>
      </c>
      <c r="N22" s="39">
        <f t="shared" si="9"/>
        <v>-1974.7255715495344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5">
      <c r="A23" s="78"/>
      <c r="B23" s="79"/>
      <c r="C23" s="79"/>
      <c r="D23" s="79"/>
      <c r="E23" s="2"/>
      <c r="F23" s="78"/>
      <c r="G23" s="79"/>
      <c r="H23" s="79"/>
      <c r="I23" s="79"/>
      <c r="J23" s="2"/>
      <c r="K23" s="78"/>
      <c r="L23" s="79"/>
      <c r="M23" s="79"/>
      <c r="N23" s="7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5">
      <c r="A24" s="49" t="s">
        <v>45</v>
      </c>
      <c r="B24" s="50">
        <v>2341</v>
      </c>
      <c r="C24" s="80">
        <v>2404.0369999999998</v>
      </c>
      <c r="D24" s="80">
        <v>2526.63</v>
      </c>
      <c r="E24" s="2"/>
      <c r="F24" s="49" t="s">
        <v>45</v>
      </c>
      <c r="G24" s="50">
        <v>2341</v>
      </c>
      <c r="H24" s="80">
        <v>2395</v>
      </c>
      <c r="I24" s="80">
        <v>2529</v>
      </c>
      <c r="J24" s="2"/>
      <c r="K24" s="49" t="s">
        <v>45</v>
      </c>
      <c r="L24" s="50">
        <v>2341</v>
      </c>
      <c r="M24" s="50">
        <f t="shared" ref="M24:N24" si="10">C24-H24</f>
        <v>9.0369999999998072</v>
      </c>
      <c r="N24" s="50">
        <f t="shared" si="10"/>
        <v>-2.3699999999998909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5">
      <c r="A25" s="51" t="s">
        <v>46</v>
      </c>
      <c r="B25" s="50">
        <f t="shared" ref="B25:D25" si="11">B18*1000/B24/12</f>
        <v>48.198775452086004</v>
      </c>
      <c r="C25" s="50"/>
      <c r="D25" s="50"/>
      <c r="E25" s="2"/>
      <c r="F25" s="51" t="s">
        <v>46</v>
      </c>
      <c r="G25" s="50">
        <f t="shared" ref="G25:I25" si="12">G18*1000/G24/12</f>
        <v>48.198775452086004</v>
      </c>
      <c r="H25" s="50">
        <f t="shared" si="12"/>
        <v>52.609603340292274</v>
      </c>
      <c r="I25" s="50">
        <f t="shared" si="12"/>
        <v>52.952418610781599</v>
      </c>
      <c r="J25" s="2"/>
      <c r="K25" s="51" t="s">
        <v>46</v>
      </c>
      <c r="L25" s="50">
        <f>L18*1000/L24/12</f>
        <v>48.198775452086004</v>
      </c>
      <c r="M25" s="81">
        <f t="shared" ref="M25:N25" si="13">C25-H25</f>
        <v>-52.609603340292274</v>
      </c>
      <c r="N25" s="81">
        <f t="shared" si="13"/>
        <v>-52.952418610781599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5">
      <c r="A26" s="2"/>
      <c r="B26" s="82"/>
      <c r="C26" s="82"/>
      <c r="D26" s="8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5">
      <c r="A27" s="2"/>
      <c r="B27" s="82"/>
      <c r="C27" s="82"/>
      <c r="D27" s="8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5">
      <c r="A28" s="2"/>
      <c r="B28" s="82"/>
      <c r="C28" s="82"/>
      <c r="D28" s="8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5">
      <c r="A29" s="2"/>
      <c r="B29" s="82"/>
      <c r="C29" s="82"/>
      <c r="D29" s="8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5">
      <c r="A30" s="2"/>
      <c r="B30" s="82"/>
      <c r="C30" s="82"/>
      <c r="D30" s="8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5">
      <c r="A31" s="2"/>
      <c r="B31" s="82"/>
      <c r="C31" s="82"/>
      <c r="D31" s="8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5">
      <c r="A32" s="2"/>
      <c r="B32" s="82"/>
      <c r="C32" s="82"/>
      <c r="D32" s="8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5">
      <c r="A33" s="2"/>
      <c r="B33" s="82"/>
      <c r="C33" s="82"/>
      <c r="D33" s="8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5">
      <c r="A34" s="2"/>
      <c r="B34" s="82"/>
      <c r="C34" s="82"/>
      <c r="D34" s="8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5">
      <c r="A35" s="2"/>
      <c r="B35" s="82"/>
      <c r="C35" s="82"/>
      <c r="D35" s="8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5">
      <c r="A36" s="2"/>
      <c r="B36" s="82"/>
      <c r="C36" s="82"/>
      <c r="D36" s="8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5">
      <c r="A37" s="2"/>
      <c r="B37" s="82"/>
      <c r="C37" s="82"/>
      <c r="D37" s="8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5">
      <c r="A38" s="2"/>
      <c r="B38" s="82"/>
      <c r="C38" s="82"/>
      <c r="D38" s="8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5">
      <c r="A39" s="2"/>
      <c r="B39" s="82"/>
      <c r="C39" s="82"/>
      <c r="D39" s="8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5">
      <c r="A40" s="2"/>
      <c r="B40" s="82"/>
      <c r="C40" s="82"/>
      <c r="D40" s="8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5">
      <c r="A41" s="2"/>
      <c r="B41" s="82"/>
      <c r="C41" s="82"/>
      <c r="D41" s="8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5">
      <c r="A42" s="2"/>
      <c r="B42" s="82"/>
      <c r="C42" s="82"/>
      <c r="D42" s="8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5">
      <c r="A43" s="2"/>
      <c r="B43" s="82"/>
      <c r="C43" s="82"/>
      <c r="D43" s="8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5">
      <c r="A44" s="2"/>
      <c r="B44" s="82"/>
      <c r="C44" s="82"/>
      <c r="D44" s="8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5">
      <c r="A45" s="2"/>
      <c r="B45" s="82"/>
      <c r="C45" s="82"/>
      <c r="D45" s="8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5">
      <c r="A46" s="2"/>
      <c r="B46" s="82"/>
      <c r="C46" s="82"/>
      <c r="D46" s="8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5">
      <c r="A47" s="2"/>
      <c r="B47" s="82"/>
      <c r="C47" s="82"/>
      <c r="D47" s="8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5">
      <c r="A48" s="2"/>
      <c r="B48" s="82"/>
      <c r="C48" s="82"/>
      <c r="D48" s="8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5">
      <c r="A49" s="2"/>
      <c r="B49" s="82"/>
      <c r="C49" s="82"/>
      <c r="D49" s="8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5">
      <c r="A50" s="2"/>
      <c r="B50" s="82"/>
      <c r="C50" s="82"/>
      <c r="D50" s="8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5">
      <c r="A51" s="2"/>
      <c r="B51" s="82"/>
      <c r="C51" s="82"/>
      <c r="D51" s="8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5">
      <c r="A52" s="2"/>
      <c r="B52" s="82"/>
      <c r="C52" s="82"/>
      <c r="D52" s="8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5">
      <c r="A53" s="2"/>
      <c r="B53" s="82"/>
      <c r="C53" s="82"/>
      <c r="D53" s="8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5">
      <c r="A54" s="2"/>
      <c r="B54" s="82"/>
      <c r="C54" s="82"/>
      <c r="D54" s="8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5">
      <c r="A55" s="2"/>
      <c r="B55" s="82"/>
      <c r="C55" s="82"/>
      <c r="D55" s="8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5">
      <c r="A56" s="2"/>
      <c r="B56" s="82"/>
      <c r="C56" s="82"/>
      <c r="D56" s="8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5">
      <c r="A57" s="2"/>
      <c r="B57" s="82"/>
      <c r="C57" s="82"/>
      <c r="D57" s="8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5">
      <c r="A58" s="2"/>
      <c r="B58" s="82"/>
      <c r="C58" s="82"/>
      <c r="D58" s="8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5">
      <c r="A59" s="2"/>
      <c r="B59" s="82"/>
      <c r="C59" s="82"/>
      <c r="D59" s="8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5">
      <c r="A60" s="2"/>
      <c r="B60" s="82"/>
      <c r="C60" s="82"/>
      <c r="D60" s="8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5">
      <c r="A61" s="2"/>
      <c r="B61" s="82"/>
      <c r="C61" s="82"/>
      <c r="D61" s="8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5">
      <c r="A62" s="2"/>
      <c r="B62" s="82"/>
      <c r="C62" s="82"/>
      <c r="D62" s="8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5">
      <c r="A63" s="2"/>
      <c r="B63" s="82"/>
      <c r="C63" s="82"/>
      <c r="D63" s="8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5">
      <c r="A64" s="2"/>
      <c r="B64" s="82"/>
      <c r="C64" s="82"/>
      <c r="D64" s="8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5">
      <c r="A65" s="2"/>
      <c r="B65" s="82"/>
      <c r="C65" s="82"/>
      <c r="D65" s="8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5">
      <c r="A66" s="2"/>
      <c r="B66" s="82"/>
      <c r="C66" s="82"/>
      <c r="D66" s="8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5">
      <c r="A67" s="2"/>
      <c r="B67" s="82"/>
      <c r="C67" s="82"/>
      <c r="D67" s="8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5">
      <c r="A68" s="2"/>
      <c r="B68" s="82"/>
      <c r="C68" s="82"/>
      <c r="D68" s="8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5">
      <c r="A69" s="2"/>
      <c r="B69" s="82"/>
      <c r="C69" s="82"/>
      <c r="D69" s="8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5">
      <c r="A70" s="2"/>
      <c r="B70" s="82"/>
      <c r="C70" s="82"/>
      <c r="D70" s="8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5">
      <c r="A71" s="2"/>
      <c r="B71" s="82"/>
      <c r="C71" s="82"/>
      <c r="D71" s="8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5">
      <c r="A72" s="2"/>
      <c r="B72" s="82"/>
      <c r="C72" s="82"/>
      <c r="D72" s="8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5">
      <c r="A73" s="2"/>
      <c r="B73" s="82"/>
      <c r="C73" s="82"/>
      <c r="D73" s="8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5">
      <c r="A74" s="2"/>
      <c r="B74" s="82"/>
      <c r="C74" s="82"/>
      <c r="D74" s="8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5">
      <c r="A75" s="2"/>
      <c r="B75" s="82"/>
      <c r="C75" s="82"/>
      <c r="D75" s="8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5">
      <c r="A76" s="2"/>
      <c r="B76" s="82"/>
      <c r="C76" s="82"/>
      <c r="D76" s="8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5">
      <c r="A77" s="2"/>
      <c r="B77" s="82"/>
      <c r="C77" s="82"/>
      <c r="D77" s="8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5">
      <c r="A78" s="2"/>
      <c r="B78" s="82"/>
      <c r="C78" s="82"/>
      <c r="D78" s="8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5">
      <c r="A79" s="2"/>
      <c r="B79" s="82"/>
      <c r="C79" s="82"/>
      <c r="D79" s="8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5">
      <c r="A80" s="2"/>
      <c r="B80" s="82"/>
      <c r="C80" s="82"/>
      <c r="D80" s="8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5">
      <c r="A81" s="2"/>
      <c r="B81" s="82"/>
      <c r="C81" s="82"/>
      <c r="D81" s="8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5">
      <c r="A82" s="2"/>
      <c r="B82" s="82"/>
      <c r="C82" s="82"/>
      <c r="D82" s="8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5">
      <c r="A83" s="2"/>
      <c r="B83" s="82"/>
      <c r="C83" s="82"/>
      <c r="D83" s="8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5">
      <c r="A84" s="2"/>
      <c r="B84" s="82"/>
      <c r="C84" s="82"/>
      <c r="D84" s="8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5">
      <c r="A85" s="2"/>
      <c r="B85" s="82"/>
      <c r="C85" s="82"/>
      <c r="D85" s="8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5">
      <c r="A86" s="2"/>
      <c r="B86" s="82"/>
      <c r="C86" s="82"/>
      <c r="D86" s="8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5">
      <c r="A87" s="2"/>
      <c r="B87" s="82"/>
      <c r="C87" s="82"/>
      <c r="D87" s="8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5">
      <c r="A88" s="2"/>
      <c r="B88" s="82"/>
      <c r="C88" s="82"/>
      <c r="D88" s="8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5">
      <c r="A89" s="2"/>
      <c r="B89" s="82"/>
      <c r="C89" s="82"/>
      <c r="D89" s="8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5">
      <c r="A90" s="2"/>
      <c r="B90" s="82"/>
      <c r="C90" s="82"/>
      <c r="D90" s="8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5">
      <c r="A91" s="2"/>
      <c r="B91" s="82"/>
      <c r="C91" s="82"/>
      <c r="D91" s="8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5">
      <c r="A92" s="2"/>
      <c r="B92" s="82"/>
      <c r="C92" s="82"/>
      <c r="D92" s="8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5">
      <c r="A93" s="2"/>
      <c r="B93" s="82"/>
      <c r="C93" s="82"/>
      <c r="D93" s="8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5">
      <c r="A94" s="2"/>
      <c r="B94" s="82"/>
      <c r="C94" s="82"/>
      <c r="D94" s="8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5">
      <c r="A95" s="2"/>
      <c r="B95" s="82"/>
      <c r="C95" s="82"/>
      <c r="D95" s="8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5">
      <c r="A96" s="2"/>
      <c r="B96" s="82"/>
      <c r="C96" s="82"/>
      <c r="D96" s="8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5">
      <c r="A97" s="2"/>
      <c r="B97" s="82"/>
      <c r="C97" s="82"/>
      <c r="D97" s="8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5">
      <c r="A98" s="2"/>
      <c r="B98" s="82"/>
      <c r="C98" s="82"/>
      <c r="D98" s="8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5">
      <c r="A99" s="2"/>
      <c r="B99" s="82"/>
      <c r="C99" s="82"/>
      <c r="D99" s="8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5">
      <c r="A100" s="2"/>
      <c r="B100" s="82"/>
      <c r="C100" s="82"/>
      <c r="D100" s="8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5">
      <c r="A101" s="2"/>
      <c r="B101" s="82"/>
      <c r="C101" s="82"/>
      <c r="D101" s="8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5">
      <c r="A102" s="2"/>
      <c r="B102" s="82"/>
      <c r="C102" s="82"/>
      <c r="D102" s="8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5">
      <c r="A103" s="2"/>
      <c r="B103" s="82"/>
      <c r="C103" s="82"/>
      <c r="D103" s="8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5">
      <c r="A104" s="2"/>
      <c r="B104" s="82"/>
      <c r="C104" s="82"/>
      <c r="D104" s="8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5">
      <c r="A105" s="2"/>
      <c r="B105" s="82"/>
      <c r="C105" s="82"/>
      <c r="D105" s="8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5">
      <c r="A106" s="2"/>
      <c r="B106" s="82"/>
      <c r="C106" s="82"/>
      <c r="D106" s="8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5">
      <c r="A107" s="2"/>
      <c r="B107" s="82"/>
      <c r="C107" s="82"/>
      <c r="D107" s="8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5">
      <c r="A108" s="2"/>
      <c r="B108" s="82"/>
      <c r="C108" s="82"/>
      <c r="D108" s="8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5">
      <c r="A109" s="2"/>
      <c r="B109" s="82"/>
      <c r="C109" s="82"/>
      <c r="D109" s="8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5">
      <c r="A110" s="2"/>
      <c r="B110" s="82"/>
      <c r="C110" s="82"/>
      <c r="D110" s="8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5">
      <c r="A111" s="2"/>
      <c r="B111" s="82"/>
      <c r="C111" s="82"/>
      <c r="D111" s="8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5">
      <c r="A112" s="2"/>
      <c r="B112" s="82"/>
      <c r="C112" s="82"/>
      <c r="D112" s="8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5">
      <c r="A113" s="2"/>
      <c r="B113" s="82"/>
      <c r="C113" s="82"/>
      <c r="D113" s="8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5">
      <c r="A114" s="2"/>
      <c r="B114" s="82"/>
      <c r="C114" s="82"/>
      <c r="D114" s="8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5">
      <c r="A115" s="2"/>
      <c r="B115" s="82"/>
      <c r="C115" s="82"/>
      <c r="D115" s="8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5">
      <c r="A116" s="2"/>
      <c r="B116" s="82"/>
      <c r="C116" s="82"/>
      <c r="D116" s="8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5">
      <c r="A117" s="2"/>
      <c r="B117" s="82"/>
      <c r="C117" s="82"/>
      <c r="D117" s="8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5">
      <c r="A118" s="2"/>
      <c r="B118" s="82"/>
      <c r="C118" s="82"/>
      <c r="D118" s="8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5">
      <c r="A119" s="2"/>
      <c r="B119" s="82"/>
      <c r="C119" s="82"/>
      <c r="D119" s="8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5">
      <c r="A120" s="2"/>
      <c r="B120" s="82"/>
      <c r="C120" s="82"/>
      <c r="D120" s="8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5">
      <c r="A121" s="2"/>
      <c r="B121" s="82"/>
      <c r="C121" s="82"/>
      <c r="D121" s="8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5">
      <c r="A122" s="2"/>
      <c r="B122" s="82"/>
      <c r="C122" s="82"/>
      <c r="D122" s="8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5">
      <c r="A123" s="2"/>
      <c r="B123" s="82"/>
      <c r="C123" s="82"/>
      <c r="D123" s="8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5">
      <c r="A124" s="2"/>
      <c r="B124" s="82"/>
      <c r="C124" s="82"/>
      <c r="D124" s="8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5">
      <c r="A125" s="2"/>
      <c r="B125" s="82"/>
      <c r="C125" s="82"/>
      <c r="D125" s="8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5">
      <c r="A126" s="2"/>
      <c r="B126" s="82"/>
      <c r="C126" s="82"/>
      <c r="D126" s="8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5">
      <c r="A127" s="2"/>
      <c r="B127" s="82"/>
      <c r="C127" s="82"/>
      <c r="D127" s="8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5">
      <c r="A128" s="2"/>
      <c r="B128" s="82"/>
      <c r="C128" s="82"/>
      <c r="D128" s="8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5">
      <c r="A129" s="2"/>
      <c r="B129" s="82"/>
      <c r="C129" s="82"/>
      <c r="D129" s="8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5">
      <c r="A130" s="2"/>
      <c r="B130" s="82"/>
      <c r="C130" s="82"/>
      <c r="D130" s="8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5">
      <c r="A131" s="2"/>
      <c r="B131" s="82"/>
      <c r="C131" s="82"/>
      <c r="D131" s="8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5">
      <c r="A132" s="2"/>
      <c r="B132" s="82"/>
      <c r="C132" s="82"/>
      <c r="D132" s="8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5">
      <c r="A133" s="2"/>
      <c r="B133" s="82"/>
      <c r="C133" s="82"/>
      <c r="D133" s="8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5">
      <c r="A134" s="2"/>
      <c r="B134" s="82"/>
      <c r="C134" s="82"/>
      <c r="D134" s="8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5">
      <c r="A135" s="2"/>
      <c r="B135" s="82"/>
      <c r="C135" s="82"/>
      <c r="D135" s="8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5">
      <c r="A136" s="2"/>
      <c r="B136" s="82"/>
      <c r="C136" s="82"/>
      <c r="D136" s="8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5">
      <c r="A137" s="2"/>
      <c r="B137" s="82"/>
      <c r="C137" s="82"/>
      <c r="D137" s="8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5">
      <c r="A138" s="2"/>
      <c r="B138" s="82"/>
      <c r="C138" s="82"/>
      <c r="D138" s="8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5">
      <c r="A139" s="2"/>
      <c r="B139" s="82"/>
      <c r="C139" s="82"/>
      <c r="D139" s="8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5">
      <c r="A140" s="2"/>
      <c r="B140" s="82"/>
      <c r="C140" s="82"/>
      <c r="D140" s="8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5">
      <c r="A141" s="2"/>
      <c r="B141" s="82"/>
      <c r="C141" s="82"/>
      <c r="D141" s="8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5">
      <c r="A142" s="2"/>
      <c r="B142" s="82"/>
      <c r="C142" s="82"/>
      <c r="D142" s="8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5">
      <c r="A143" s="2"/>
      <c r="B143" s="82"/>
      <c r="C143" s="82"/>
      <c r="D143" s="8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5">
      <c r="A144" s="2"/>
      <c r="B144" s="82"/>
      <c r="C144" s="82"/>
      <c r="D144" s="8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5">
      <c r="A145" s="2"/>
      <c r="B145" s="82"/>
      <c r="C145" s="82"/>
      <c r="D145" s="8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5">
      <c r="A146" s="2"/>
      <c r="B146" s="82"/>
      <c r="C146" s="82"/>
      <c r="D146" s="8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5">
      <c r="A147" s="2"/>
      <c r="B147" s="82"/>
      <c r="C147" s="82"/>
      <c r="D147" s="8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5">
      <c r="A148" s="2"/>
      <c r="B148" s="82"/>
      <c r="C148" s="82"/>
      <c r="D148" s="8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5">
      <c r="A149" s="2"/>
      <c r="B149" s="82"/>
      <c r="C149" s="82"/>
      <c r="D149" s="8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5">
      <c r="A150" s="2"/>
      <c r="B150" s="82"/>
      <c r="C150" s="82"/>
      <c r="D150" s="8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5">
      <c r="A151" s="2"/>
      <c r="B151" s="82"/>
      <c r="C151" s="82"/>
      <c r="D151" s="8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5">
      <c r="A152" s="2"/>
      <c r="B152" s="82"/>
      <c r="C152" s="82"/>
      <c r="D152" s="8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5">
      <c r="A153" s="2"/>
      <c r="B153" s="82"/>
      <c r="C153" s="82"/>
      <c r="D153" s="8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5">
      <c r="A154" s="2"/>
      <c r="B154" s="82"/>
      <c r="C154" s="82"/>
      <c r="D154" s="8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5">
      <c r="A155" s="2"/>
      <c r="B155" s="82"/>
      <c r="C155" s="82"/>
      <c r="D155" s="8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5">
      <c r="A156" s="2"/>
      <c r="B156" s="82"/>
      <c r="C156" s="82"/>
      <c r="D156" s="8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5">
      <c r="A157" s="2"/>
      <c r="B157" s="82"/>
      <c r="C157" s="82"/>
      <c r="D157" s="8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5">
      <c r="A158" s="2"/>
      <c r="B158" s="82"/>
      <c r="C158" s="82"/>
      <c r="D158" s="8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5">
      <c r="A159" s="2"/>
      <c r="B159" s="82"/>
      <c r="C159" s="82"/>
      <c r="D159" s="8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5">
      <c r="A160" s="2"/>
      <c r="B160" s="82"/>
      <c r="C160" s="82"/>
      <c r="D160" s="8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5">
      <c r="A161" s="2"/>
      <c r="B161" s="82"/>
      <c r="C161" s="82"/>
      <c r="D161" s="8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5">
      <c r="A162" s="2"/>
      <c r="B162" s="82"/>
      <c r="C162" s="82"/>
      <c r="D162" s="8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5">
      <c r="A163" s="2"/>
      <c r="B163" s="82"/>
      <c r="C163" s="82"/>
      <c r="D163" s="8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5">
      <c r="A164" s="2"/>
      <c r="B164" s="82"/>
      <c r="C164" s="82"/>
      <c r="D164" s="8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5">
      <c r="A165" s="2"/>
      <c r="B165" s="82"/>
      <c r="C165" s="82"/>
      <c r="D165" s="8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5">
      <c r="A166" s="2"/>
      <c r="B166" s="82"/>
      <c r="C166" s="82"/>
      <c r="D166" s="8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5">
      <c r="A167" s="2"/>
      <c r="B167" s="82"/>
      <c r="C167" s="82"/>
      <c r="D167" s="8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5">
      <c r="A168" s="2"/>
      <c r="B168" s="82"/>
      <c r="C168" s="82"/>
      <c r="D168" s="8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5">
      <c r="A169" s="2"/>
      <c r="B169" s="82"/>
      <c r="C169" s="82"/>
      <c r="D169" s="8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5">
      <c r="A170" s="2"/>
      <c r="B170" s="82"/>
      <c r="C170" s="82"/>
      <c r="D170" s="8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5">
      <c r="A171" s="2"/>
      <c r="B171" s="82"/>
      <c r="C171" s="82"/>
      <c r="D171" s="8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5">
      <c r="A172" s="2"/>
      <c r="B172" s="82"/>
      <c r="C172" s="82"/>
      <c r="D172" s="8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5">
      <c r="A173" s="2"/>
      <c r="B173" s="82"/>
      <c r="C173" s="82"/>
      <c r="D173" s="8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5">
      <c r="A174" s="2"/>
      <c r="B174" s="82"/>
      <c r="C174" s="82"/>
      <c r="D174" s="8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5">
      <c r="A175" s="2"/>
      <c r="B175" s="82"/>
      <c r="C175" s="82"/>
      <c r="D175" s="8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5">
      <c r="A176" s="2"/>
      <c r="B176" s="82"/>
      <c r="C176" s="82"/>
      <c r="D176" s="8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5">
      <c r="A177" s="2"/>
      <c r="B177" s="82"/>
      <c r="C177" s="82"/>
      <c r="D177" s="8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5">
      <c r="A178" s="2"/>
      <c r="B178" s="82"/>
      <c r="C178" s="82"/>
      <c r="D178" s="8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5">
      <c r="A179" s="2"/>
      <c r="B179" s="82"/>
      <c r="C179" s="82"/>
      <c r="D179" s="8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5">
      <c r="A180" s="2"/>
      <c r="B180" s="82"/>
      <c r="C180" s="82"/>
      <c r="D180" s="8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5">
      <c r="A181" s="2"/>
      <c r="B181" s="82"/>
      <c r="C181" s="82"/>
      <c r="D181" s="8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5">
      <c r="A182" s="2"/>
      <c r="B182" s="82"/>
      <c r="C182" s="82"/>
      <c r="D182" s="8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5">
      <c r="A183" s="2"/>
      <c r="B183" s="82"/>
      <c r="C183" s="82"/>
      <c r="D183" s="8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5">
      <c r="A184" s="2"/>
      <c r="B184" s="82"/>
      <c r="C184" s="82"/>
      <c r="D184" s="8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5">
      <c r="A185" s="2"/>
      <c r="B185" s="82"/>
      <c r="C185" s="82"/>
      <c r="D185" s="8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5">
      <c r="A186" s="2"/>
      <c r="B186" s="82"/>
      <c r="C186" s="82"/>
      <c r="D186" s="8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5">
      <c r="A187" s="2"/>
      <c r="B187" s="82"/>
      <c r="C187" s="82"/>
      <c r="D187" s="8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5">
      <c r="A188" s="2"/>
      <c r="B188" s="82"/>
      <c r="C188" s="82"/>
      <c r="D188" s="8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5">
      <c r="A189" s="2"/>
      <c r="B189" s="82"/>
      <c r="C189" s="82"/>
      <c r="D189" s="8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5">
      <c r="A190" s="2"/>
      <c r="B190" s="82"/>
      <c r="C190" s="82"/>
      <c r="D190" s="8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5">
      <c r="A191" s="2"/>
      <c r="B191" s="82"/>
      <c r="C191" s="82"/>
      <c r="D191" s="8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5">
      <c r="A192" s="2"/>
      <c r="B192" s="82"/>
      <c r="C192" s="82"/>
      <c r="D192" s="8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5">
      <c r="A193" s="2"/>
      <c r="B193" s="82"/>
      <c r="C193" s="82"/>
      <c r="D193" s="8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5">
      <c r="A194" s="2"/>
      <c r="B194" s="82"/>
      <c r="C194" s="82"/>
      <c r="D194" s="8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5">
      <c r="A195" s="2"/>
      <c r="B195" s="82"/>
      <c r="C195" s="82"/>
      <c r="D195" s="8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5">
      <c r="A196" s="2"/>
      <c r="B196" s="82"/>
      <c r="C196" s="82"/>
      <c r="D196" s="8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5">
      <c r="A197" s="2"/>
      <c r="B197" s="82"/>
      <c r="C197" s="82"/>
      <c r="D197" s="8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5">
      <c r="A198" s="2"/>
      <c r="B198" s="82"/>
      <c r="C198" s="82"/>
      <c r="D198" s="8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5">
      <c r="A199" s="2"/>
      <c r="B199" s="82"/>
      <c r="C199" s="82"/>
      <c r="D199" s="8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5">
      <c r="A200" s="2"/>
      <c r="B200" s="82"/>
      <c r="C200" s="82"/>
      <c r="D200" s="8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5">
      <c r="A201" s="2"/>
      <c r="B201" s="82"/>
      <c r="C201" s="82"/>
      <c r="D201" s="8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5">
      <c r="A202" s="2"/>
      <c r="B202" s="82"/>
      <c r="C202" s="82"/>
      <c r="D202" s="8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5">
      <c r="A203" s="2"/>
      <c r="B203" s="82"/>
      <c r="C203" s="82"/>
      <c r="D203" s="8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5">
      <c r="A204" s="2"/>
      <c r="B204" s="82"/>
      <c r="C204" s="82"/>
      <c r="D204" s="8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5">
      <c r="A205" s="2"/>
      <c r="B205" s="82"/>
      <c r="C205" s="82"/>
      <c r="D205" s="8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5">
      <c r="A206" s="2"/>
      <c r="B206" s="82"/>
      <c r="C206" s="82"/>
      <c r="D206" s="8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5">
      <c r="A207" s="2"/>
      <c r="B207" s="82"/>
      <c r="C207" s="82"/>
      <c r="D207" s="8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5">
      <c r="A208" s="2"/>
      <c r="B208" s="82"/>
      <c r="C208" s="82"/>
      <c r="D208" s="8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5">
      <c r="A209" s="2"/>
      <c r="B209" s="82"/>
      <c r="C209" s="82"/>
      <c r="D209" s="8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5">
      <c r="A210" s="2"/>
      <c r="B210" s="82"/>
      <c r="C210" s="82"/>
      <c r="D210" s="8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5">
      <c r="A211" s="2"/>
      <c r="B211" s="82"/>
      <c r="C211" s="82"/>
      <c r="D211" s="8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5">
      <c r="A212" s="2"/>
      <c r="B212" s="82"/>
      <c r="C212" s="82"/>
      <c r="D212" s="8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5">
      <c r="A213" s="2"/>
      <c r="B213" s="82"/>
      <c r="C213" s="82"/>
      <c r="D213" s="8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5">
      <c r="A214" s="2"/>
      <c r="B214" s="82"/>
      <c r="C214" s="82"/>
      <c r="D214" s="8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5">
      <c r="A215" s="2"/>
      <c r="B215" s="82"/>
      <c r="C215" s="82"/>
      <c r="D215" s="8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5">
      <c r="A216" s="2"/>
      <c r="B216" s="82"/>
      <c r="C216" s="82"/>
      <c r="D216" s="8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5">
      <c r="A217" s="2"/>
      <c r="B217" s="82"/>
      <c r="C217" s="82"/>
      <c r="D217" s="8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5">
      <c r="A218" s="2"/>
      <c r="B218" s="82"/>
      <c r="C218" s="82"/>
      <c r="D218" s="8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5">
      <c r="A219" s="2"/>
      <c r="B219" s="82"/>
      <c r="C219" s="82"/>
      <c r="D219" s="8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5">
      <c r="A220" s="2"/>
      <c r="B220" s="82"/>
      <c r="C220" s="82"/>
      <c r="D220" s="8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5">
      <c r="A221" s="2"/>
      <c r="B221" s="82"/>
      <c r="C221" s="82"/>
      <c r="D221" s="8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5">
      <c r="A222" s="2"/>
      <c r="B222" s="82"/>
      <c r="C222" s="82"/>
      <c r="D222" s="8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5">
      <c r="A223" s="2"/>
      <c r="B223" s="82"/>
      <c r="C223" s="82"/>
      <c r="D223" s="8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5">
      <c r="A224" s="2"/>
      <c r="B224" s="82"/>
      <c r="C224" s="82"/>
      <c r="D224" s="8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2022-05-03T08:26:33Z</dcterms:modified>
</cp:coreProperties>
</file>