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Submission\"/>
    </mc:Choice>
  </mc:AlternateContent>
  <xr:revisionPtr revIDLastSave="0" documentId="13_ncr:1_{E8F0A86F-725D-46ED-8560-1BE6B68D17E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5" l="1"/>
  <c r="F8" i="5"/>
  <c r="F9" i="5"/>
  <c r="F10" i="5"/>
  <c r="F11" i="5"/>
  <c r="F12" i="5"/>
  <c r="F13" i="5"/>
  <c r="E17" i="3" l="1"/>
  <c r="E11" i="3"/>
  <c r="E10" i="3"/>
  <c r="E9" i="3"/>
  <c r="E8" i="3"/>
  <c r="E7" i="3"/>
  <c r="E6" i="3"/>
  <c r="E12" i="3"/>
  <c r="E13" i="3"/>
  <c r="E14" i="3"/>
  <c r="E15" i="3"/>
  <c r="E16" i="3"/>
  <c r="E18" i="3"/>
  <c r="L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<sst xmlns="http://schemas.openxmlformats.org/spreadsheetml/2006/main" count="186" uniqueCount="78">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</sst>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4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15" fontId="0" fillId="0" borderId="1" xfId="0" applyNumberFormat="1" applyBorder="1"/>
    <xf numFmtId="1" fontId="0" fillId="0" borderId="3" xfId="0" applyNumberFormat="1" applyBorder="1"/>
    <xf numFmtId="0" fontId="0" fillId="7" borderId="0" xfId="0" applyFill="1"/>
    <xf numFmtId="0" fontId="0" fillId="7" borderId="1" xfId="0" applyFill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1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E22" sqref="E22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31" t="s">
        <v>11</v>
      </c>
      <c r="B4" s="31"/>
      <c r="C4" s="31"/>
      <c r="D4" s="31"/>
      <c r="E4" s="31"/>
      <c r="F4" s="31"/>
      <c r="G4" s="31"/>
      <c r="H4" s="31"/>
      <c r="I4" s="31"/>
    </row>
    <row r="5" spans="1:12">
      <c r="A5" s="31"/>
      <c r="B5" s="31"/>
      <c r="C5" s="31"/>
      <c r="D5" s="31"/>
      <c r="E5" s="31"/>
      <c r="F5" s="31"/>
      <c r="G5" s="31"/>
      <c r="H5" s="31"/>
      <c r="I5" s="31"/>
    </row>
    <row r="6" spans="1:12">
      <c r="A6" s="31"/>
      <c r="B6" s="31"/>
      <c r="C6" s="31"/>
      <c r="D6" s="31"/>
      <c r="E6" s="31"/>
      <c r="F6" s="31"/>
      <c r="G6" s="31"/>
      <c r="H6" s="31"/>
      <c r="I6" s="31"/>
    </row>
    <row r="7" spans="1:12">
      <c r="A7" s="32"/>
      <c r="B7" s="32"/>
      <c r="C7" s="32"/>
      <c r="D7" s="32"/>
      <c r="E7" s="32"/>
      <c r="F7" s="32"/>
      <c r="G7" s="32"/>
      <c r="H7" s="32"/>
      <c r="I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L21" s="26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20" priority="13" operator="greaterThan">
      <formula>$B$21</formula>
    </cfRule>
    <cfRule type="cellIs" dxfId="19" priority="14" operator="lessThan">
      <formula>$B$21</formula>
    </cfRule>
  </conditionalFormatting>
  <conditionalFormatting sqref="C13:C20">
    <cfRule type="cellIs" dxfId="18" priority="11" operator="greaterThan">
      <formula>$C$21</formula>
    </cfRule>
    <cfRule type="cellIs" dxfId="17" priority="12" operator="lessThan">
      <formula>$C$21</formula>
    </cfRule>
  </conditionalFormatting>
  <conditionalFormatting sqref="D13:D20">
    <cfRule type="cellIs" dxfId="16" priority="9" operator="greaterThan">
      <formula>$D$21</formula>
    </cfRule>
    <cfRule type="cellIs" dxfId="15" priority="10" operator="lessThan">
      <formula>$D$21</formula>
    </cfRule>
  </conditionalFormatting>
  <conditionalFormatting sqref="I13:I20">
    <cfRule type="cellIs" dxfId="14" priority="7" operator="lessThan">
      <formula>17000</formula>
    </cfRule>
    <cfRule type="cellIs" dxfId="13" priority="8" operator="greaterThan">
      <formula>17000</formula>
    </cfRule>
  </conditionalFormatting>
  <conditionalFormatting sqref="J13:J20">
    <cfRule type="cellIs" dxfId="12" priority="5" operator="lessThan">
      <formula>16000</formula>
    </cfRule>
    <cfRule type="cellIs" dxfId="11" priority="6" operator="greaterThan">
      <formula>16000</formula>
    </cfRule>
  </conditionalFormatting>
  <conditionalFormatting sqref="K13:K20">
    <cfRule type="cellIs" dxfId="10" priority="3" operator="lessThan">
      <formula>16000</formula>
    </cfRule>
    <cfRule type="cellIs" dxfId="9" priority="4" operator="greaterThan">
      <formula>16000</formula>
    </cfRule>
  </conditionalFormatting>
  <conditionalFormatting sqref="L13:L20">
    <cfRule type="cellIs" dxfId="8" priority="1" operator="lessThan">
      <formula>15000</formula>
    </cfRule>
    <cfRule type="cellIs" dxfId="7" priority="2" operator="greaterThan">
      <formula>15000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H20" sqref="H20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1" t="s">
        <v>26</v>
      </c>
      <c r="C2" s="31"/>
      <c r="D2" s="31"/>
      <c r="E2" s="31"/>
      <c r="F2" s="31"/>
      <c r="G2" s="11"/>
      <c r="H2" s="11"/>
      <c r="I2" s="11"/>
      <c r="J2" s="31" t="s">
        <v>27</v>
      </c>
      <c r="K2" s="31"/>
      <c r="L2" s="31"/>
      <c r="M2" s="31"/>
      <c r="N2" s="31"/>
      <c r="O2" s="31"/>
      <c r="P2" s="33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1">
    <cfRule type="expression" dxfId="6" priority="2">
      <formula>$D4="Dave"</formula>
    </cfRule>
  </conditionalFormatting>
  <conditionalFormatting sqref="J6:N12">
    <cfRule type="expression" dxfId="5" priority="1">
      <formula>$L6=$K$4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O18" sqref="O18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4.1093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1" t="s">
        <v>32</v>
      </c>
      <c r="C2" s="31"/>
      <c r="D2" s="31"/>
      <c r="E2" s="31"/>
      <c r="F2" s="31"/>
      <c r="N2" s="31" t="s">
        <v>57</v>
      </c>
      <c r="O2" s="31"/>
      <c r="P2" s="31"/>
      <c r="Q2" s="31"/>
      <c r="R2" s="31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7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7">
        <v>44410</v>
      </c>
      <c r="D6" s="5">
        <v>9.98</v>
      </c>
      <c r="E6" s="5">
        <f>D6-D5</f>
        <v>-3.9999999999999147E-2</v>
      </c>
      <c r="N6" s="5" t="s">
        <v>49</v>
      </c>
      <c r="O6" s="28">
        <v>33236.340000000011</v>
      </c>
      <c r="P6" s="26">
        <v>33236.340000000011</v>
      </c>
    </row>
    <row r="7" spans="2:18">
      <c r="B7" s="5" t="s">
        <v>31</v>
      </c>
      <c r="C7" s="27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28">
        <v>77318.25</v>
      </c>
      <c r="P7" s="26">
        <v>77318.25</v>
      </c>
    </row>
    <row r="8" spans="2:18">
      <c r="B8" s="5" t="s">
        <v>31</v>
      </c>
      <c r="C8" s="27">
        <v>44412</v>
      </c>
      <c r="D8" s="5">
        <v>9.9</v>
      </c>
      <c r="E8" s="5">
        <f t="shared" si="0"/>
        <v>-0.10999999999999943</v>
      </c>
      <c r="N8" s="5" t="s">
        <v>54</v>
      </c>
      <c r="O8" s="28">
        <v>149591.78000000276</v>
      </c>
      <c r="P8" s="26">
        <v>149591.78000000276</v>
      </c>
    </row>
    <row r="9" spans="2:18">
      <c r="B9" s="5" t="s">
        <v>31</v>
      </c>
      <c r="C9" s="27">
        <v>44413</v>
      </c>
      <c r="D9" s="5">
        <v>9.93</v>
      </c>
      <c r="E9" s="5">
        <f t="shared" si="0"/>
        <v>2.9999999999999361E-2</v>
      </c>
      <c r="N9" s="5" t="s">
        <v>55</v>
      </c>
      <c r="O9" s="28">
        <v>212952.30000000005</v>
      </c>
      <c r="P9" s="26">
        <v>212952.30000000005</v>
      </c>
    </row>
    <row r="10" spans="2:18">
      <c r="B10" s="5" t="s">
        <v>31</v>
      </c>
      <c r="C10" s="27">
        <v>44414</v>
      </c>
      <c r="D10" s="5">
        <v>9.94</v>
      </c>
      <c r="E10" s="5">
        <f t="shared" si="0"/>
        <v>9.9999999999997868E-3</v>
      </c>
      <c r="N10" s="5" t="s">
        <v>51</v>
      </c>
      <c r="O10" s="28">
        <v>148702.35000000271</v>
      </c>
      <c r="P10" s="26">
        <v>148702.35000000271</v>
      </c>
    </row>
    <row r="11" spans="2:18">
      <c r="B11" s="5" t="s">
        <v>31</v>
      </c>
      <c r="C11" s="27">
        <v>44417</v>
      </c>
      <c r="D11" s="5">
        <v>10.02</v>
      </c>
      <c r="E11" s="5">
        <f t="shared" si="0"/>
        <v>8.0000000000000071E-2</v>
      </c>
      <c r="N11" s="5" t="s">
        <v>56</v>
      </c>
      <c r="O11" s="28">
        <v>172382.85000000425</v>
      </c>
      <c r="P11" s="26">
        <v>172382.85000000425</v>
      </c>
    </row>
    <row r="12" spans="2:18">
      <c r="B12" s="5" t="s">
        <v>31</v>
      </c>
      <c r="C12" s="27">
        <v>44418</v>
      </c>
      <c r="D12" s="5">
        <v>9.91</v>
      </c>
      <c r="E12" s="5">
        <f t="shared" si="0"/>
        <v>-0.10999999999999943</v>
      </c>
      <c r="N12" s="5" t="s">
        <v>52</v>
      </c>
      <c r="O12" s="28">
        <v>17463.150000000001</v>
      </c>
      <c r="P12" s="26">
        <v>17463.150000000001</v>
      </c>
    </row>
    <row r="13" spans="2:18">
      <c r="B13" s="5" t="s">
        <v>31</v>
      </c>
      <c r="C13" s="27">
        <v>44419</v>
      </c>
      <c r="D13" s="5">
        <v>9.91</v>
      </c>
      <c r="E13" s="5">
        <f t="shared" si="0"/>
        <v>0</v>
      </c>
      <c r="N13" s="5" t="s">
        <v>53</v>
      </c>
      <c r="O13" s="28">
        <v>69550.099999999991</v>
      </c>
      <c r="P13" s="26">
        <v>69550.099999999991</v>
      </c>
    </row>
    <row r="14" spans="2:18">
      <c r="B14" s="5" t="s">
        <v>31</v>
      </c>
      <c r="C14" s="27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27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27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27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27">
        <v>44426</v>
      </c>
      <c r="D18" s="5">
        <v>9.77</v>
      </c>
      <c r="E18" s="5">
        <f t="shared" si="0"/>
        <v>4.9999999999998934E-2</v>
      </c>
    </row>
  </sheetData>
  <mergeCells count="2">
    <mergeCell ref="B2:F2"/>
    <mergeCell ref="N2:R2"/>
  </mergeCells>
  <conditionalFormatting sqref="E5:E1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E6:E18">
    <cfRule type="iconSet" priority="1">
      <iconSet iconSet="3Arrows" showValue="0" reverse="1">
        <cfvo type="percent" val="0"/>
        <cfvo type="num" val="0"/>
        <cfvo type="num" val="0" gte="0"/>
      </iconSet>
    </cfRule>
    <cfRule type="iconSet" priority="2">
      <iconSet iconSet="3Arrows" showValue="0" reverse="1">
        <cfvo type="percent" val="0"/>
        <cfvo type="percent" val="0"/>
        <cfvo type="percent" val="0" gte="0"/>
      </iconSet>
    </cfRule>
    <cfRule type="iconSet" priority="3">
      <iconSet iconSet="3Arrows" reverse="1">
        <cfvo type="percent" val="0"/>
        <cfvo type="num" val="0"/>
        <cfvo type="num" val="0" gte="0"/>
      </iconSet>
    </cfRule>
    <cfRule type="iconSet" priority="6">
      <iconSet iconSet="3Arrows">
        <cfvo type="percent" val="0"/>
        <cfvo type="num" val="0"/>
        <cfvo type="num" val="0"/>
      </iconSet>
    </cfRule>
    <cfRule type="iconSet" priority="7">
      <iconSet showValue="0">
        <cfvo type="percent" val="0"/>
        <cfvo type="num" val="0"/>
        <cfvo type="num" val="0"/>
      </iconSe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P6:P13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{37032B19-F381-43D0-B61E-F9C5FF2C92DA}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032B19-F381-43D0-B61E-F9C5FF2C9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5" id="{703414B8-34C5-44DE-9EB4-A5E1B55F5EF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K10" sqref="K10"/>
    </sheetView>
  </sheetViews>
  <sheetFormatPr defaultRowHeight="14.4"/>
  <cols>
    <col min="4" max="4" width="19.77734375" customWidth="1"/>
    <col min="6" max="6" width="12" bestFit="1" customWidth="1"/>
    <col min="7" max="7" width="19.21875" customWidth="1"/>
  </cols>
  <sheetData>
    <row r="3" spans="3:8" ht="18">
      <c r="C3" s="22" t="s">
        <v>33</v>
      </c>
    </row>
    <row r="6" spans="3:8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6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44968</v>
      </c>
      <c r="H7" s="18" t="s">
        <v>42</v>
      </c>
    </row>
    <row r="8" spans="3:8" ht="15.6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6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6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8" ht="15.6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6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44968</v>
      </c>
      <c r="H12" s="18" t="s">
        <v>43</v>
      </c>
    </row>
    <row r="13" spans="3:8" ht="15.6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6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6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44968</v>
      </c>
      <c r="H15" s="18" t="s">
        <v>42</v>
      </c>
    </row>
    <row r="16" spans="3:8" ht="15.6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44968</v>
      </c>
      <c r="H19" s="18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6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6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44968</v>
      </c>
      <c r="H26" s="18" t="s">
        <v>43</v>
      </c>
    </row>
    <row r="27" spans="3:8" ht="15.6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C6:H27">
    <cfRule type="expression" dxfId="4" priority="1">
      <formula>$G6=TODAY()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1:F13"/>
  <sheetViews>
    <sheetView workbookViewId="0">
      <selection activeCell="E18" sqref="E18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  <col min="10" max="10" width="12.21875" customWidth="1"/>
    <col min="11" max="11" width="15.109375" customWidth="1"/>
    <col min="12" max="12" width="14.44140625" customWidth="1"/>
  </cols>
  <sheetData>
    <row r="1" spans="2:6">
      <c r="E1" s="29"/>
    </row>
    <row r="4" spans="2:6">
      <c r="B4" t="s">
        <v>59</v>
      </c>
    </row>
    <row r="6" spans="2:6">
      <c r="B6" s="5" t="s">
        <v>60</v>
      </c>
      <c r="C6" s="5" t="s">
        <v>61</v>
      </c>
      <c r="D6" s="5" t="s">
        <v>69</v>
      </c>
    </row>
    <row r="7" spans="2:6">
      <c r="B7" s="5" t="s">
        <v>62</v>
      </c>
      <c r="C7" s="5">
        <v>15000</v>
      </c>
      <c r="D7" s="5">
        <v>15000</v>
      </c>
      <c r="F7" s="5" t="b">
        <f>$D7&gt;$C7</f>
        <v>0</v>
      </c>
    </row>
    <row r="8" spans="2:6">
      <c r="B8" s="5" t="s">
        <v>63</v>
      </c>
      <c r="C8" s="5">
        <v>195500</v>
      </c>
      <c r="D8" s="5">
        <v>215809.25</v>
      </c>
      <c r="F8" s="5" t="b">
        <f>$D8&gt;$C8</f>
        <v>1</v>
      </c>
    </row>
    <row r="9" spans="2:6">
      <c r="B9" s="5" t="s">
        <v>64</v>
      </c>
      <c r="C9" s="5">
        <v>59800</v>
      </c>
      <c r="D9" s="30">
        <v>59852.11</v>
      </c>
      <c r="F9" s="5" t="b">
        <f t="shared" ref="F9:F13" si="0">$D9&gt;$C9</f>
        <v>1</v>
      </c>
    </row>
    <row r="10" spans="2:6">
      <c r="B10" s="5" t="s">
        <v>65</v>
      </c>
      <c r="C10" s="5">
        <v>356500</v>
      </c>
      <c r="D10" s="5">
        <v>345089.25</v>
      </c>
      <c r="F10" s="5" t="b">
        <f t="shared" si="0"/>
        <v>0</v>
      </c>
    </row>
    <row r="11" spans="2:6">
      <c r="B11" s="5" t="s">
        <v>66</v>
      </c>
      <c r="C11" s="5">
        <v>159000</v>
      </c>
      <c r="D11" s="5">
        <v>149087.25</v>
      </c>
      <c r="F11" s="5" t="b">
        <f t="shared" si="0"/>
        <v>0</v>
      </c>
    </row>
    <row r="12" spans="2:6">
      <c r="B12" s="5" t="s">
        <v>67</v>
      </c>
      <c r="C12" s="5">
        <v>105000</v>
      </c>
      <c r="D12" s="5">
        <v>105000</v>
      </c>
      <c r="F12" s="5" t="b">
        <f t="shared" si="0"/>
        <v>0</v>
      </c>
    </row>
    <row r="13" spans="2:6">
      <c r="B13" s="5" t="s">
        <v>68</v>
      </c>
      <c r="C13" s="5">
        <v>7500</v>
      </c>
      <c r="D13" s="30">
        <v>65809.25</v>
      </c>
      <c r="F13" s="5" t="b">
        <f t="shared" si="0"/>
        <v>1</v>
      </c>
    </row>
  </sheetData>
  <conditionalFormatting sqref="B7:D13">
    <cfRule type="expression" dxfId="3" priority="3">
      <formula>$D$7:$D$13&gt;$C$7:$C$13</formula>
    </cfRule>
    <cfRule type="expression" dxfId="2" priority="2">
      <formula>$D$7:$D$13&gt;$C$7:$C$13</formula>
    </cfRule>
    <cfRule type="expression" dxfId="1" priority="1">
      <formula>$D7&gt;$C7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zoomScale="110" workbookViewId="0">
      <selection activeCell="M21" sqref="M21"/>
    </sheetView>
  </sheetViews>
  <sheetFormatPr defaultRowHeight="14.4"/>
  <sheetData>
    <row r="1" spans="2:7">
      <c r="B1" s="24" t="s">
        <v>77</v>
      </c>
    </row>
    <row r="3" spans="2:7">
      <c r="B3" s="23" t="s">
        <v>70</v>
      </c>
      <c r="C3" s="5" t="s">
        <v>73</v>
      </c>
    </row>
    <row r="5" spans="2:7">
      <c r="B5" s="25" t="s">
        <v>72</v>
      </c>
      <c r="C5" s="25" t="s">
        <v>73</v>
      </c>
      <c r="D5" s="25" t="s">
        <v>74</v>
      </c>
      <c r="E5" s="25" t="s">
        <v>75</v>
      </c>
      <c r="F5" s="25" t="s">
        <v>71</v>
      </c>
      <c r="G5" s="25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F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hatsh</cp:lastModifiedBy>
  <dcterms:created xsi:type="dcterms:W3CDTF">2020-05-18T05:56:23Z</dcterms:created>
  <dcterms:modified xsi:type="dcterms:W3CDTF">2023-02-11T10:49:10Z</dcterms:modified>
</cp:coreProperties>
</file>