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NTERNSHIP\assessmentsexcel\"/>
    </mc:Choice>
  </mc:AlternateContent>
  <xr:revisionPtr revIDLastSave="0" documentId="13_ncr:1_{F9E07324-759E-4E17-B4CC-878A665FEB29}" xr6:coauthVersionLast="36" xr6:coauthVersionMax="36" xr10:uidLastSave="{00000000-0000-0000-0000-000000000000}"/>
  <bookViews>
    <workbookView xWindow="0" yWindow="0" windowWidth="23040" windowHeight="8940" activeTab="10" xr2:uid="{00000000-000D-0000-FFFF-FFFF00000000}"/>
  </bookViews>
  <sheets>
    <sheet name="Q1" sheetId="1" r:id="rId1"/>
    <sheet name="Q2" sheetId="2" r:id="rId2"/>
    <sheet name="Q3" sheetId="3" r:id="rId3"/>
    <sheet name="Sheet1" sheetId="13" r:id="rId4"/>
    <sheet name="Q4" sheetId="4" r:id="rId5"/>
    <sheet name="Q5" sheetId="5" r:id="rId6"/>
    <sheet name="Q6" sheetId="7" r:id="rId7"/>
    <sheet name="Q7" sheetId="9" r:id="rId8"/>
    <sheet name="Q8" sheetId="10" r:id="rId9"/>
    <sheet name="Q9" sheetId="11" r:id="rId10"/>
    <sheet name="Q10" sheetId="12" r:id="rId11"/>
  </sheets>
  <definedNames>
    <definedName name="_xlnm._FilterDatabase" localSheetId="7" hidden="1">'Q7'!$A$1:$B$19</definedName>
    <definedName name="_xlchart.v1.0" hidden="1">'Q5'!$A$3:$A$10</definedName>
    <definedName name="_xlchart.v1.1" hidden="1">'Q5'!$B$2</definedName>
    <definedName name="_xlchart.v1.2" hidden="1">'Q5'!$B$3:$B$10</definedName>
    <definedName name="_xlchart.v1.3" hidden="1">'Q5'!$C$2</definedName>
    <definedName name="_xlchart.v1.4" hidden="1">'Q5'!$C$3:$C$10</definedName>
    <definedName name="_xlchart.v1.5" hidden="1">'Q5'!$D$2</definedName>
    <definedName name="_xlchart.v1.6" hidden="1">'Q5'!$D$3:$D$10</definedName>
    <definedName name="_xlchart.v1.7" hidden="1">'Q5'!$E$2</definedName>
    <definedName name="_xlchart.v1.8" hidden="1">'Q5'!$E$3:$E$10</definedName>
  </definedNames>
  <calcPr calcId="191029"/>
  <pivotCaches>
    <pivotCache cacheId="11" r:id="rId12"/>
  </pivotCaches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2" i="12"/>
  <c r="E4" i="10"/>
  <c r="E3" i="10"/>
  <c r="D3" i="9"/>
  <c r="H2" i="7"/>
  <c r="D1" i="2"/>
  <c r="C1" i="1"/>
  <c r="B2" i="11" a="1"/>
  <c r="B3" i="11" a="1"/>
  <c r="B4" i="11" a="1"/>
  <c r="B1" i="11" a="1"/>
  <c r="B4" i="11" l="1"/>
  <c r="B3" i="11"/>
  <c r="B2" i="11"/>
  <c r="B1" i="11"/>
</calcChain>
</file>

<file path=xl/sharedStrings.xml><?xml version="1.0" encoding="utf-8"?>
<sst xmlns="http://schemas.openxmlformats.org/spreadsheetml/2006/main" count="127" uniqueCount="63">
  <si>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</si>
  <si>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</si>
  <si>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</si>
  <si>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</si>
  <si>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</si>
  <si>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</si>
  <si>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</si>
  <si>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</si>
  <si>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</si>
  <si>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</si>
  <si>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</si>
  <si>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</si>
  <si>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</si>
  <si>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</si>
  <si>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</si>
  <si>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</si>
  <si>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</si>
  <si>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</si>
  <si>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</si>
  <si>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</si>
  <si>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</si>
  <si>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</si>
  <si>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</si>
  <si>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</si>
  <si>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</si>
  <si>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</si>
  <si>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</si>
  <si>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</si>
  <si>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</si>
  <si>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</si>
  <si>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</si>
  <si>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</si>
  <si>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</si>
  <si>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</si>
  <si>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</si>
  <si>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</si>
  <si>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</si>
  <si>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</si>
  <si>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</si>
  <si>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</si>
  <si>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</si>
  <si>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</si>
  <si>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</si>
  <si>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</si>
  <si>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</si>
  <si>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</si>
  <si>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</si>
  <si>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</si>
  <si>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</si>
  <si>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</si>
  <si>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</si>
  <si>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</si>
  <si>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</si>
  <si>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</si>
  <si>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</si>
  <si>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</si>
  <si>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</si>
  <si>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</si>
  <si>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Row Labels</t>
  </si>
  <si>
    <t>Grand Total</t>
  </si>
  <si>
    <t>Sum of Revenue</t>
  </si>
  <si>
    <t>Sum of Expense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</si>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</sst>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4" fontId="0" fillId="4" borderId="0" xfId="0" applyNumberFormat="1" applyFill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0" borderId="1" xfId="0" applyNumberFormat="1" applyBorder="1"/>
    <xf numFmtId="0" fontId="2" fillId="0" borderId="2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7-4A80-B7D5-75F095B861B1}"/>
            </c:ext>
          </c:extLst>
        </c:ser>
        <c:ser>
          <c:idx val="2"/>
          <c:order val="2"/>
          <c:tx>
            <c:strRef>
              <c:f>'Q5'!$D$2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97-4A80-B7D5-75F095B86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019816"/>
        <c:axId val="494017848"/>
      </c:barChart>
      <c:lineChart>
        <c:grouping val="standard"/>
        <c:varyColors val="0"/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7-4A80-B7D5-75F095B861B1}"/>
            </c:ext>
          </c:extLst>
        </c:ser>
        <c:ser>
          <c:idx val="3"/>
          <c:order val="3"/>
          <c:tx>
            <c:strRef>
              <c:f>'Q5'!$E$2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97-4A80-B7D5-75F095B86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019816"/>
        <c:axId val="494017848"/>
      </c:lineChart>
      <c:valAx>
        <c:axId val="494017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19816"/>
        <c:crosses val="max"/>
        <c:crossBetween val="between"/>
      </c:valAx>
      <c:catAx>
        <c:axId val="494019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40178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167640</xdr:rowOff>
    </xdr:from>
    <xdr:to>
      <xdr:col>15</xdr:col>
      <xdr:colOff>228600</xdr:colOff>
      <xdr:row>21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53CF65-C7EE-486E-A9FC-B400AC138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94.124463657405" createdVersion="6" refreshedVersion="6" minRefreshableVersion="3" recordCount="9" xr:uid="{53E740B6-0D7A-4CF3-81FC-57E73E3EDE0B}">
  <cacheSource type="worksheet">
    <worksheetSource ref="A1:C10" sheet="Q4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Revenue 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A06E9-5C9D-4C48-A6B7-6145DFC65749}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J14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showGridLines="0" workbookViewId="0">
      <selection activeCell="C2" sqref="C2"/>
    </sheetView>
  </sheetViews>
  <sheetFormatPr defaultRowHeight="14.4" x14ac:dyDescent="0.3"/>
  <sheetData>
    <row r="1" spans="1:5" x14ac:dyDescent="0.3">
      <c r="A1">
        <v>1</v>
      </c>
      <c r="C1" s="2">
        <f>AVERAGE(A1:A3,A5:A6)</f>
        <v>4.2</v>
      </c>
      <c r="E1" t="s">
        <v>0</v>
      </c>
    </row>
    <row r="2" spans="1:5" x14ac:dyDescent="0.3">
      <c r="A2">
        <v>2</v>
      </c>
    </row>
    <row r="3" spans="1:5" x14ac:dyDescent="0.3">
      <c r="A3">
        <v>3</v>
      </c>
    </row>
    <row r="4" spans="1:5" x14ac:dyDescent="0.3">
      <c r="A4">
        <v>0</v>
      </c>
    </row>
    <row r="5" spans="1:5" x14ac:dyDescent="0.3">
      <c r="A5">
        <v>12</v>
      </c>
    </row>
    <row r="6" spans="1:5" x14ac:dyDescent="0.3">
      <c r="A6">
        <v>3</v>
      </c>
    </row>
    <row r="7" spans="1:5" x14ac:dyDescent="0.3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activeCell="D8" sqref="D8"/>
    </sheetView>
  </sheetViews>
  <sheetFormatPr defaultRowHeight="14.4" x14ac:dyDescent="0.3"/>
  <sheetData>
    <row r="1" spans="1:6" x14ac:dyDescent="0.3">
      <c r="A1">
        <v>88</v>
      </c>
      <c r="D1" s="2">
        <f>SUM(LARGE(A1:A22, {1,2,3,4,5}))</f>
        <v>437</v>
      </c>
      <c r="F1" t="s">
        <v>1</v>
      </c>
    </row>
    <row r="2" spans="1:6" x14ac:dyDescent="0.3">
      <c r="A2">
        <v>62</v>
      </c>
    </row>
    <row r="3" spans="1:6" x14ac:dyDescent="0.3">
      <c r="A3">
        <v>87</v>
      </c>
    </row>
    <row r="4" spans="1:6" x14ac:dyDescent="0.3">
      <c r="A4">
        <v>90</v>
      </c>
    </row>
    <row r="5" spans="1:6" x14ac:dyDescent="0.3">
      <c r="A5">
        <v>80</v>
      </c>
    </row>
    <row r="6" spans="1:6" x14ac:dyDescent="0.3">
      <c r="A6">
        <v>54</v>
      </c>
    </row>
    <row r="7" spans="1:6" x14ac:dyDescent="0.3">
      <c r="A7">
        <v>86</v>
      </c>
    </row>
    <row r="8" spans="1:6" x14ac:dyDescent="0.3">
      <c r="A8">
        <v>66</v>
      </c>
    </row>
    <row r="9" spans="1:6" x14ac:dyDescent="0.3">
      <c r="A9">
        <v>47</v>
      </c>
    </row>
    <row r="10" spans="1:6" x14ac:dyDescent="0.3">
      <c r="A10">
        <v>71</v>
      </c>
    </row>
    <row r="11" spans="1:6" x14ac:dyDescent="0.3">
      <c r="A11">
        <v>52</v>
      </c>
    </row>
    <row r="12" spans="1:6" x14ac:dyDescent="0.3">
      <c r="A12">
        <v>49</v>
      </c>
    </row>
    <row r="13" spans="1:6" x14ac:dyDescent="0.3">
      <c r="A13">
        <v>22</v>
      </c>
    </row>
    <row r="14" spans="1:6" x14ac:dyDescent="0.3">
      <c r="A14">
        <v>52</v>
      </c>
    </row>
    <row r="15" spans="1:6" x14ac:dyDescent="0.3">
      <c r="A15">
        <v>86</v>
      </c>
    </row>
    <row r="16" spans="1:6" x14ac:dyDescent="0.3">
      <c r="A16">
        <v>56</v>
      </c>
    </row>
    <row r="17" spans="1:1" x14ac:dyDescent="0.3">
      <c r="A17">
        <v>78</v>
      </c>
    </row>
    <row r="18" spans="1:1" x14ac:dyDescent="0.3">
      <c r="A18">
        <v>62</v>
      </c>
    </row>
    <row r="19" spans="1:1" x14ac:dyDescent="0.3">
      <c r="A19">
        <v>36</v>
      </c>
    </row>
    <row r="20" spans="1:1" x14ac:dyDescent="0.3">
      <c r="A20">
        <v>15</v>
      </c>
    </row>
    <row r="21" spans="1:1" x14ac:dyDescent="0.3">
      <c r="A21">
        <v>47</v>
      </c>
    </row>
    <row r="22" spans="1:1" x14ac:dyDescent="0.3">
      <c r="A2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showGridLines="0" workbookViewId="0"/>
  </sheetViews>
  <sheetFormatPr defaultRowHeight="14.4" x14ac:dyDescent="0.3"/>
  <sheetData>
    <row r="1" spans="1:22" x14ac:dyDescent="0.3">
      <c r="A1" t="s">
        <v>2</v>
      </c>
    </row>
    <row r="3" spans="1:22" x14ac:dyDescent="0.3">
      <c r="A3" t="s">
        <v>15</v>
      </c>
    </row>
    <row r="4" spans="1:2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7</v>
      </c>
      <c r="I7" s="1" t="s">
        <v>5</v>
      </c>
      <c r="J7" s="1" t="s">
        <v>4</v>
      </c>
      <c r="K7" s="1" t="s">
        <v>10</v>
      </c>
      <c r="L7" s="1" t="s">
        <v>7</v>
      </c>
      <c r="M7" s="1" t="s">
        <v>11</v>
      </c>
      <c r="N7" s="1" t="s">
        <v>11</v>
      </c>
      <c r="O7" s="1" t="s">
        <v>8</v>
      </c>
      <c r="P7" s="1" t="s">
        <v>4</v>
      </c>
      <c r="Q7" s="1" t="s">
        <v>10</v>
      </c>
      <c r="R7" s="1" t="s">
        <v>7</v>
      </c>
      <c r="S7" s="1" t="s">
        <v>12</v>
      </c>
      <c r="T7" s="1" t="s">
        <v>4</v>
      </c>
      <c r="U7" s="1" t="s">
        <v>13</v>
      </c>
      <c r="V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BE4F-E84A-459D-B648-0D3F7FA9D9B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showGridLines="0" workbookViewId="0">
      <selection activeCell="N10" sqref="N10"/>
    </sheetView>
  </sheetViews>
  <sheetFormatPr defaultRowHeight="14.4" x14ac:dyDescent="0.3"/>
  <cols>
    <col min="2" max="3" width="11" customWidth="1"/>
    <col min="7" max="7" width="12.5546875" bestFit="1" customWidth="1"/>
    <col min="8" max="8" width="14.88671875" bestFit="1" customWidth="1"/>
    <col min="9" max="9" width="14.44140625" bestFit="1" customWidth="1"/>
    <col min="10" max="10" width="12.109375" bestFit="1" customWidth="1"/>
  </cols>
  <sheetData>
    <row r="1" spans="1:10" x14ac:dyDescent="0.3">
      <c r="A1" s="9" t="s">
        <v>16</v>
      </c>
      <c r="B1" s="9" t="s">
        <v>22</v>
      </c>
      <c r="C1" s="9" t="s">
        <v>23</v>
      </c>
      <c r="E1" s="3" t="s">
        <v>24</v>
      </c>
    </row>
    <row r="2" spans="1:10" x14ac:dyDescent="0.3">
      <c r="A2" s="7" t="s">
        <v>7</v>
      </c>
      <c r="B2" s="7">
        <v>11090</v>
      </c>
      <c r="C2" s="7">
        <v>2102</v>
      </c>
    </row>
    <row r="3" spans="1:10" x14ac:dyDescent="0.3">
      <c r="A3" s="7" t="s">
        <v>9</v>
      </c>
      <c r="B3" s="7">
        <v>9189</v>
      </c>
      <c r="C3" s="7">
        <v>1899</v>
      </c>
    </row>
    <row r="4" spans="1:10" x14ac:dyDescent="0.3">
      <c r="A4" s="7" t="s">
        <v>10</v>
      </c>
      <c r="B4" s="7">
        <v>4426</v>
      </c>
      <c r="C4" s="7">
        <v>1157</v>
      </c>
      <c r="G4" s="13" t="s">
        <v>58</v>
      </c>
      <c r="H4" t="s">
        <v>60</v>
      </c>
      <c r="I4" t="s">
        <v>61</v>
      </c>
      <c r="J4" t="s">
        <v>62</v>
      </c>
    </row>
    <row r="5" spans="1:10" x14ac:dyDescent="0.3">
      <c r="A5" s="7" t="s">
        <v>17</v>
      </c>
      <c r="B5" s="7">
        <v>8415</v>
      </c>
      <c r="C5" s="7">
        <v>738</v>
      </c>
      <c r="G5" s="14" t="s">
        <v>7</v>
      </c>
      <c r="H5" s="15">
        <v>11090</v>
      </c>
      <c r="I5" s="15">
        <v>2102</v>
      </c>
      <c r="J5" s="15">
        <v>8988</v>
      </c>
    </row>
    <row r="6" spans="1:10" x14ac:dyDescent="0.3">
      <c r="A6" s="7" t="s">
        <v>18</v>
      </c>
      <c r="B6" s="7">
        <v>4123</v>
      </c>
      <c r="C6" s="7">
        <v>1886</v>
      </c>
      <c r="G6" s="14" t="s">
        <v>9</v>
      </c>
      <c r="H6" s="15">
        <v>9189</v>
      </c>
      <c r="I6" s="15">
        <v>1899</v>
      </c>
      <c r="J6" s="15">
        <v>7290</v>
      </c>
    </row>
    <row r="7" spans="1:10" x14ac:dyDescent="0.3">
      <c r="A7" s="7" t="s">
        <v>19</v>
      </c>
      <c r="B7" s="7">
        <v>3474</v>
      </c>
      <c r="C7" s="7">
        <v>1425</v>
      </c>
      <c r="G7" s="14" t="s">
        <v>10</v>
      </c>
      <c r="H7" s="15">
        <v>4426</v>
      </c>
      <c r="I7" s="15">
        <v>1157</v>
      </c>
      <c r="J7" s="15">
        <v>3269</v>
      </c>
    </row>
    <row r="8" spans="1:10" x14ac:dyDescent="0.3">
      <c r="A8" s="7" t="s">
        <v>20</v>
      </c>
      <c r="B8" s="7">
        <v>10722</v>
      </c>
      <c r="C8" s="7">
        <v>1465</v>
      </c>
      <c r="G8" s="14" t="s">
        <v>17</v>
      </c>
      <c r="H8" s="15">
        <v>8415</v>
      </c>
      <c r="I8" s="15">
        <v>738</v>
      </c>
      <c r="J8" s="15">
        <v>7677</v>
      </c>
    </row>
    <row r="9" spans="1:10" x14ac:dyDescent="0.3">
      <c r="A9" s="7" t="s">
        <v>21</v>
      </c>
      <c r="B9" s="7">
        <v>2352</v>
      </c>
      <c r="C9" s="7">
        <v>2961</v>
      </c>
      <c r="G9" s="14" t="s">
        <v>18</v>
      </c>
      <c r="H9" s="15">
        <v>4123</v>
      </c>
      <c r="I9" s="15">
        <v>1886</v>
      </c>
      <c r="J9" s="15">
        <v>2237</v>
      </c>
    </row>
    <row r="10" spans="1:10" x14ac:dyDescent="0.3">
      <c r="A10" s="7" t="s">
        <v>4</v>
      </c>
      <c r="B10" s="7">
        <v>7841</v>
      </c>
      <c r="C10" s="7">
        <v>2556</v>
      </c>
      <c r="G10" s="14" t="s">
        <v>19</v>
      </c>
      <c r="H10" s="15">
        <v>3474</v>
      </c>
      <c r="I10" s="15">
        <v>1425</v>
      </c>
      <c r="J10" s="15">
        <v>2049</v>
      </c>
    </row>
    <row r="11" spans="1:10" x14ac:dyDescent="0.3">
      <c r="G11" s="14" t="s">
        <v>20</v>
      </c>
      <c r="H11" s="15">
        <v>10722</v>
      </c>
      <c r="I11" s="15">
        <v>1465</v>
      </c>
      <c r="J11" s="15">
        <v>9257</v>
      </c>
    </row>
    <row r="12" spans="1:10" x14ac:dyDescent="0.3">
      <c r="G12" s="14" t="s">
        <v>21</v>
      </c>
      <c r="H12" s="15">
        <v>2352</v>
      </c>
      <c r="I12" s="15">
        <v>2961</v>
      </c>
      <c r="J12" s="15">
        <v>-609</v>
      </c>
    </row>
    <row r="13" spans="1:10" x14ac:dyDescent="0.3">
      <c r="G13" s="14" t="s">
        <v>4</v>
      </c>
      <c r="H13" s="15">
        <v>7841</v>
      </c>
      <c r="I13" s="15">
        <v>2556</v>
      </c>
      <c r="J13" s="15">
        <v>5285</v>
      </c>
    </row>
    <row r="14" spans="1:10" x14ac:dyDescent="0.3">
      <c r="G14" s="14" t="s">
        <v>59</v>
      </c>
      <c r="H14" s="15">
        <v>61632</v>
      </c>
      <c r="I14" s="15">
        <v>16189</v>
      </c>
      <c r="J14" s="15">
        <v>45443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N6" sqref="N6"/>
    </sheetView>
  </sheetViews>
  <sheetFormatPr defaultRowHeight="14.4" x14ac:dyDescent="0.3"/>
  <sheetData>
    <row r="1" spans="1:7" x14ac:dyDescent="0.3">
      <c r="B1" s="12" t="s">
        <v>56</v>
      </c>
      <c r="C1" s="12"/>
      <c r="D1" s="12" t="s">
        <v>57</v>
      </c>
      <c r="E1" s="12"/>
    </row>
    <row r="2" spans="1:7" x14ac:dyDescent="0.3">
      <c r="A2" s="9" t="s">
        <v>25</v>
      </c>
      <c r="B2" s="9" t="s">
        <v>26</v>
      </c>
      <c r="C2" s="9" t="s">
        <v>27</v>
      </c>
      <c r="D2" s="9" t="s">
        <v>26</v>
      </c>
      <c r="E2" s="9" t="s">
        <v>27</v>
      </c>
      <c r="G2" t="s">
        <v>28</v>
      </c>
    </row>
    <row r="3" spans="1:7" x14ac:dyDescent="0.3">
      <c r="A3" s="7" t="s">
        <v>7</v>
      </c>
      <c r="B3" s="7">
        <v>4700</v>
      </c>
      <c r="C3" s="11">
        <v>2842</v>
      </c>
      <c r="D3" s="11">
        <v>2677</v>
      </c>
      <c r="E3" s="11">
        <v>3636</v>
      </c>
    </row>
    <row r="4" spans="1:7" x14ac:dyDescent="0.3">
      <c r="A4" s="7" t="s">
        <v>9</v>
      </c>
      <c r="B4" s="7">
        <v>2640</v>
      </c>
      <c r="C4" s="11">
        <v>1249</v>
      </c>
      <c r="D4" s="11">
        <v>2843</v>
      </c>
      <c r="E4" s="11">
        <v>2877</v>
      </c>
    </row>
    <row r="5" spans="1:7" x14ac:dyDescent="0.3">
      <c r="A5" s="7" t="s">
        <v>10</v>
      </c>
      <c r="B5" s="7">
        <v>2187</v>
      </c>
      <c r="C5" s="11">
        <v>1587</v>
      </c>
      <c r="D5" s="11">
        <v>3476</v>
      </c>
      <c r="E5" s="11">
        <v>3492</v>
      </c>
    </row>
    <row r="6" spans="1:7" x14ac:dyDescent="0.3">
      <c r="A6" s="7" t="s">
        <v>17</v>
      </c>
      <c r="B6" s="7">
        <v>3004</v>
      </c>
      <c r="C6" s="11">
        <v>2371</v>
      </c>
      <c r="D6" s="11">
        <v>3468</v>
      </c>
      <c r="E6" s="11">
        <v>2333</v>
      </c>
    </row>
    <row r="7" spans="1:7" x14ac:dyDescent="0.3">
      <c r="A7" s="7" t="s">
        <v>18</v>
      </c>
      <c r="B7" s="7">
        <v>2489</v>
      </c>
      <c r="C7" s="11">
        <v>2738</v>
      </c>
      <c r="D7" s="11">
        <v>3303</v>
      </c>
      <c r="E7" s="11">
        <v>2623</v>
      </c>
    </row>
    <row r="8" spans="1:7" x14ac:dyDescent="0.3">
      <c r="A8" s="7" t="s">
        <v>19</v>
      </c>
      <c r="B8" s="7">
        <v>3122</v>
      </c>
      <c r="C8" s="11">
        <v>3863</v>
      </c>
      <c r="D8" s="11">
        <v>4245</v>
      </c>
      <c r="E8" s="11">
        <v>2058</v>
      </c>
    </row>
    <row r="9" spans="1:7" x14ac:dyDescent="0.3">
      <c r="A9" s="7" t="s">
        <v>20</v>
      </c>
      <c r="B9" s="7">
        <v>2012</v>
      </c>
      <c r="C9" s="11">
        <v>3459</v>
      </c>
      <c r="D9" s="11">
        <v>2217</v>
      </c>
      <c r="E9" s="11">
        <v>4209</v>
      </c>
    </row>
    <row r="10" spans="1:7" x14ac:dyDescent="0.3">
      <c r="A10" s="7" t="s">
        <v>21</v>
      </c>
      <c r="B10" s="7">
        <v>3714</v>
      </c>
      <c r="C10" s="11">
        <v>3419</v>
      </c>
      <c r="D10" s="11">
        <v>1450</v>
      </c>
      <c r="E10" s="11">
        <v>2690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H3" sqref="H3"/>
    </sheetView>
  </sheetViews>
  <sheetFormatPr defaultRowHeight="14.4" x14ac:dyDescent="0.3"/>
  <sheetData>
    <row r="1" spans="1:10" x14ac:dyDescent="0.3">
      <c r="A1" s="10"/>
      <c r="B1" s="9" t="s">
        <v>34</v>
      </c>
      <c r="C1" s="9" t="s">
        <v>35</v>
      </c>
      <c r="D1" s="9" t="s">
        <v>36</v>
      </c>
      <c r="E1" s="9" t="s">
        <v>37</v>
      </c>
      <c r="J1" t="s">
        <v>38</v>
      </c>
    </row>
    <row r="2" spans="1:10" x14ac:dyDescent="0.3">
      <c r="A2" s="9" t="s">
        <v>29</v>
      </c>
      <c r="B2" s="7">
        <v>962</v>
      </c>
      <c r="C2" s="7">
        <v>861</v>
      </c>
      <c r="D2" s="7">
        <v>867</v>
      </c>
      <c r="E2" s="7">
        <v>883</v>
      </c>
      <c r="G2" s="3" t="s">
        <v>33</v>
      </c>
      <c r="H2" s="1">
        <f>INDEX(B2:E6, MATCH("Product 5", A2:A6, 0), MATCH("Q4", B1:E1, 0))</f>
        <v>941</v>
      </c>
    </row>
    <row r="3" spans="1:10" x14ac:dyDescent="0.3">
      <c r="A3" s="9" t="s">
        <v>30</v>
      </c>
      <c r="B3" s="7">
        <v>651</v>
      </c>
      <c r="C3" s="7">
        <v>630</v>
      </c>
      <c r="D3" s="7">
        <v>960</v>
      </c>
      <c r="E3" s="7">
        <v>714</v>
      </c>
      <c r="G3" s="3" t="s">
        <v>37</v>
      </c>
    </row>
    <row r="4" spans="1:10" x14ac:dyDescent="0.3">
      <c r="A4" s="9" t="s">
        <v>31</v>
      </c>
      <c r="B4" s="7">
        <v>772</v>
      </c>
      <c r="C4" s="7">
        <v>568</v>
      </c>
      <c r="D4" s="7">
        <v>558</v>
      </c>
      <c r="E4" s="7">
        <v>549</v>
      </c>
    </row>
    <row r="5" spans="1:10" x14ac:dyDescent="0.3">
      <c r="A5" s="9" t="s">
        <v>32</v>
      </c>
      <c r="B5" s="7">
        <v>571</v>
      </c>
      <c r="C5" s="7">
        <v>837</v>
      </c>
      <c r="D5" s="7">
        <v>934</v>
      </c>
      <c r="E5" s="7">
        <v>675</v>
      </c>
    </row>
    <row r="6" spans="1:10" x14ac:dyDescent="0.3">
      <c r="A6" s="9" t="s">
        <v>33</v>
      </c>
      <c r="B6" s="7">
        <v>990</v>
      </c>
      <c r="C6" s="7">
        <v>832</v>
      </c>
      <c r="D6" s="7">
        <v>932</v>
      </c>
      <c r="E6" s="7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workbookViewId="0">
      <selection activeCell="D4" sqref="D4"/>
    </sheetView>
  </sheetViews>
  <sheetFormatPr defaultRowHeight="14.4" x14ac:dyDescent="0.3"/>
  <cols>
    <col min="1" max="1" width="12" customWidth="1"/>
    <col min="4" max="4" width="10.44140625" bestFit="1" customWidth="1"/>
    <col min="7" max="7" width="10.109375" bestFit="1" customWidth="1"/>
  </cols>
  <sheetData>
    <row r="1" spans="1:7" x14ac:dyDescent="0.3">
      <c r="A1" s="9" t="s">
        <v>40</v>
      </c>
      <c r="B1" s="9" t="s">
        <v>26</v>
      </c>
      <c r="D1" s="4" t="s">
        <v>39</v>
      </c>
    </row>
    <row r="2" spans="1:7" x14ac:dyDescent="0.3">
      <c r="A2" s="8">
        <v>42339</v>
      </c>
      <c r="B2" s="7">
        <v>19</v>
      </c>
      <c r="D2" s="4"/>
    </row>
    <row r="3" spans="1:7" x14ac:dyDescent="0.3">
      <c r="A3" s="8">
        <v>42239</v>
      </c>
      <c r="B3" s="7">
        <v>14</v>
      </c>
      <c r="D3" s="5">
        <f>SUM(B2:B12)</f>
        <v>182</v>
      </c>
      <c r="G3" s="6"/>
    </row>
    <row r="4" spans="1:7" x14ac:dyDescent="0.3">
      <c r="A4" s="8">
        <v>42139</v>
      </c>
      <c r="B4" s="7">
        <v>13</v>
      </c>
      <c r="G4" s="6"/>
    </row>
    <row r="5" spans="1:7" x14ac:dyDescent="0.3">
      <c r="A5" s="8">
        <v>42039</v>
      </c>
      <c r="B5" s="7">
        <v>19</v>
      </c>
      <c r="G5" s="6"/>
    </row>
    <row r="6" spans="1:7" x14ac:dyDescent="0.3">
      <c r="A6" s="8">
        <v>41939</v>
      </c>
      <c r="B6" s="7">
        <v>11</v>
      </c>
      <c r="G6" s="6"/>
    </row>
    <row r="7" spans="1:7" x14ac:dyDescent="0.3">
      <c r="A7" s="8">
        <v>41839</v>
      </c>
      <c r="B7" s="7">
        <v>20</v>
      </c>
      <c r="G7" s="6"/>
    </row>
    <row r="8" spans="1:7" x14ac:dyDescent="0.3">
      <c r="A8" s="8">
        <v>41739</v>
      </c>
      <c r="B8" s="7">
        <v>20</v>
      </c>
      <c r="G8" s="6"/>
    </row>
    <row r="9" spans="1:7" x14ac:dyDescent="0.3">
      <c r="A9" s="8">
        <v>41639</v>
      </c>
      <c r="B9" s="7">
        <v>17</v>
      </c>
      <c r="G9" s="6"/>
    </row>
    <row r="10" spans="1:7" x14ac:dyDescent="0.3">
      <c r="A10" s="8">
        <v>41539</v>
      </c>
      <c r="B10" s="7">
        <v>12</v>
      </c>
      <c r="G10" s="6"/>
    </row>
    <row r="11" spans="1:7" x14ac:dyDescent="0.3">
      <c r="A11" s="8">
        <v>41439</v>
      </c>
      <c r="B11" s="7">
        <v>19</v>
      </c>
      <c r="G11" s="6"/>
    </row>
    <row r="12" spans="1:7" x14ac:dyDescent="0.3">
      <c r="A12" s="8">
        <v>41339</v>
      </c>
      <c r="B12" s="7">
        <v>18</v>
      </c>
      <c r="G12" s="6"/>
    </row>
    <row r="13" spans="1:7" x14ac:dyDescent="0.3">
      <c r="A13" s="8">
        <v>41239</v>
      </c>
      <c r="B13" s="7">
        <v>14</v>
      </c>
      <c r="G13" s="6"/>
    </row>
    <row r="14" spans="1:7" x14ac:dyDescent="0.3">
      <c r="A14" s="8">
        <v>41139</v>
      </c>
      <c r="B14" s="7">
        <v>20</v>
      </c>
    </row>
    <row r="15" spans="1:7" x14ac:dyDescent="0.3">
      <c r="A15" s="8">
        <v>41039</v>
      </c>
      <c r="B15" s="7">
        <v>15</v>
      </c>
    </row>
    <row r="16" spans="1:7" x14ac:dyDescent="0.3">
      <c r="A16" s="8">
        <v>40939</v>
      </c>
      <c r="B16" s="7">
        <v>16</v>
      </c>
    </row>
    <row r="17" spans="1:2" x14ac:dyDescent="0.3">
      <c r="A17" s="8">
        <v>40839</v>
      </c>
      <c r="B17" s="7">
        <v>19</v>
      </c>
    </row>
    <row r="18" spans="1:2" x14ac:dyDescent="0.3">
      <c r="A18" s="8">
        <v>40739</v>
      </c>
      <c r="B18" s="7">
        <v>20</v>
      </c>
    </row>
    <row r="19" spans="1:2" x14ac:dyDescent="0.3">
      <c r="A19" s="8">
        <v>40639</v>
      </c>
      <c r="B19" s="7">
        <v>16</v>
      </c>
    </row>
  </sheetData>
  <sortState ref="G3:G13">
    <sortCondition ref="G3:G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showGridLines="0" zoomScaleNormal="100" workbookViewId="0">
      <selection activeCell="E4" sqref="E4"/>
    </sheetView>
  </sheetViews>
  <sheetFormatPr defaultRowHeight="14.4" x14ac:dyDescent="0.3"/>
  <cols>
    <col min="1" max="1" width="13.109375" customWidth="1"/>
  </cols>
  <sheetData>
    <row r="1" spans="1:5" x14ac:dyDescent="0.3">
      <c r="A1" s="9" t="s">
        <v>41</v>
      </c>
      <c r="B1" s="9" t="s">
        <v>47</v>
      </c>
      <c r="D1" t="s">
        <v>48</v>
      </c>
    </row>
    <row r="2" spans="1:5" x14ac:dyDescent="0.3">
      <c r="A2" s="7" t="s">
        <v>42</v>
      </c>
      <c r="B2" s="7">
        <v>65</v>
      </c>
    </row>
    <row r="3" spans="1:5" x14ac:dyDescent="0.3">
      <c r="A3" s="7" t="s">
        <v>43</v>
      </c>
      <c r="B3" s="7">
        <v>70</v>
      </c>
      <c r="D3" t="s">
        <v>42</v>
      </c>
      <c r="E3">
        <f>SUMPRODUCT(--(A2:A9="Cash"), B2:B9)</f>
        <v>215</v>
      </c>
    </row>
    <row r="4" spans="1:5" x14ac:dyDescent="0.3">
      <c r="A4" s="7" t="s">
        <v>44</v>
      </c>
      <c r="B4" s="7">
        <v>34</v>
      </c>
      <c r="D4" t="s">
        <v>49</v>
      </c>
      <c r="E4">
        <f>SUMPRODUCT(--(A2:A9&lt;&gt;"Cash"), B2:B9)</f>
        <v>321</v>
      </c>
    </row>
    <row r="5" spans="1:5" x14ac:dyDescent="0.3">
      <c r="A5" s="7" t="s">
        <v>45</v>
      </c>
      <c r="B5" s="7">
        <v>58</v>
      </c>
    </row>
    <row r="6" spans="1:5" x14ac:dyDescent="0.3">
      <c r="A6" s="7" t="s">
        <v>46</v>
      </c>
      <c r="B6" s="7">
        <v>64</v>
      </c>
    </row>
    <row r="7" spans="1:5" x14ac:dyDescent="0.3">
      <c r="A7" s="7" t="s">
        <v>42</v>
      </c>
      <c r="B7" s="7">
        <v>89</v>
      </c>
    </row>
    <row r="8" spans="1:5" x14ac:dyDescent="0.3">
      <c r="A8" s="7" t="s">
        <v>43</v>
      </c>
      <c r="B8" s="7">
        <v>95</v>
      </c>
    </row>
    <row r="9" spans="1:5" x14ac:dyDescent="0.3">
      <c r="A9" s="7" t="s">
        <v>42</v>
      </c>
      <c r="B9" s="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showGridLines="0" workbookViewId="0">
      <selection activeCell="D4" sqref="D4"/>
    </sheetView>
  </sheetViews>
  <sheetFormatPr defaultRowHeight="14.4" x14ac:dyDescent="0.3"/>
  <sheetData>
    <row r="1" spans="1:4" x14ac:dyDescent="0.3">
      <c r="A1" t="s">
        <v>50</v>
      </c>
      <c r="B1" t="str">
        <f t="array" aca="1" ref="B1" ca="1">_xlfn.TEXTJOIN("", TRUE, IF(ISNUMBER(--MID(A1, ROW(INDIRECT("1:" &amp; LEN(A1))), 1)), "", MID(A1, ROW(INDIRECT("1:" &amp; LEN(A1))), 1)))</f>
        <v>Rohi</v>
      </c>
      <c r="D1" t="s">
        <v>54</v>
      </c>
    </row>
    <row r="2" spans="1:4" x14ac:dyDescent="0.3">
      <c r="A2" t="s">
        <v>51</v>
      </c>
      <c r="B2" t="str">
        <f t="array" aca="1" ref="B2" ca="1">_xlfn.TEXTJOIN("", TRUE, IF(ISNUMBER(--MID(A2, ROW(INDIRECT("1:" &amp; LEN(A2))), 1)), "", MID(A2, ROW(INDIRECT("1:" &amp; LEN(A2))), 1)))</f>
        <v>Abhi</v>
      </c>
    </row>
    <row r="3" spans="1:4" x14ac:dyDescent="0.3">
      <c r="A3" t="s">
        <v>52</v>
      </c>
      <c r="B3" t="str">
        <f t="array" aca="1" ref="B3" ca="1">_xlfn.TEXTJOIN("", TRUE, IF(ISNUMBER(--MID(A3, ROW(INDIRECT("1:" &amp; LEN(A3))), 1)), "", MID(A3, ROW(INDIRECT("1:" &amp; LEN(A3))), 1)))</f>
        <v>AF</v>
      </c>
    </row>
    <row r="4" spans="1:4" x14ac:dyDescent="0.3">
      <c r="A4" t="s">
        <v>53</v>
      </c>
      <c r="B4" t="str">
        <f t="array" aca="1" ref="B4" ca="1">_xlfn.TEXTJOIN("", TRUE, IF(ISNUMBER(--MID(A4, ROW(INDIRECT("1:" &amp; LEN(A4))), 1)), "", MID(A4, ROW(INDIRECT("1:" &amp; LEN(A4))), 1)))</f>
        <v>REE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showGridLines="0" tabSelected="1" workbookViewId="0">
      <selection activeCell="H5" sqref="H5"/>
    </sheetView>
  </sheetViews>
  <sheetFormatPr defaultRowHeight="14.4" x14ac:dyDescent="0.3"/>
  <cols>
    <col min="1" max="1" width="10.44140625" bestFit="1" customWidth="1"/>
  </cols>
  <sheetData>
    <row r="1" spans="1:9" x14ac:dyDescent="0.3">
      <c r="A1" s="9" t="s">
        <v>40</v>
      </c>
      <c r="B1" s="9" t="s">
        <v>47</v>
      </c>
      <c r="I1" t="s">
        <v>55</v>
      </c>
    </row>
    <row r="2" spans="1:9" x14ac:dyDescent="0.3">
      <c r="A2" s="8">
        <v>42340</v>
      </c>
      <c r="B2" s="7">
        <v>30</v>
      </c>
      <c r="E2">
        <v>1</v>
      </c>
      <c r="F2" s="1">
        <f>SUMPRODUCT((MONTH(A2:A19)=E2)*(B2:B19))</f>
        <v>71</v>
      </c>
    </row>
    <row r="3" spans="1:9" x14ac:dyDescent="0.3">
      <c r="A3" s="8">
        <v>42310</v>
      </c>
      <c r="B3" s="7">
        <v>58</v>
      </c>
      <c r="E3">
        <v>2</v>
      </c>
      <c r="F3" s="1">
        <f t="shared" ref="F3:F13" si="0">SUMPRODUCT((MONTH(A3:A20)=E3)*(B3:B20))</f>
        <v>21</v>
      </c>
    </row>
    <row r="4" spans="1:9" x14ac:dyDescent="0.3">
      <c r="A4" s="8">
        <v>42280</v>
      </c>
      <c r="B4" s="7">
        <v>94</v>
      </c>
      <c r="E4">
        <v>3</v>
      </c>
      <c r="F4" s="1">
        <f t="shared" si="0"/>
        <v>70</v>
      </c>
    </row>
    <row r="5" spans="1:9" x14ac:dyDescent="0.3">
      <c r="A5" s="8">
        <v>42250</v>
      </c>
      <c r="B5" s="7">
        <v>35</v>
      </c>
      <c r="E5">
        <v>4</v>
      </c>
      <c r="F5" s="1">
        <f t="shared" si="0"/>
        <v>64</v>
      </c>
    </row>
    <row r="6" spans="1:9" x14ac:dyDescent="0.3">
      <c r="A6" s="8">
        <v>42220</v>
      </c>
      <c r="B6" s="7">
        <v>80</v>
      </c>
      <c r="E6">
        <v>5</v>
      </c>
      <c r="F6" s="1">
        <f t="shared" si="0"/>
        <v>58</v>
      </c>
    </row>
    <row r="7" spans="1:9" x14ac:dyDescent="0.3">
      <c r="A7" s="8">
        <v>42190</v>
      </c>
      <c r="B7" s="7">
        <v>62</v>
      </c>
      <c r="E7">
        <v>6</v>
      </c>
      <c r="F7" s="1">
        <f t="shared" si="0"/>
        <v>81</v>
      </c>
    </row>
    <row r="8" spans="1:9" x14ac:dyDescent="0.3">
      <c r="A8" s="8">
        <v>42160</v>
      </c>
      <c r="B8" s="7">
        <v>81</v>
      </c>
      <c r="E8">
        <v>7</v>
      </c>
      <c r="F8" s="1">
        <f t="shared" si="0"/>
        <v>65</v>
      </c>
    </row>
    <row r="9" spans="1:9" x14ac:dyDescent="0.3">
      <c r="A9" s="8">
        <v>42130</v>
      </c>
      <c r="B9" s="7">
        <v>58</v>
      </c>
      <c r="E9">
        <v>8</v>
      </c>
      <c r="F9" s="1">
        <f t="shared" si="0"/>
        <v>15</v>
      </c>
    </row>
    <row r="10" spans="1:9" x14ac:dyDescent="0.3">
      <c r="A10" s="8">
        <v>42100</v>
      </c>
      <c r="B10" s="7">
        <v>64</v>
      </c>
      <c r="E10">
        <v>9</v>
      </c>
      <c r="F10" s="1">
        <f t="shared" si="0"/>
        <v>91</v>
      </c>
    </row>
    <row r="11" spans="1:9" x14ac:dyDescent="0.3">
      <c r="A11" s="8">
        <v>42070</v>
      </c>
      <c r="B11" s="7">
        <v>70</v>
      </c>
      <c r="E11">
        <v>10</v>
      </c>
      <c r="F11" s="1">
        <f t="shared" si="0"/>
        <v>96</v>
      </c>
    </row>
    <row r="12" spans="1:9" x14ac:dyDescent="0.3">
      <c r="A12" s="8">
        <v>42040</v>
      </c>
      <c r="B12" s="7">
        <v>21</v>
      </c>
      <c r="E12">
        <v>11</v>
      </c>
      <c r="F12" s="1">
        <f t="shared" si="0"/>
        <v>74</v>
      </c>
    </row>
    <row r="13" spans="1:9" x14ac:dyDescent="0.3">
      <c r="A13" s="8">
        <v>42010</v>
      </c>
      <c r="B13" s="7">
        <v>71</v>
      </c>
      <c r="E13">
        <v>12</v>
      </c>
      <c r="F13" s="1">
        <f t="shared" si="0"/>
        <v>12</v>
      </c>
    </row>
    <row r="14" spans="1:9" x14ac:dyDescent="0.3">
      <c r="A14" s="8">
        <v>41980</v>
      </c>
      <c r="B14" s="7">
        <v>12</v>
      </c>
    </row>
    <row r="15" spans="1:9" x14ac:dyDescent="0.3">
      <c r="A15" s="8">
        <v>41950</v>
      </c>
      <c r="B15" s="7">
        <v>74</v>
      </c>
    </row>
    <row r="16" spans="1:9" x14ac:dyDescent="0.3">
      <c r="A16" s="8">
        <v>41920</v>
      </c>
      <c r="B16" s="7">
        <v>96</v>
      </c>
    </row>
    <row r="17" spans="1:2" x14ac:dyDescent="0.3">
      <c r="A17" s="8">
        <v>41890</v>
      </c>
      <c r="B17" s="7">
        <v>91</v>
      </c>
    </row>
    <row r="18" spans="1:2" x14ac:dyDescent="0.3">
      <c r="A18" s="8">
        <v>41860</v>
      </c>
      <c r="B18" s="7">
        <v>15</v>
      </c>
    </row>
    <row r="19" spans="1:2" x14ac:dyDescent="0.3">
      <c r="A19" s="8">
        <v>41830</v>
      </c>
      <c r="B19" s="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Sheet1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hp</cp:lastModifiedBy>
  <dcterms:created xsi:type="dcterms:W3CDTF">2011-07-16T23:54:23Z</dcterms:created>
  <dcterms:modified xsi:type="dcterms:W3CDTF">2025-02-05T21:49:12Z</dcterms:modified>
</cp:coreProperties>
</file>