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66925"/>
  <xr:revisionPtr revIDLastSave="0" documentId="13_ncr:1_{C5429A9C-3F62-471B-B5D7-DB8C1399B9AE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Баланс" sheetId="1" r:id="rId1"/>
  </sheets>
  <definedNames>
    <definedName name="end_row">Баланс!$A$140:$D$140</definedName>
    <definedName name="OnDate">Баланс!$A$4</definedName>
    <definedName name="OrganizationName">Баланс!$A$5</definedName>
    <definedName name="start_row">Баланс!$A$11:$D$11</definedName>
    <definedName name="_xlnm.Print_Area" localSheetId="0">Баланс!$A$1:$D$147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<sst xmlns="http://schemas.openxmlformats.org/spreadsheetml/2006/main" count="135" uniqueCount="135">
  <si>
    <t>Форма № 1</t>
  </si>
  <si>
    <t>Б А Л А Н С (Отчет для внутреннего пользования)</t>
  </si>
  <si>
    <t>на 01.01.2022 года</t>
  </si>
  <si>
    <t xml:space="preserve">Организация  Кукон шахар Хамза номли мусикали драма театри</t>
  </si>
  <si>
    <t>Периодичность: годовая, 1 апреля, 1 июля, 1 октября</t>
  </si>
  <si>
    <r xmlns="http://schemas.openxmlformats.org/spreadsheetml/2006/main">
      <t xml:space="preserve">Единица измерения      </t>
    </r>
    <r xmlns="http://schemas.openxmlformats.org/spreadsheetml/2006/main">
      <rPr>
        <b/>
        <u/>
        <sz val="11"/>
        <color indexed="8"/>
        <rFont val="Calibri"/>
        <family val="2"/>
        <charset val="204"/>
      </rPr>
      <t>тыс.сум</t>
    </r>
  </si>
  <si>
    <t xml:space="preserve">Министерство                   ______________________________________________________</t>
  </si>
  <si>
    <t xml:space="preserve">Уровень бюджета           ______________________________________________________</t>
  </si>
  <si>
    <t>А К Т И В</t>
  </si>
  <si>
    <t>Код строки</t>
  </si>
  <si>
    <t>На начало года</t>
  </si>
  <si>
    <t>На конец года (квартала)</t>
  </si>
  <si>
    <t>РАЗДЕЛ I. НЕФИНАНСОВЫЕ АКТИВЫ</t>
  </si>
  <si>
    <t>1-§. Основные средства и прочие долгосрочные нефинансовые активы</t>
  </si>
  <si>
    <t xml:space="preserve">Основные средства: </t>
  </si>
  <si>
    <t>Первоначальная (восстановительная) стоимость (Субсчёта 010, 011, 012, 013, 015, 018, 019)</t>
  </si>
  <si>
    <t>Сумма износа (Субсчёта 020, 021, 022, 023, 025, 029)</t>
  </si>
  <si>
    <t>Остаточная (балансовая) стоимость (стр.010 –стр.011)</t>
  </si>
  <si>
    <t>Нематериальные активы (Субсчёт 030)</t>
  </si>
  <si>
    <t>Основные средства и прочие долгосрочные нефинансовые активы - всего (стр. 012+020)</t>
  </si>
  <si>
    <t>2-§. Непроизводственные активы</t>
  </si>
  <si>
    <t>Благоустройство земли (Субсчёт 040)</t>
  </si>
  <si>
    <t>3-§. Товарно-материальные запасы</t>
  </si>
  <si>
    <t>Готовая продукция (Субсчёт 050)</t>
  </si>
  <si>
    <t>Строительные материалы (Субсчёт 060)</t>
  </si>
  <si>
    <t>Продукты питания (Субсчёт 061)</t>
  </si>
  <si>
    <t>Медикаменты и перевязочные средства (Субсчёт 062)</t>
  </si>
  <si>
    <t>Инвентарь и хозяйственные принадлежности (Субсчёт 063)</t>
  </si>
  <si>
    <t>Топливо, горюче-смазочные материалы (Субсчёт 064)</t>
  </si>
  <si>
    <t xml:space="preserve">Запасные части к машинам и оборудованию (Субсчёт 065) </t>
  </si>
  <si>
    <t>Прочие товарно-материальные запасы (Субсчёт 069)</t>
  </si>
  <si>
    <t>Товарно – материальные запасы – всего (стр. 050+060+061+062+063+064+065+066)</t>
  </si>
  <si>
    <t>4-§. Вложения в нефинансовые активы</t>
  </si>
  <si>
    <t>Оборудование к установке (Субсчёт 070)</t>
  </si>
  <si>
    <t>Незавершенное строительство (Субсчёт 071)</t>
  </si>
  <si>
    <t>Прочие расходы на основные средства (Субсчёт 072)</t>
  </si>
  <si>
    <t>Расходы на нематериальные активы (Субсчёт 080)</t>
  </si>
  <si>
    <t>Расходы на товары (работы, услуги) (Субсчёт 090)</t>
  </si>
  <si>
    <t>Прочие расходы на товарно-материальные запасы (Субсчёт 091)</t>
  </si>
  <si>
    <t>Вложения в нефинансовые активы – всего (стр. 080+081+082+090+100+101)</t>
  </si>
  <si>
    <t>ВСЕГО ПО РАЗДЕЛУ I (стр. 030+040+070+110)</t>
  </si>
  <si>
    <t>РАДЕЛ II. ФИНАНСОВЫЕ АКТИВЫ</t>
  </si>
  <si>
    <t>Бюджетные средства, профинансированные на содержание организации (Субсчёт 100)</t>
  </si>
  <si>
    <t>Бюджетные средства, профинансированные на другие цели (Субсчёт 101)</t>
  </si>
  <si>
    <t>Средства, поступившие от специальных видов платежей (Субсчёт 110)</t>
  </si>
  <si>
    <t>Поступления, поступившие от платно-контрактной формы обучения в образовательных учреждениях (Субсчёт 111)</t>
  </si>
  <si>
    <t>Средства Фонда развития бюджетной организации (Субсчёт 112)</t>
  </si>
  <si>
    <t>Прочие внебюджетные средства (Субсчёт 113)</t>
  </si>
  <si>
    <t>Средства, временно находящиеся в распоряжении бюджетной организации (Субсчёт 114)</t>
  </si>
  <si>
    <t>Валютный счет (Субсчёт 115)</t>
  </si>
  <si>
    <t>Денежные средства на других счетах (Субсчёт 119)</t>
  </si>
  <si>
    <t>Наличные денежные средства в национальной валюте (Субсчёт 120)</t>
  </si>
  <si>
    <t>Наличные денежные средства в иностранной валюте (Субсчёт 121)</t>
  </si>
  <si>
    <t>Аккредитивы (Субсчёт 130)</t>
  </si>
  <si>
    <t>Денежные средства в пути (Субсчёт 131)</t>
  </si>
  <si>
    <t>Денежные эквиваленты (Субсчёт 132)</t>
  </si>
  <si>
    <t>Денежные средства, размещенные на депозитах (Субсчёт 140)</t>
  </si>
  <si>
    <t>ВСЕГО ПО РАЗДЕЛУ II (стр.130+131+140+141+142+143+144+145+146+150+151+160+161+162+170)</t>
  </si>
  <si>
    <t>РАЗДЕЛ III. ДЕБИТОРЫ</t>
  </si>
  <si>
    <t>Расчеты с поставщиками и подрядчиками (Субсчёт 150)</t>
  </si>
  <si>
    <t>Расчеты с покупателями и заказчиками (Субсчёт 152)</t>
  </si>
  <si>
    <t>Платежи по страхованию (Субсчёт 154)</t>
  </si>
  <si>
    <t>Расчеты по специальным видам платежей (Субсчёт 156)</t>
  </si>
  <si>
    <t xml:space="preserve">Расчеты с  разными дебиторами (Субсчёт 159)</t>
  </si>
  <si>
    <t>Расчеты с бюджетом по платежам в бюджет (Субсчёт 160)</t>
  </si>
  <si>
    <t>Расчеты по единому социальному платежу (Субсчёт 161)</t>
  </si>
  <si>
    <t>Расчеты по взносам на индивидуальные накопительные пенсионные счета (Субсчёт 162)</t>
  </si>
  <si>
    <t>Расчеты с внебюджетным Пенсионным фондом (Субсчёт 163)</t>
  </si>
  <si>
    <t>Расчеты с другими внебюджетными фондами (Субсчёт 169)</t>
  </si>
  <si>
    <t>Расчеты по недостачам (Субсчёт 170)</t>
  </si>
  <si>
    <t>Расчеты с подотчетными лицами (Субсчёт 172)</t>
  </si>
  <si>
    <t>Прочие расчеты со студентами (Субсчёт 175)</t>
  </si>
  <si>
    <t>Прочие расчеты с работниками (Субсчёт 179)</t>
  </si>
  <si>
    <t>Прочие расчеты между вышестоящими и нижестоящими организациями (Субсчёт 180)</t>
  </si>
  <si>
    <t>ВСЕГО ПО РАЗДЕЛУ III (стр.190+191+192+193+194+200+201+202+203+204+210+211+212+213+220)</t>
  </si>
  <si>
    <t>БАЛАНС (стр. 120+180+230)</t>
  </si>
  <si>
    <t>П А С С И В</t>
  </si>
  <si>
    <t>РАЗДЕЛ III. КРЕДИТОРЫ</t>
  </si>
  <si>
    <t>Расчеты по средствам, временно находящимся в распоряжении бюджетной организации (Субсчёт 155)</t>
  </si>
  <si>
    <t>Расчеты с разными кредиторами (Субсчёт 159)</t>
  </si>
  <si>
    <t xml:space="preserve">Расчеты  с бюджетом по платежам в бюджет (Субсчёт 160)</t>
  </si>
  <si>
    <t xml:space="preserve">Расчеты по взносам на индивидуальные накопительные пенсионные счета  (Субсчёт 162)</t>
  </si>
  <si>
    <t xml:space="preserve">Расчеты с внебюджетным Пенсионным фондом  (Субсчёт 163)</t>
  </si>
  <si>
    <t>Расчеты с работниками по социальным пособиям (Субсчёт 171)</t>
  </si>
  <si>
    <t xml:space="preserve">Расчеты с подотчетными лицами  (Субсчёт 172)</t>
  </si>
  <si>
    <t>Расчеты с работниками по оплате труда (173- субсчёт)</t>
  </si>
  <si>
    <t>Расчеты со стипендиатами (174- субсчёт)</t>
  </si>
  <si>
    <t>Прочие расчеты со студентами (175- субсчёт)</t>
  </si>
  <si>
    <t>Расчеты с работниками по удержаниям из заработной платы (176- субсчёт)</t>
  </si>
  <si>
    <t>Расчеты с депонентами (177- субсчёт)</t>
  </si>
  <si>
    <t>Прочие расчеты с работниками (179- субсчёт)</t>
  </si>
  <si>
    <t>Прочие расчеты между вышестоящими и нижестоящими организациями (180- субсчёт)</t>
  </si>
  <si>
    <t>ВСЕГО ПО РАЗДЕЛУ III (стр.250+251+252+253+254+255+256+260+261+262+263+264+270+271+272+273+274+ 275+276+277+280)</t>
  </si>
  <si>
    <t>РАЗДЕЛ IV. ФИНАНСОВЫЕ РЕЗУЛЬТАТЫ</t>
  </si>
  <si>
    <t>Фактические расходы по бюджетным средствам (Субсчёт 231)</t>
  </si>
  <si>
    <t>Финансирование из бюджета (Субсчёт 232)</t>
  </si>
  <si>
    <t>Текущие финансовые результаты отчетного периода по бюджетным средствам (стр.301-300)</t>
  </si>
  <si>
    <t>Фактические расходы, осуществленные за счет средств специальных видов платежей (Субсчёт 241)</t>
  </si>
  <si>
    <t>Средства родителей, начисленные по образовательным учреждениям (Субсчёт 242)</t>
  </si>
  <si>
    <t>Текущие финансовые результаты отчетного периода по расчетам специальных видов платежей (стр. 311-310)</t>
  </si>
  <si>
    <t>Фактические расходы, осуществленные за счет средств, поступивших от платно - контрактной формы обучения в общеобразовательных учреждениях (Субсчёт 251)</t>
  </si>
  <si>
    <t>Доходы, от средств платно - контрактного обучения в образовательных учреждениях (Субсчёт 252)</t>
  </si>
  <si>
    <t>Текущие финансовые результаты отчетного периода по средствам от платно - контрактной формы обучения в образовательных учреждениях (стр.321-320)</t>
  </si>
  <si>
    <t xml:space="preserve">Фактические расходы осуществленные за счет средств Фонда развития  бюджетной организации (Субсчёт 261)</t>
  </si>
  <si>
    <t xml:space="preserve">Доходы по средствам Фонда развития бюджетной  организации (Субсчёт 262)</t>
  </si>
  <si>
    <t>Текущие финансовые результаты отчетного периода по средствам Фонда развития бюджетной организации (стр. 331-330)</t>
  </si>
  <si>
    <t xml:space="preserve">Фактические расходы по прочим  доходам (Субсчёт 271)</t>
  </si>
  <si>
    <t>Доходы прочих внебюджетных средств (Субсчёт 272)</t>
  </si>
  <si>
    <t xml:space="preserve">Излишки имущества, выявленные в результате  инвентаризации (Субсчёт 273)</t>
  </si>
  <si>
    <t>Текущие финансовые результаты текущего отчетного периода по прочим внебюджетным доходам (стр. 341+342-340)</t>
  </si>
  <si>
    <r xmlns="http://schemas.openxmlformats.org/spreadsheetml/2006/main">
      <t>Заключительные</t>
    </r>
    <r xmlns="http://schemas.openxmlformats.org/spreadsheetml/2006/main">
      <rPr>
        <sz val="10"/>
        <color indexed="8"/>
        <rFont val="Times New Roman"/>
        <family val="1"/>
        <charset val="204"/>
      </rPr>
      <t xml:space="preserve"> </t>
    </r>
    <r xmlns="http://schemas.openxmlformats.org/spreadsheetml/2006/main">
      <rPr>
        <b/>
        <sz val="10"/>
        <color indexed="8"/>
        <rFont val="Times New Roman"/>
        <family val="1"/>
        <charset val="204"/>
      </rPr>
      <t>финансовые результаты (стр. 351+352+353+354+355+356)</t>
    </r>
  </si>
  <si>
    <t>Заключительный финансовый результат по бюджетным средствам (Субсчёт 280)</t>
  </si>
  <si>
    <t xml:space="preserve">Заключительный финансовый результат по расчетам  специальных видов платежей (Субсчёт 281)</t>
  </si>
  <si>
    <t>Заключительный финансовый результат по средствам от платно-контрактного обучения в образовательных учреждениях (Субсчёт 282)</t>
  </si>
  <si>
    <t xml:space="preserve">Заключительный финансовый результат по средствам  Фонда  развития бюджетной  организации (Субсчёт 283)</t>
  </si>
  <si>
    <t xml:space="preserve">Заключительный финансовый результат по прочим  доходам (Субсчёт 284)</t>
  </si>
  <si>
    <t>Льготы по налогам и обязательным платежам, начисленным в бюджет и внебюджетные фонды (Субсчёт 285)</t>
  </si>
  <si>
    <t>ВСЕГО ПО РАЗДЕЛУ IV (стр. 302+312+322+332+343+350)</t>
  </si>
  <si>
    <t>БАЛАНС (стр.290+360)</t>
  </si>
  <si>
    <r xmlns="http://schemas.openxmlformats.org/spreadsheetml/2006/main">
      <t>РАЗДЕЛ V.</t>
    </r>
    <r xmlns="http://schemas.openxmlformats.org/spreadsheetml/2006/main">
      <rPr>
        <b/>
        <sz val="10"/>
        <color indexed="8"/>
        <rFont val="Arial"/>
        <family val="1"/>
        <charset val="204"/>
      </rPr>
      <t xml:space="preserve"> </t>
    </r>
    <r xmlns="http://schemas.openxmlformats.org/spreadsheetml/2006/main">
      <rPr>
        <b/>
        <sz val="10"/>
        <color indexed="8"/>
        <rFont val="Times New Roman"/>
        <family val="1"/>
        <charset val="204"/>
      </rPr>
      <t>ЗАБАЛАНСОВЫЕ СЧЕТА</t>
    </r>
  </si>
  <si>
    <t>Арендованные основные средства (01)</t>
  </si>
  <si>
    <t>Товарно-материальные ценности, принятые по ответственное хранение (02)</t>
  </si>
  <si>
    <t>Бланки строгой отчетности (04)</t>
  </si>
  <si>
    <t>Списанная задолженность неплатежеспособных дебиторов (05)</t>
  </si>
  <si>
    <t>Материальные ценности, оплаченные по централизованному снабжению (06)</t>
  </si>
  <si>
    <t>Задолженность учеников и студентов за невозвращенные материальные ценности (07)</t>
  </si>
  <si>
    <t>Переходящие спортивные призы и кубки (08)</t>
  </si>
  <si>
    <t>Неоплаченные путевки (09)</t>
  </si>
  <si>
    <t>Инвентарь и хозяйственные принадлежности в эксплуатации (10)</t>
  </si>
  <si>
    <t>Учебные предметы военной техники (11)</t>
  </si>
  <si>
    <t>Запасные части транспортных средств, выданных взамен изношенных (12)</t>
  </si>
  <si>
    <t xml:space="preserve">                                  Руководитель ____________                                                                           Главный бухгалтер        _________________                              </t>
  </si>
  <si>
    <t xml:space="preserve">                                                                                          (подпись)</t>
  </si>
  <si>
    <t xml:space="preserve"> (подпись)</t>
  </si>
  <si>
    <t xml:space="preserve">М.П.                                                                          ____ _________________ 20____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</si>
</sst>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_р_._-;\-* #,##0.0_р_._-;_-* &quot;-&quot;??_р_._-;_-@_-"/>
    <numFmt numFmtId="165" formatCode="_-* #,##0.0_р_._-;\-* #,##0.0_р_._-;_-* &quot; &quot;??_р_._-;_-@_-"/>
  </numFmts>
  <fonts count="23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22" fillId="0" borderId="0"/>
    <xf numFmtId="0" fontId="6" fillId="2" borderId="0"/>
  </cellStyleXfs>
  <cellXfs count="4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20" applyFont="1" fillId="0" applyFill="1" borderId="10" applyBorder="1" xfId="0" applyProtection="1" applyAlignment="1">
      <alignment horizontal="center" vertical="center" wrapText="1"/>
    </xf>
    <xf numFmtId="0" applyNumberFormat="1" fontId="20" applyFont="1" fillId="0" applyFill="1" borderId="10" applyBorder="1" xfId="0" applyProtection="1" applyAlignment="1">
      <alignment horizontal="center" wrapText="1"/>
    </xf>
    <xf numFmtId="0" applyNumberFormat="1" fontId="18" applyFont="1" fillId="0" applyFill="1" borderId="10" applyBorder="1" xfId="0" applyProtection="1" applyAlignment="1">
      <alignment horizontal="center" wrapText="1"/>
    </xf>
    <xf numFmtId="165" applyNumberFormat="1" fontId="18" applyFont="1" fillId="0" applyFill="1" borderId="10" applyBorder="1" xfId="41" applyProtection="1" applyAlignment="1">
      <alignment horizontal="center" vertical="center"/>
    </xf>
    <xf numFmtId="0" applyNumberFormat="1" fontId="20" applyFont="1" fillId="0" applyFill="1" borderId="10" applyBorder="1" xfId="0" applyProtection="1" applyAlignment="1">
      <alignment horizontal="left" vertical="center" wrapText="1"/>
    </xf>
    <xf numFmtId="0" applyNumberFormat="1" fontId="18" applyFont="1" fillId="0" applyFill="1" borderId="10" applyBorder="1" xfId="0" applyProtection="1" applyAlignment="1">
      <alignment horizontal="left" vertical="center" wrapText="1"/>
    </xf>
    <xf numFmtId="165" applyNumberFormat="1" fontId="20" applyFont="1" fillId="0" applyFill="1" borderId="10" applyBorder="1" xfId="41" applyProtection="1" applyAlignment="1">
      <alignment horizontal="center" vertical="center"/>
    </xf>
    <xf numFmtId="165" applyNumberFormat="1" fontId="20" applyFont="1" fillId="0" applyFill="1" borderId="10" applyBorder="1" xfId="41" applyProtection="1" applyAlignment="1">
      <alignment horizontal="center" vertical="center" wrapText="1"/>
    </xf>
    <xf numFmtId="0" applyNumberFormat="1" fontId="0" applyFont="1" fillId="0" applyFill="1" borderId="10" applyBorder="1" xfId="0" applyProtection="1">
      <alignment wrapText="1"/>
    </xf>
    <xf numFmtId="0" applyNumberFormat="1" fontId="18" applyFont="1" fillId="0" applyFill="1" borderId="10" applyBorder="1" xfId="0" applyProtection="1" applyAlignment="1">
      <alignment horizontal="justify" vertical="center" wrapText="1"/>
    </xf>
    <xf numFmtId="0" applyNumberFormat="1" fontId="18" applyFont="1" fillId="0" applyFill="1" borderId="10" applyBorder="1" xfId="0" applyProtection="1">
      <alignment wrapText="1"/>
    </xf>
    <xf numFmtId="0" applyNumberFormat="1" fontId="18" applyFont="1" fillId="0" applyFill="1" borderId="10" applyBorder="1" xfId="0" applyProtection="1" applyAlignment="1">
      <alignment horizontal="center" vertical="top" wrapText="1"/>
    </xf>
    <xf numFmtId="0" applyNumberFormat="1" fontId="21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19" applyFont="1" fillId="0" applyFill="1" borderId="0" applyBorder="1" xfId="0" applyProtection="1" applyAlignment="1">
      <alignment horizontal="center" vertical="center"/>
    </xf>
    <xf numFmtId="14" applyNumberFormat="1" fontId="19" applyFont="1" fillId="0" applyFill="1" borderId="0" applyBorder="1" xfId="0" applyProtection="1" applyAlignment="1">
      <alignment horizontal="center" vertical="center"/>
    </xf>
    <xf numFmtId="0" applyNumberFormat="1" fontId="21" applyFont="1" fillId="0" applyFill="1" borderId="0" applyBorder="1" xfId="0" applyProtection="1" applyAlignment="1">
      <alignment horizontal="center" vertical="top"/>
    </xf>
    <xf numFmtId="0" applyNumberFormat="1" fontId="18" applyFont="1" fillId="0" applyFill="1" borderId="0" applyBorder="1" xfId="0" applyProtection="1" applyAlignment="1">
      <alignment horizontal="center"/>
    </xf>
    <xf numFmtId="0" applyNumberFormat="1" fontId="18" applyFont="1" fillId="0" applyFill="1" borderId="11" applyBorder="1" xfId="0" applyProtection="1" applyAlignment="1">
      <alignment horizontal="center" wrapText="1"/>
    </xf>
    <xf numFmtId="0" applyNumberFormat="1" fontId="18" applyFont="1" fillId="0" applyFill="1" borderId="12" applyBorder="1" xfId="0" applyProtection="1" applyAlignment="1">
      <alignment horizontal="center" wrapText="1"/>
    </xf>
    <xf numFmtId="165" applyNumberFormat="1" fontId="18" applyFont="1" fillId="0" applyFill="1" borderId="11" applyBorder="1" xfId="41" applyProtection="1" applyAlignment="1">
      <alignment horizontal="center" vertical="center"/>
    </xf>
    <xf numFmtId="165" applyNumberFormat="1" fontId="18" applyFont="1" fillId="0" applyFill="1" borderId="12" applyBorder="1" xfId="41" applyProtection="1" applyAlignment="1">
      <alignment horizontal="center" vertical="center"/>
    </xf>
    <xf numFmtId="0" applyNumberFormat="1" fontId="18" applyFont="1" fillId="0" applyFill="1" borderId="0" applyBorder="1" xfId="0" applyProtection="1" applyAlignment="1">
      <alignment horizontal="center" vertical="center"/>
    </xf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Финансовый" xfId="41" builtinId="3" customBuiltin="1"/>
    <cellStyle name="Хороший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145"/>
  <sheetViews>
    <sheetView showGridLines="0" tabSelected="1" workbookViewId="0">
      <selection activeCell="A4" sqref="A4:D4"/>
    </sheetView>
  </sheetViews>
  <sheetFormatPr defaultRowHeight="15" customHeight="1" x14ac:dyDescent="0.25"/>
  <cols>
    <col min="1" max="1" width="74.140625" customWidth="1" style="1"/>
    <col min="2" max="2" bestFit="1" width="6.42578125" customWidth="1"/>
    <col min="3" max="4" width="14.42578125" customWidth="1" style="2"/>
  </cols>
  <sheetData>
    <row r="2" ht="15" customHeight="1">
      <c r="C2" s="17" t="s">
        <v>0</v>
      </c>
      <c r="D2" s="17"/>
    </row>
    <row r="3" ht="15" customHeight="1">
      <c r="A3" s="18" t="s">
        <v>1</v>
      </c>
      <c r="B3" s="18"/>
      <c r="C3" s="18"/>
      <c r="D3" s="18"/>
    </row>
    <row r="4" ht="15" customHeight="1">
      <c r="A4" s="19" t="s">
        <v>2</v>
      </c>
      <c r="B4" s="19"/>
      <c r="C4" s="19"/>
      <c r="D4" s="19"/>
    </row>
    <row r="5" ht="15" customHeight="1">
      <c r="A5" s="16" t="s">
        <v>3</v>
      </c>
      <c r="B5" s="16"/>
      <c r="C5" s="16"/>
      <c r="D5" s="16"/>
    </row>
    <row r="6" ht="15" customHeight="1">
      <c r="A6" s="16" t="s">
        <v>4</v>
      </c>
      <c r="B6" s="16"/>
      <c r="C6" s="16"/>
      <c r="D6" s="16"/>
    </row>
    <row r="7" ht="15" customHeight="1">
      <c r="A7" s="16" t="s">
        <v>5</v>
      </c>
      <c r="B7" s="16"/>
      <c r="C7" s="16"/>
      <c r="D7" s="16"/>
    </row>
    <row r="8" ht="15" customHeight="1">
      <c r="A8" s="16" t="s">
        <v>6</v>
      </c>
      <c r="B8" s="16"/>
      <c r="C8" s="16"/>
      <c r="D8" s="16"/>
    </row>
    <row r="9" ht="15" customHeight="1">
      <c r="A9" s="16" t="s">
        <v>7</v>
      </c>
      <c r="B9" s="16"/>
      <c r="C9" s="16"/>
      <c r="D9" s="16"/>
    </row>
    <row r="11" ht="26.25" customHeight="1">
      <c r="A11" s="3" t="s">
        <v>8</v>
      </c>
      <c r="B11" s="4" t="s">
        <v>9</v>
      </c>
      <c r="C11" s="3" t="s">
        <v>10</v>
      </c>
      <c r="D11" s="3" t="s">
        <v>11</v>
      </c>
    </row>
    <row r="12" ht="15" customHeight="1">
      <c r="A12" s="3" t="s">
        <v>12</v>
      </c>
      <c r="B12" s="22"/>
      <c r="C12" s="24"/>
      <c r="D12" s="24"/>
    </row>
    <row r="13" ht="15" customHeight="1">
      <c r="A13" s="3" t="s">
        <v>13</v>
      </c>
      <c r="B13" s="23"/>
      <c r="C13" s="25"/>
      <c r="D13" s="25"/>
    </row>
    <row r="14" ht="24.75" customHeight="1">
      <c r="A14" s="7" t="s">
        <v>14</v>
      </c>
      <c r="B14" s="5"/>
      <c r="C14" s="6"/>
      <c r="D14" s="6"/>
    </row>
    <row r="15" ht="24.75" customHeight="1">
      <c r="A15" s="8" t="s">
        <v>15</v>
      </c>
      <c r="B15" s="5">
        <v>10</v>
      </c>
      <c r="C15" s="6">
        <v>9438267.5</v>
      </c>
      <c r="D15" s="6">
        <v>10118161.5</v>
      </c>
    </row>
    <row r="16" ht="24.75" customHeight="1">
      <c r="A16" s="8" t="s">
        <v>16</v>
      </c>
      <c r="B16" s="5">
        <v>11</v>
      </c>
      <c r="C16" s="6">
        <v>4519492</v>
      </c>
      <c r="D16" s="6">
        <v>5288282.8</v>
      </c>
    </row>
    <row r="17" ht="24.75" customHeight="1">
      <c r="A17" s="8" t="s">
        <v>17</v>
      </c>
      <c r="B17" s="5">
        <v>12</v>
      </c>
      <c r="C17" s="9" t="e">
        <f>C15-C16</f>
        <v>#VALUE!</v>
      </c>
      <c r="D17" s="9" t="e">
        <f>D15-D16</f>
        <v>#VALUE!</v>
      </c>
    </row>
    <row r="18" ht="24.75" customHeight="1">
      <c r="A18" s="8" t="s">
        <v>18</v>
      </c>
      <c r="B18" s="5">
        <v>20</v>
      </c>
      <c r="C18" s="6">
        <v>0</v>
      </c>
      <c r="D18" s="6">
        <v>0</v>
      </c>
    </row>
    <row r="19" ht="24.75" customHeight="1">
      <c r="A19" s="7" t="s">
        <v>19</v>
      </c>
      <c r="B19" s="4">
        <v>30</v>
      </c>
      <c r="C19" s="9" t="e">
        <f>C17+C18</f>
        <v>#VALUE!</v>
      </c>
      <c r="D19" s="9" t="e">
        <f>D17+D18</f>
        <v>#VALUE!</v>
      </c>
    </row>
    <row r="20" ht="24.75" customHeight="1">
      <c r="A20" s="3" t="s">
        <v>20</v>
      </c>
      <c r="B20" s="5"/>
      <c r="C20" s="6"/>
      <c r="D20" s="6"/>
    </row>
    <row r="21" ht="24.75" customHeight="1">
      <c r="A21" s="8" t="s">
        <v>21</v>
      </c>
      <c r="B21" s="4">
        <v>40</v>
      </c>
      <c r="C21" s="6">
        <v>0</v>
      </c>
      <c r="D21" s="6">
        <v>0</v>
      </c>
    </row>
    <row r="22" ht="24.75" customHeight="1">
      <c r="A22" s="3" t="s">
        <v>22</v>
      </c>
      <c r="B22" s="5"/>
      <c r="C22" s="6"/>
      <c r="D22" s="6"/>
    </row>
    <row r="23" ht="24.75" customHeight="1">
      <c r="A23" s="8" t="s">
        <v>23</v>
      </c>
      <c r="B23" s="5">
        <v>50</v>
      </c>
      <c r="C23" s="6">
        <v>0</v>
      </c>
      <c r="D23" s="6">
        <v>0</v>
      </c>
    </row>
    <row r="24" ht="24.75" customHeight="1">
      <c r="A24" s="8" t="s">
        <v>24</v>
      </c>
      <c r="B24" s="5">
        <v>60</v>
      </c>
      <c r="C24" s="6">
        <v>0</v>
      </c>
      <c r="D24" s="6">
        <v>0</v>
      </c>
    </row>
    <row r="25" ht="24.75" customHeight="1">
      <c r="A25" s="8" t="s">
        <v>25</v>
      </c>
      <c r="B25" s="5">
        <v>61</v>
      </c>
      <c r="C25" s="6">
        <v>0</v>
      </c>
      <c r="D25" s="6">
        <v>0</v>
      </c>
    </row>
    <row r="26" ht="24.75" customHeight="1">
      <c r="A26" s="8" t="s">
        <v>26</v>
      </c>
      <c r="B26" s="5">
        <v>62</v>
      </c>
      <c r="C26" s="6">
        <v>0</v>
      </c>
      <c r="D26" s="6">
        <v>0</v>
      </c>
    </row>
    <row r="27" ht="24.75" customHeight="1">
      <c r="A27" s="8" t="s">
        <v>27</v>
      </c>
      <c r="B27" s="5">
        <v>63</v>
      </c>
      <c r="C27" s="6">
        <v>35638</v>
      </c>
      <c r="D27" s="6">
        <v>40019</v>
      </c>
    </row>
    <row r="28" ht="24.75" customHeight="1">
      <c r="A28" s="8" t="s">
        <v>28</v>
      </c>
      <c r="B28" s="5">
        <v>64</v>
      </c>
      <c r="C28" s="6">
        <v>4922.6</v>
      </c>
      <c r="D28" s="6">
        <v>5981.8</v>
      </c>
    </row>
    <row r="29" ht="24.75" customHeight="1">
      <c r="A29" s="8" t="s">
        <v>29</v>
      </c>
      <c r="B29" s="5">
        <v>65</v>
      </c>
      <c r="C29" s="6">
        <v>0</v>
      </c>
      <c r="D29" s="6">
        <v>0</v>
      </c>
    </row>
    <row r="30" ht="24.75" customHeight="1">
      <c r="A30" s="8" t="s">
        <v>30</v>
      </c>
      <c r="B30" s="5">
        <v>66</v>
      </c>
      <c r="C30" s="6">
        <v>275313.5</v>
      </c>
      <c r="D30" s="6">
        <v>275313.5</v>
      </c>
    </row>
    <row r="31" ht="24.75" customHeight="1">
      <c r="A31" s="7" t="s">
        <v>31</v>
      </c>
      <c r="B31" s="4">
        <v>70</v>
      </c>
      <c r="C31" s="9" t="e">
        <f>C23+C24+C25+C26+C27+C28+C29+C30</f>
        <v>#VALUE!</v>
      </c>
      <c r="D31" s="9" t="e">
        <f>D23+D24+D25+D26+D27+D28+D29+D30</f>
        <v>#VALUE!</v>
      </c>
    </row>
    <row r="32" ht="24.75" customHeight="1">
      <c r="A32" s="3" t="s">
        <v>32</v>
      </c>
      <c r="B32" s="4"/>
      <c r="C32" s="6"/>
      <c r="D32" s="6"/>
    </row>
    <row r="33" ht="24.75" customHeight="1">
      <c r="A33" s="8" t="s">
        <v>33</v>
      </c>
      <c r="B33" s="5">
        <v>80</v>
      </c>
      <c r="C33" s="6">
        <v>0</v>
      </c>
      <c r="D33" s="6">
        <v>0</v>
      </c>
    </row>
    <row r="34" ht="24.75" customHeight="1">
      <c r="A34" s="8" t="s">
        <v>34</v>
      </c>
      <c r="B34" s="5">
        <v>81</v>
      </c>
      <c r="C34" s="6">
        <v>0</v>
      </c>
      <c r="D34" s="6">
        <v>0</v>
      </c>
    </row>
    <row r="35" ht="24.75" customHeight="1">
      <c r="A35" s="8" t="s">
        <v>35</v>
      </c>
      <c r="B35" s="5">
        <v>82</v>
      </c>
      <c r="C35" s="6">
        <v>0</v>
      </c>
      <c r="D35" s="6">
        <v>0</v>
      </c>
    </row>
    <row r="36" ht="24.75" customHeight="1">
      <c r="A36" s="8" t="s">
        <v>36</v>
      </c>
      <c r="B36" s="5">
        <v>90</v>
      </c>
      <c r="C36" s="6">
        <v>0</v>
      </c>
      <c r="D36" s="6">
        <v>0</v>
      </c>
    </row>
    <row r="37" ht="24.75" customHeight="1">
      <c r="A37" s="8" t="s">
        <v>37</v>
      </c>
      <c r="B37" s="5">
        <v>100</v>
      </c>
      <c r="C37" s="6">
        <v>0</v>
      </c>
      <c r="D37" s="6">
        <v>0</v>
      </c>
    </row>
    <row r="38" ht="24.75" customHeight="1">
      <c r="A38" s="8" t="s">
        <v>38</v>
      </c>
      <c r="B38" s="5">
        <v>101</v>
      </c>
      <c r="C38" s="6">
        <v>0</v>
      </c>
      <c r="D38" s="6">
        <v>0</v>
      </c>
    </row>
    <row r="39" ht="24.75" customHeight="1">
      <c r="A39" s="7" t="s">
        <v>39</v>
      </c>
      <c r="B39" s="4">
        <v>110</v>
      </c>
      <c r="C39" s="9" t="e">
        <f>C33+C34+C35+C36+C37+C38</f>
        <v>#VALUE!</v>
      </c>
      <c r="D39" s="9" t="e">
        <f>D33+D34+D35+D36+D37+D38</f>
        <v>#VALUE!</v>
      </c>
    </row>
    <row r="40" ht="24.75" customHeight="1">
      <c r="A40" s="7" t="s">
        <v>40</v>
      </c>
      <c r="B40" s="4">
        <v>120</v>
      </c>
      <c r="C40" s="9" t="e">
        <f>C19+C21+C31+C39</f>
        <v>#VALUE!</v>
      </c>
      <c r="D40" s="9" t="e">
        <f>D19+D21+D31+D39</f>
        <v>#VALUE!</v>
      </c>
    </row>
    <row r="41" ht="24.75" customHeight="1">
      <c r="A41" s="3" t="s">
        <v>8</v>
      </c>
      <c r="B41" s="4" t="s">
        <v>9</v>
      </c>
      <c r="C41" s="10" t="s">
        <v>10</v>
      </c>
      <c r="D41" s="10" t="s">
        <v>11</v>
      </c>
    </row>
    <row r="42" ht="24.75" customHeight="1">
      <c r="A42" s="3" t="s">
        <v>41</v>
      </c>
      <c r="B42" s="5"/>
      <c r="C42" s="6"/>
      <c r="D42" s="6"/>
    </row>
    <row r="43" ht="24.75" customHeight="1">
      <c r="A43" s="8" t="s">
        <v>42</v>
      </c>
      <c r="B43" s="5">
        <v>130</v>
      </c>
      <c r="C43" s="6">
        <v>0</v>
      </c>
      <c r="D43" s="6">
        <v>0</v>
      </c>
    </row>
    <row r="44" ht="24.75" customHeight="1">
      <c r="A44" s="8" t="s">
        <v>43</v>
      </c>
      <c r="B44" s="5">
        <v>131</v>
      </c>
      <c r="C44" s="6">
        <v>0</v>
      </c>
      <c r="D44" s="6">
        <v>0</v>
      </c>
    </row>
    <row r="45" ht="24.75" customHeight="1">
      <c r="A45" s="8" t="s">
        <v>44</v>
      </c>
      <c r="B45" s="5">
        <v>140</v>
      </c>
      <c r="C45" s="6">
        <v>0</v>
      </c>
      <c r="D45" s="6">
        <v>0</v>
      </c>
    </row>
    <row r="46" ht="24.75" customHeight="1">
      <c r="A46" s="8" t="s">
        <v>45</v>
      </c>
      <c r="B46" s="5">
        <v>141</v>
      </c>
      <c r="C46" s="6">
        <v>0</v>
      </c>
      <c r="D46" s="6">
        <v>0</v>
      </c>
    </row>
    <row r="47" ht="24.75" customHeight="1">
      <c r="A47" s="8" t="s">
        <v>46</v>
      </c>
      <c r="B47" s="5">
        <v>142</v>
      </c>
      <c r="C47" s="6">
        <v>15134.6</v>
      </c>
      <c r="D47" s="6">
        <v>112148.6</v>
      </c>
    </row>
    <row r="48" ht="24.75" customHeight="1">
      <c r="A48" s="8" t="s">
        <v>47</v>
      </c>
      <c r="B48" s="5">
        <v>143</v>
      </c>
      <c r="C48" s="6">
        <v>0</v>
      </c>
      <c r="D48" s="6">
        <v>0</v>
      </c>
    </row>
    <row r="49" ht="24.75" customHeight="1">
      <c r="A49" s="8" t="s">
        <v>48</v>
      </c>
      <c r="B49" s="5">
        <v>144</v>
      </c>
      <c r="C49" s="6">
        <v>0</v>
      </c>
      <c r="D49" s="6">
        <v>0</v>
      </c>
    </row>
    <row r="50" ht="24.75" customHeight="1">
      <c r="A50" s="8" t="s">
        <v>49</v>
      </c>
      <c r="B50" s="5">
        <v>145</v>
      </c>
      <c r="C50" s="6">
        <v>0</v>
      </c>
      <c r="D50" s="6">
        <v>0</v>
      </c>
    </row>
    <row r="51" ht="24.75" customHeight="1">
      <c r="A51" s="8" t="s">
        <v>50</v>
      </c>
      <c r="B51" s="5">
        <v>146</v>
      </c>
      <c r="C51" s="6">
        <v>0</v>
      </c>
      <c r="D51" s="6">
        <v>0</v>
      </c>
    </row>
    <row r="52" ht="24.75" customHeight="1">
      <c r="A52" s="8" t="s">
        <v>51</v>
      </c>
      <c r="B52" s="5">
        <v>150</v>
      </c>
      <c r="C52" s="6">
        <v>0</v>
      </c>
      <c r="D52" s="6">
        <v>0</v>
      </c>
    </row>
    <row r="53" ht="24.75" customHeight="1">
      <c r="A53" s="8" t="s">
        <v>52</v>
      </c>
      <c r="B53" s="5">
        <v>151</v>
      </c>
      <c r="C53" s="6">
        <v>0</v>
      </c>
      <c r="D53" s="6">
        <v>0</v>
      </c>
    </row>
    <row r="54" ht="24.75" customHeight="1">
      <c r="A54" s="8" t="s">
        <v>53</v>
      </c>
      <c r="B54" s="5">
        <v>160</v>
      </c>
      <c r="C54" s="6">
        <v>0</v>
      </c>
      <c r="D54" s="6">
        <v>0</v>
      </c>
    </row>
    <row r="55" ht="24.75" customHeight="1">
      <c r="A55" s="8" t="s">
        <v>54</v>
      </c>
      <c r="B55" s="5">
        <v>161</v>
      </c>
      <c r="C55" s="6">
        <v>0</v>
      </c>
      <c r="D55" s="6">
        <v>0</v>
      </c>
    </row>
    <row r="56" ht="24.75" customHeight="1">
      <c r="A56" s="8" t="s">
        <v>55</v>
      </c>
      <c r="B56" s="5">
        <v>162</v>
      </c>
      <c r="C56" s="6">
        <v>0</v>
      </c>
      <c r="D56" s="6">
        <v>0</v>
      </c>
    </row>
    <row r="57" ht="24.75" customHeight="1">
      <c r="A57" s="8" t="s">
        <v>56</v>
      </c>
      <c r="B57" s="5">
        <v>170</v>
      </c>
      <c r="C57" s="6">
        <v>0</v>
      </c>
      <c r="D57" s="6">
        <v>0</v>
      </c>
    </row>
    <row r="58" ht="24.75" customHeight="1">
      <c r="A58" s="7" t="s">
        <v>57</v>
      </c>
      <c r="B58" s="4">
        <v>180</v>
      </c>
      <c r="C58" s="9" t="e">
        <f>C43+C44+C45+C46+C47+C48+C49+C50+C51+C52+C53+C54+C55+C56+C57</f>
        <v>#VALUE!</v>
      </c>
      <c r="D58" s="9" t="e">
        <f>D43+D44+D45+D46+D47+D48+D49+D50+D51+D52+D53+D54+D55+D56+D57</f>
        <v>#VALUE!</v>
      </c>
    </row>
    <row r="59" ht="24.75" customHeight="1">
      <c r="A59" s="3" t="s">
        <v>58</v>
      </c>
      <c r="B59" s="5"/>
      <c r="C59" s="6"/>
      <c r="D59" s="6"/>
    </row>
    <row r="60" ht="24.75" customHeight="1">
      <c r="A60" s="8" t="s">
        <v>59</v>
      </c>
      <c r="B60" s="5">
        <v>190</v>
      </c>
      <c r="C60" s="6">
        <v>0</v>
      </c>
      <c r="D60" s="6">
        <v>0</v>
      </c>
    </row>
    <row r="61" ht="24.75" customHeight="1">
      <c r="A61" s="8" t="s">
        <v>60</v>
      </c>
      <c r="B61" s="5">
        <v>191</v>
      </c>
      <c r="C61" s="6">
        <v>0</v>
      </c>
      <c r="D61" s="6">
        <v>0</v>
      </c>
    </row>
    <row r="62" ht="24.75" customHeight="1">
      <c r="A62" s="8" t="s">
        <v>61</v>
      </c>
      <c r="B62" s="5">
        <v>192</v>
      </c>
      <c r="C62" s="6">
        <v>0</v>
      </c>
      <c r="D62" s="6">
        <v>0</v>
      </c>
    </row>
    <row r="63" ht="24.75" customHeight="1">
      <c r="A63" s="8" t="s">
        <v>62</v>
      </c>
      <c r="B63" s="5">
        <v>193</v>
      </c>
      <c r="C63" s="6">
        <v>0</v>
      </c>
      <c r="D63" s="6">
        <v>0</v>
      </c>
    </row>
    <row r="64" ht="24.75" customHeight="1">
      <c r="A64" s="8" t="s">
        <v>63</v>
      </c>
      <c r="B64" s="5">
        <v>194</v>
      </c>
      <c r="C64" s="6">
        <v>71021.9</v>
      </c>
      <c r="D64" s="6">
        <v>67551</v>
      </c>
    </row>
    <row r="65" ht="24.75" customHeight="1">
      <c r="A65" s="8" t="s">
        <v>64</v>
      </c>
      <c r="B65" s="5">
        <v>200</v>
      </c>
      <c r="C65" s="6">
        <v>0</v>
      </c>
      <c r="D65" s="6">
        <v>0</v>
      </c>
    </row>
    <row r="66" ht="24.75" customHeight="1">
      <c r="A66" s="8" t="s">
        <v>65</v>
      </c>
      <c r="B66" s="5">
        <v>201</v>
      </c>
      <c r="C66" s="6">
        <v>0</v>
      </c>
      <c r="D66" s="6">
        <v>0</v>
      </c>
    </row>
    <row r="67" ht="24.75" customHeight="1">
      <c r="A67" s="8" t="s">
        <v>66</v>
      </c>
      <c r="B67" s="5">
        <v>202</v>
      </c>
      <c r="C67" s="6">
        <v>0</v>
      </c>
      <c r="D67" s="6">
        <v>0</v>
      </c>
    </row>
    <row r="68" ht="24.75" customHeight="1">
      <c r="A68" s="8" t="s">
        <v>67</v>
      </c>
      <c r="B68" s="5">
        <v>203</v>
      </c>
      <c r="C68" s="6">
        <v>0</v>
      </c>
      <c r="D68" s="6">
        <v>0</v>
      </c>
    </row>
    <row r="69" ht="24.75" customHeight="1">
      <c r="A69" s="8" t="s">
        <v>68</v>
      </c>
      <c r="B69" s="5">
        <v>204</v>
      </c>
      <c r="C69" s="6">
        <v>0</v>
      </c>
      <c r="D69" s="6">
        <v>0</v>
      </c>
    </row>
    <row r="70" ht="24.75" customHeight="1">
      <c r="A70" s="8" t="s">
        <v>69</v>
      </c>
      <c r="B70" s="5">
        <v>210</v>
      </c>
      <c r="C70" s="6">
        <v>0</v>
      </c>
      <c r="D70" s="6">
        <v>0</v>
      </c>
    </row>
    <row r="71" ht="24.75" customHeight="1">
      <c r="A71" s="8" t="s">
        <v>70</v>
      </c>
      <c r="B71" s="5">
        <v>211</v>
      </c>
      <c r="C71" s="6">
        <v>0</v>
      </c>
      <c r="D71" s="6">
        <v>0</v>
      </c>
    </row>
    <row r="72" ht="24.75" customHeight="1">
      <c r="A72" s="8" t="s">
        <v>71</v>
      </c>
      <c r="B72" s="5">
        <v>212</v>
      </c>
      <c r="C72" s="6">
        <v>0</v>
      </c>
      <c r="D72" s="6">
        <v>0</v>
      </c>
    </row>
    <row r="73" ht="24.75" customHeight="1">
      <c r="A73" s="8" t="s">
        <v>72</v>
      </c>
      <c r="B73" s="5">
        <v>213</v>
      </c>
      <c r="C73" s="6">
        <v>0</v>
      </c>
      <c r="D73" s="6">
        <v>0</v>
      </c>
    </row>
    <row r="74" ht="24.75" customHeight="1">
      <c r="A74" s="8" t="s">
        <v>73</v>
      </c>
      <c r="B74" s="5">
        <v>220</v>
      </c>
      <c r="C74" s="6">
        <v>0</v>
      </c>
      <c r="D74" s="6">
        <v>0</v>
      </c>
    </row>
    <row r="75" ht="24.75" customHeight="1">
      <c r="A75" s="7" t="s">
        <v>74</v>
      </c>
      <c r="B75" s="4">
        <v>230</v>
      </c>
      <c r="C75" s="9" t="e">
        <f>C60+C61+C62+C63+C64+C65+C66+C67+C68+C69+C70+C71+C72+C73+C74</f>
        <v>#VALUE!</v>
      </c>
      <c r="D75" s="9" t="e">
        <f>D60+D61+D62+D63+D64+D65+D66+D67+D68+D69+D70+D71+D72+D73+D74</f>
        <v>#VALUE!</v>
      </c>
    </row>
    <row r="76" ht="24.75" customHeight="1">
      <c r="A76" s="7" t="s">
        <v>75</v>
      </c>
      <c r="B76" s="4">
        <v>240</v>
      </c>
      <c r="C76" s="9" t="e">
        <f>C40+C58+C75</f>
        <v>#VALUE!</v>
      </c>
      <c r="D76" s="9" t="e">
        <f>D40+D58+D75</f>
        <v>#VALUE!</v>
      </c>
    </row>
    <row r="77" ht="28.5" customHeight="1">
      <c r="A77" s="3" t="s">
        <v>76</v>
      </c>
      <c r="B77" s="4" t="s">
        <v>9</v>
      </c>
      <c r="C77" s="10" t="s">
        <v>10</v>
      </c>
      <c r="D77" s="10" t="s">
        <v>11</v>
      </c>
    </row>
    <row r="78" ht="24.75" customHeight="1">
      <c r="A78" s="3" t="s">
        <v>77</v>
      </c>
      <c r="B78" s="5"/>
      <c r="C78" s="6"/>
      <c r="D78" s="6"/>
    </row>
    <row r="79" ht="24.75" customHeight="1">
      <c r="A79" s="8" t="s">
        <v>59</v>
      </c>
      <c r="B79" s="5">
        <v>250</v>
      </c>
      <c r="C79" s="6">
        <v>0</v>
      </c>
      <c r="D79" s="6">
        <v>0</v>
      </c>
    </row>
    <row r="80" ht="24.75" customHeight="1">
      <c r="A80" s="8" t="s">
        <v>60</v>
      </c>
      <c r="B80" s="5">
        <v>251</v>
      </c>
      <c r="C80" s="6">
        <v>0</v>
      </c>
      <c r="D80" s="6">
        <v>0</v>
      </c>
    </row>
    <row r="81" ht="24.75" customHeight="1">
      <c r="A81" s="8" t="s">
        <v>61</v>
      </c>
      <c r="B81" s="5">
        <v>252</v>
      </c>
      <c r="C81" s="6">
        <v>0</v>
      </c>
      <c r="D81" s="6">
        <v>0</v>
      </c>
    </row>
    <row r="82" ht="24.75" customHeight="1">
      <c r="A82" s="8" t="s">
        <v>78</v>
      </c>
      <c r="B82" s="5">
        <v>253</v>
      </c>
      <c r="C82" s="6">
        <v>0</v>
      </c>
      <c r="D82" s="6">
        <v>0</v>
      </c>
    </row>
    <row r="83" ht="24.75" customHeight="1">
      <c r="A83" s="8" t="s">
        <v>62</v>
      </c>
      <c r="B83" s="5">
        <v>254</v>
      </c>
      <c r="C83" s="6">
        <v>0</v>
      </c>
      <c r="D83" s="6">
        <v>0</v>
      </c>
    </row>
    <row r="84" ht="24.75" customHeight="1">
      <c r="A84" s="8" t="s">
        <v>79</v>
      </c>
      <c r="B84" s="5">
        <v>255</v>
      </c>
      <c r="C84" s="6">
        <v>9615.1</v>
      </c>
      <c r="D84" s="6">
        <v>9761.3</v>
      </c>
    </row>
    <row r="85" ht="24.75" customHeight="1">
      <c r="A85" s="8" t="s">
        <v>80</v>
      </c>
      <c r="B85" s="5">
        <v>260</v>
      </c>
      <c r="C85" s="6">
        <v>16876.2</v>
      </c>
      <c r="D85" s="6">
        <v>20138.1</v>
      </c>
    </row>
    <row r="86" ht="24.75" customHeight="1">
      <c r="A86" s="8" t="s">
        <v>65</v>
      </c>
      <c r="B86" s="5">
        <v>261</v>
      </c>
      <c r="C86" s="6">
        <v>36549.8</v>
      </c>
      <c r="D86" s="6">
        <v>43041.8</v>
      </c>
    </row>
    <row r="87" ht="24.75" customHeight="1">
      <c r="A87" s="8" t="s">
        <v>81</v>
      </c>
      <c r="B87" s="5">
        <v>262</v>
      </c>
      <c r="C87" s="6">
        <v>141.9</v>
      </c>
      <c r="D87" s="6">
        <v>169.3</v>
      </c>
    </row>
    <row r="88" ht="24.75" customHeight="1">
      <c r="A88" s="8" t="s">
        <v>82</v>
      </c>
      <c r="B88" s="5">
        <v>263</v>
      </c>
      <c r="C88" s="6">
        <v>0</v>
      </c>
      <c r="D88" s="6">
        <v>0</v>
      </c>
    </row>
    <row r="89" ht="24.75" customHeight="1">
      <c r="A89" s="8" t="s">
        <v>68</v>
      </c>
      <c r="B89" s="5">
        <v>264</v>
      </c>
      <c r="C89" s="6">
        <v>0</v>
      </c>
      <c r="D89" s="6">
        <v>0</v>
      </c>
    </row>
    <row r="90" ht="24.75" customHeight="1">
      <c r="A90" s="8" t="s">
        <v>83</v>
      </c>
      <c r="B90" s="5">
        <v>270</v>
      </c>
      <c r="C90" s="6">
        <v>0</v>
      </c>
      <c r="D90" s="6">
        <v>732.2</v>
      </c>
    </row>
    <row r="91" ht="24.75" customHeight="1">
      <c r="A91" s="8" t="s">
        <v>84</v>
      </c>
      <c r="B91" s="5">
        <v>271</v>
      </c>
      <c r="C91" s="6">
        <v>750.1</v>
      </c>
      <c r="D91" s="6">
        <v>750.1</v>
      </c>
    </row>
    <row r="92" ht="24.75" customHeight="1">
      <c r="A92" s="8" t="s">
        <v>85</v>
      </c>
      <c r="B92" s="5">
        <v>272</v>
      </c>
      <c r="C92" s="6">
        <v>72752.3</v>
      </c>
      <c r="D92" s="6">
        <v>85516.1</v>
      </c>
    </row>
    <row r="93" ht="24.75" customHeight="1">
      <c r="A93" s="8" t="s">
        <v>86</v>
      </c>
      <c r="B93" s="5">
        <v>273</v>
      </c>
      <c r="C93" s="6">
        <v>0</v>
      </c>
      <c r="D93" s="6">
        <v>0</v>
      </c>
    </row>
    <row r="94" ht="24.75" customHeight="1">
      <c r="A94" s="8" t="s">
        <v>87</v>
      </c>
      <c r="B94" s="5">
        <v>274</v>
      </c>
      <c r="C94" s="6">
        <v>0</v>
      </c>
      <c r="D94" s="6">
        <v>0</v>
      </c>
    </row>
    <row r="95" ht="24.75" customHeight="1">
      <c r="A95" s="8" t="s">
        <v>88</v>
      </c>
      <c r="B95" s="5">
        <v>275</v>
      </c>
      <c r="C95" s="6">
        <v>7584.2</v>
      </c>
      <c r="D95" s="6">
        <v>4372.3</v>
      </c>
    </row>
    <row r="96" ht="24.75" customHeight="1">
      <c r="A96" s="8" t="s">
        <v>89</v>
      </c>
      <c r="B96" s="5">
        <v>276</v>
      </c>
      <c r="C96" s="6">
        <v>0</v>
      </c>
      <c r="D96" s="6">
        <v>0</v>
      </c>
    </row>
    <row r="97" ht="24.75" customHeight="1">
      <c r="A97" s="8" t="s">
        <v>90</v>
      </c>
      <c r="B97" s="5">
        <v>277</v>
      </c>
      <c r="C97" s="6">
        <v>3670</v>
      </c>
      <c r="D97" s="6">
        <v>2762.8</v>
      </c>
    </row>
    <row r="98" ht="24.75" customHeight="1">
      <c r="A98" s="8" t="s">
        <v>91</v>
      </c>
      <c r="B98" s="5">
        <v>280</v>
      </c>
      <c r="C98" s="6">
        <v>0</v>
      </c>
      <c r="D98" s="6">
        <v>0</v>
      </c>
    </row>
    <row r="99" ht="24.75" customHeight="1">
      <c r="A99" s="7" t="s">
        <v>92</v>
      </c>
      <c r="B99" s="4">
        <v>290</v>
      </c>
      <c r="C99" s="9" t="e">
        <f>C79+C80+C81+C82+C83+C84+C85+C86+C87+C88+C89+C90+C91+C92+C93+C94+C95+C96+C97+C98</f>
        <v>#VALUE!</v>
      </c>
      <c r="D99" s="9" t="e">
        <f>D79+D80+D81+D82+D83+D84+D85+D86+D87+D88+D89+D90+D91+D92+D93+D94+D95+D96+D97+D98</f>
        <v>#VALUE!</v>
      </c>
    </row>
    <row r="100" ht="24.75" customHeight="1">
      <c r="A100" s="3" t="s">
        <v>93</v>
      </c>
      <c r="B100" s="5"/>
      <c r="C100" s="6"/>
      <c r="D100" s="6"/>
    </row>
    <row r="101" ht="24.75" customHeight="1">
      <c r="A101" s="8" t="s">
        <v>94</v>
      </c>
      <c r="B101" s="5">
        <v>300</v>
      </c>
      <c r="C101" s="6">
        <v>0</v>
      </c>
      <c r="D101" s="6">
        <v>0</v>
      </c>
    </row>
    <row r="102" ht="24.75" customHeight="1">
      <c r="A102" s="8" t="s">
        <v>95</v>
      </c>
      <c r="B102" s="5">
        <v>301</v>
      </c>
      <c r="C102" s="6">
        <v>0</v>
      </c>
      <c r="D102" s="6">
        <v>0</v>
      </c>
    </row>
    <row r="103" ht="24.75" customHeight="1">
      <c r="A103" s="7" t="s">
        <v>96</v>
      </c>
      <c r="B103" s="4">
        <v>302</v>
      </c>
      <c r="C103" s="9" t="e">
        <f>C102-C101</f>
        <v>#VALUE!</v>
      </c>
      <c r="D103" s="9" t="e">
        <f>D102-D101</f>
        <v>#VALUE!</v>
      </c>
    </row>
    <row r="104" ht="24.75" customHeight="1">
      <c r="A104" s="8" t="s">
        <v>97</v>
      </c>
      <c r="B104" s="5">
        <v>310</v>
      </c>
      <c r="C104" s="6">
        <v>0</v>
      </c>
      <c r="D104" s="6">
        <v>0</v>
      </c>
    </row>
    <row r="105" ht="24.75" customHeight="1">
      <c r="A105" s="8" t="s">
        <v>98</v>
      </c>
      <c r="B105" s="5">
        <v>311</v>
      </c>
      <c r="C105" s="6">
        <v>0</v>
      </c>
      <c r="D105" s="6">
        <v>0</v>
      </c>
    </row>
    <row r="106" ht="24.75" customHeight="1">
      <c r="A106" s="7" t="s">
        <v>99</v>
      </c>
      <c r="B106" s="4">
        <v>312</v>
      </c>
      <c r="C106" s="9" t="e">
        <f>C105-C104</f>
        <v>#VALUE!</v>
      </c>
      <c r="D106" s="9" t="e">
        <f>D105-D104</f>
        <v>#VALUE!</v>
      </c>
    </row>
    <row r="107" ht="24.75" customHeight="1">
      <c r="A107" s="8" t="s">
        <v>100</v>
      </c>
      <c r="B107" s="5">
        <v>320</v>
      </c>
      <c r="C107" s="6">
        <v>0</v>
      </c>
      <c r="D107" s="6">
        <v>0</v>
      </c>
    </row>
    <row r="108" ht="24.75" customHeight="1">
      <c r="A108" s="8" t="s">
        <v>101</v>
      </c>
      <c r="B108" s="5">
        <v>321</v>
      </c>
      <c r="C108" s="6">
        <v>0</v>
      </c>
      <c r="D108" s="6">
        <v>0</v>
      </c>
    </row>
    <row r="109" ht="24.75" customHeight="1">
      <c r="A109" s="7" t="s">
        <v>102</v>
      </c>
      <c r="B109" s="4">
        <v>322</v>
      </c>
      <c r="C109" s="9" t="e">
        <f>C108-C107</f>
        <v>#VALUE!</v>
      </c>
      <c r="D109" s="9" t="e">
        <f>D108-D107</f>
        <v>#VALUE!</v>
      </c>
    </row>
    <row r="110" ht="24.75" customHeight="1">
      <c r="A110" s="8" t="s">
        <v>103</v>
      </c>
      <c r="B110" s="5">
        <v>330</v>
      </c>
      <c r="C110" s="6">
        <v>0</v>
      </c>
      <c r="D110" s="6">
        <v>0</v>
      </c>
    </row>
    <row r="111" ht="24.75" customHeight="1">
      <c r="A111" s="8" t="s">
        <v>104</v>
      </c>
      <c r="B111" s="5">
        <v>331</v>
      </c>
      <c r="C111" s="6">
        <v>0</v>
      </c>
      <c r="D111" s="6">
        <v>0</v>
      </c>
    </row>
    <row r="112" ht="24.75" customHeight="1">
      <c r="A112" s="3"/>
      <c r="B112" s="4" t="s">
        <v>9</v>
      </c>
      <c r="C112" s="10" t="s">
        <v>10</v>
      </c>
      <c r="D112" s="10" t="s">
        <v>11</v>
      </c>
    </row>
    <row r="113" ht="24.75" customHeight="1">
      <c r="A113" s="3" t="s">
        <v>76</v>
      </c>
      <c r="B113" s="11"/>
      <c r="C113" s="6"/>
      <c r="D113" s="6"/>
    </row>
    <row r="114" ht="24.75" customHeight="1">
      <c r="A114" s="7" t="s">
        <v>105</v>
      </c>
      <c r="B114" s="4">
        <v>332</v>
      </c>
      <c r="C114" s="9" t="e">
        <f>C111-C110</f>
        <v>#VALUE!</v>
      </c>
      <c r="D114" s="9" t="e">
        <f>D111-D110</f>
        <v>#VALUE!</v>
      </c>
    </row>
    <row r="115" ht="24.75" customHeight="1">
      <c r="A115" s="12" t="s">
        <v>106</v>
      </c>
      <c r="B115" s="5">
        <v>340</v>
      </c>
      <c r="C115" s="6">
        <v>0</v>
      </c>
      <c r="D115" s="6">
        <v>0</v>
      </c>
    </row>
    <row r="116" ht="24.75" customHeight="1">
      <c r="A116" s="12" t="s">
        <v>107</v>
      </c>
      <c r="B116" s="5">
        <v>341</v>
      </c>
      <c r="C116" s="6">
        <v>0</v>
      </c>
      <c r="D116" s="6">
        <v>0</v>
      </c>
    </row>
    <row r="117" ht="24.75" customHeight="1">
      <c r="A117" s="12" t="s">
        <v>108</v>
      </c>
      <c r="B117" s="5">
        <v>342</v>
      </c>
      <c r="C117" s="6">
        <v>0</v>
      </c>
      <c r="D117" s="6">
        <v>0</v>
      </c>
    </row>
    <row r="118" ht="24.75" customHeight="1">
      <c r="A118" s="7" t="s">
        <v>109</v>
      </c>
      <c r="B118" s="4">
        <v>343</v>
      </c>
      <c r="C118" s="9" t="e">
        <f>C116+C117-C115</f>
        <v>#VALUE!</v>
      </c>
      <c r="D118" s="9" t="e">
        <f>D116+D117-D115</f>
        <v>#VALUE!</v>
      </c>
    </row>
    <row r="119" ht="24.75" customHeight="1">
      <c r="A119" s="7" t="s">
        <v>110</v>
      </c>
      <c r="B119" s="4">
        <v>350</v>
      </c>
      <c r="C119" s="9" t="e">
        <f>C120+C121+C122+C123+C124+C125</f>
        <v>#VALUE!</v>
      </c>
      <c r="D119" s="9" t="e">
        <f>D120+D121+D122+D123+D124+D125</f>
        <v>#VALUE!</v>
      </c>
    </row>
    <row r="120" ht="24.75" customHeight="1">
      <c r="A120" s="12" t="s">
        <v>111</v>
      </c>
      <c r="B120" s="5">
        <v>351</v>
      </c>
      <c r="C120" s="6">
        <v>292855.3</v>
      </c>
      <c r="D120" s="6">
        <v>197618.2</v>
      </c>
    </row>
    <row r="121" ht="24.75" customHeight="1">
      <c r="A121" s="12" t="s">
        <v>112</v>
      </c>
      <c r="B121" s="5">
        <v>352</v>
      </c>
      <c r="C121" s="6">
        <v>0</v>
      </c>
      <c r="D121" s="6">
        <v>0</v>
      </c>
    </row>
    <row r="122" ht="24.75" customHeight="1">
      <c r="A122" s="12" t="s">
        <v>113</v>
      </c>
      <c r="B122" s="5">
        <v>353</v>
      </c>
      <c r="C122" s="6">
        <v>0</v>
      </c>
      <c r="D122" s="6">
        <v>0</v>
      </c>
    </row>
    <row r="123" ht="24.75" customHeight="1">
      <c r="A123" s="12" t="s">
        <v>114</v>
      </c>
      <c r="B123" s="5">
        <v>354</v>
      </c>
      <c r="C123" s="6">
        <v>4880011.1</v>
      </c>
      <c r="D123" s="6">
        <v>4966030.4</v>
      </c>
    </row>
    <row r="124" ht="24.75" customHeight="1">
      <c r="A124" s="12" t="s">
        <v>115</v>
      </c>
      <c r="B124" s="5">
        <v>355</v>
      </c>
      <c r="C124" s="6">
        <v>0</v>
      </c>
      <c r="D124" s="6">
        <v>0</v>
      </c>
    </row>
    <row r="125" ht="24.75" customHeight="1">
      <c r="A125" s="12" t="s">
        <v>116</v>
      </c>
      <c r="B125" s="5">
        <v>356</v>
      </c>
      <c r="C125" s="6">
        <v>0</v>
      </c>
      <c r="D125" s="6">
        <v>0</v>
      </c>
    </row>
    <row r="126" ht="24.75" customHeight="1">
      <c r="A126" s="7" t="s">
        <v>117</v>
      </c>
      <c r="B126" s="5">
        <v>360</v>
      </c>
      <c r="C126" s="9" t="e">
        <f>C103+C106+C109+C114+C118+C119</f>
        <v>#VALUE!</v>
      </c>
      <c r="D126" s="9" t="e">
        <f>D103+D106+D109+D114+D118+D119</f>
        <v>#VALUE!</v>
      </c>
    </row>
    <row r="127" ht="24.75" customHeight="1">
      <c r="A127" s="7" t="s">
        <v>118</v>
      </c>
      <c r="B127" s="4">
        <v>370</v>
      </c>
      <c r="C127" s="9" t="e">
        <f>C99+C126</f>
        <v>#VALUE!</v>
      </c>
      <c r="D127" s="9" t="e">
        <f>D99+D126</f>
        <v>#VALUE!</v>
      </c>
    </row>
    <row r="128" ht="24.75" customHeight="1">
      <c r="A128" s="3" t="s">
        <v>119</v>
      </c>
      <c r="B128" s="13"/>
      <c r="C128" s="6"/>
      <c r="D128" s="6"/>
    </row>
    <row r="129" ht="24.75" customHeight="1">
      <c r="A129" s="12" t="s">
        <v>120</v>
      </c>
      <c r="B129" s="13">
        <v>380</v>
      </c>
      <c r="C129" s="6">
        <v>0</v>
      </c>
      <c r="D129" s="6">
        <v>0</v>
      </c>
    </row>
    <row r="130" ht="24.75" customHeight="1">
      <c r="A130" s="12" t="s">
        <v>121</v>
      </c>
      <c r="B130" s="5">
        <v>381</v>
      </c>
      <c r="C130" s="6">
        <v>4477.5</v>
      </c>
      <c r="D130" s="6">
        <v>4643.8</v>
      </c>
    </row>
    <row r="131" ht="24.75" customHeight="1">
      <c r="A131" s="12" t="s">
        <v>122</v>
      </c>
      <c r="B131" s="5">
        <v>382</v>
      </c>
      <c r="C131" s="6">
        <v>0</v>
      </c>
      <c r="D131" s="6">
        <v>0</v>
      </c>
    </row>
    <row r="132" ht="24.75" customHeight="1">
      <c r="A132" s="12" t="s">
        <v>123</v>
      </c>
      <c r="B132" s="5">
        <v>383</v>
      </c>
      <c r="C132" s="6">
        <v>0</v>
      </c>
      <c r="D132" s="6">
        <v>0</v>
      </c>
    </row>
    <row r="133" ht="24.75" customHeight="1">
      <c r="A133" s="12" t="s">
        <v>124</v>
      </c>
      <c r="B133" s="5">
        <v>384</v>
      </c>
      <c r="C133" s="6">
        <v>0</v>
      </c>
      <c r="D133" s="6">
        <v>0</v>
      </c>
    </row>
    <row r="134" ht="24.75" customHeight="1">
      <c r="A134" s="12" t="s">
        <v>125</v>
      </c>
      <c r="B134" s="5">
        <v>385</v>
      </c>
      <c r="C134" s="6">
        <v>0</v>
      </c>
      <c r="D134" s="6">
        <v>0</v>
      </c>
    </row>
    <row r="135" ht="24.75" customHeight="1">
      <c r="A135" s="12" t="s">
        <v>126</v>
      </c>
      <c r="B135" s="14">
        <v>386</v>
      </c>
      <c r="C135" s="6">
        <v>0</v>
      </c>
      <c r="D135" s="6">
        <v>0</v>
      </c>
    </row>
    <row r="136" ht="24.75" customHeight="1">
      <c r="A136" s="12" t="s">
        <v>127</v>
      </c>
      <c r="B136" s="14">
        <v>387</v>
      </c>
      <c r="C136" s="6">
        <v>0</v>
      </c>
      <c r="D136" s="6">
        <v>0</v>
      </c>
    </row>
    <row r="137" ht="24.75" customHeight="1">
      <c r="A137" s="12" t="s">
        <v>128</v>
      </c>
      <c r="B137" s="14">
        <v>388</v>
      </c>
      <c r="C137" s="6">
        <v>5573.4</v>
      </c>
      <c r="D137" s="6">
        <v>0</v>
      </c>
    </row>
    <row r="138" ht="24.75" customHeight="1">
      <c r="A138" s="12" t="s">
        <v>129</v>
      </c>
      <c r="B138" s="14">
        <v>389</v>
      </c>
      <c r="C138" s="6">
        <v>0</v>
      </c>
      <c r="D138" s="6">
        <v>0</v>
      </c>
    </row>
    <row r="139" ht="24.75" customHeight="1">
      <c r="A139" s="12" t="s">
        <v>130</v>
      </c>
      <c r="B139" s="14">
        <v>390</v>
      </c>
      <c r="C139" s="6">
        <v>0</v>
      </c>
      <c r="D139" s="6">
        <v>607.9</v>
      </c>
    </row>
    <row r="142" ht="15" customHeight="1">
      <c r="A142" s="26" t="s">
        <v>131</v>
      </c>
      <c r="B142" s="26"/>
      <c r="C142" s="26"/>
      <c r="D142" s="26"/>
    </row>
    <row r="143" ht="15" customHeight="1">
      <c r="A143" s="15" t="s">
        <v>132</v>
      </c>
      <c r="B143" s="20" t="s">
        <v>133</v>
      </c>
      <c r="C143" s="20"/>
      <c r="D143" s="20"/>
    </row>
    <row r="145" ht="15" customHeight="1">
      <c r="A145" s="21" t="s">
        <v>134</v>
      </c>
      <c r="B145" s="21"/>
      <c r="C145" s="21"/>
      <c r="D145" s="21"/>
    </row>
  </sheetData>
  <mergeCells>
    <mergeCell ref="B143:D143"/>
    <mergeCell ref="A145:D145"/>
    <mergeCell ref="A8:D8"/>
    <mergeCell ref="A9:D9"/>
    <mergeCell ref="B12:B13"/>
    <mergeCell ref="C12:C13"/>
    <mergeCell ref="D12:D13"/>
    <mergeCell ref="A142:D142"/>
    <mergeCell ref="A7:D7"/>
    <mergeCell ref="C2:D2"/>
    <mergeCell ref="A3:D3"/>
    <mergeCell ref="A4:D4"/>
    <mergeCell ref="A5:D5"/>
    <mergeCell ref="A6:D6"/>
  </mergeCells>
  <pageMargins left="0.27559055118110237" right="0.23622047244094491" top="0.27559055118110237" bottom="0.63" header="0.52" footer="0.23622047244094491"/>
  <pageSetup paperSize="9" scale="90" fitToHeight="0" orientation="portrait" horizontalDpi="180" verticalDpi="180"/>
  <headerFooter/>
  <rowBreaks count="3" manualBreakCount="3">
    <brk id="40" max="1048575" man="1"/>
    <brk id="76" max="1048575" man="1"/>
    <brk id="111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Баланс</vt:lpstr>
      <vt:lpstr>end_row</vt:lpstr>
      <vt:lpstr>OnDate</vt:lpstr>
      <vt:lpstr>OrganizationName</vt:lpstr>
      <vt:lpstr>start_row</vt:lpstr>
      <vt:lpstr>Баланс!Область_печати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2022-01-12T07:36:04Z</dcterms:modified>
</cp:coreProperties>
</file>