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DOKUMEN\EDP\angga\CI4\UMKM-CLUSTERING\writable\"/>
    </mc:Choice>
  </mc:AlternateContent>
  <xr:revisionPtr revIDLastSave="0" documentId="13_ncr:1_{EDCEF1C0-B819-440B-83B8-0FEE6013612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K-Means" sheetId="6" r:id="rId1"/>
  </sheets>
  <calcPr calcId="191029"/>
</workbook>
</file>

<file path=xl/calcChain.xml><?xml version="1.0" encoding="utf-8"?>
<calcChain xmlns="http://schemas.openxmlformats.org/spreadsheetml/2006/main">
  <c r="C20" i="6" l="1"/>
  <c r="C21" i="6"/>
  <c r="C22" i="6"/>
  <c r="C23" i="6"/>
  <c r="C24" i="6"/>
  <c r="C25" i="6"/>
  <c r="B20" i="6"/>
  <c r="B21" i="6"/>
  <c r="B22" i="6"/>
  <c r="B23" i="6"/>
  <c r="B24" i="6"/>
  <c r="B25" i="6"/>
  <c r="E24" i="6"/>
  <c r="D20" i="6"/>
  <c r="D21" i="6"/>
  <c r="D22" i="6"/>
  <c r="D23" i="6"/>
  <c r="D24" i="6"/>
  <c r="D25" i="6"/>
  <c r="E23" i="6" l="1"/>
  <c r="E22" i="6"/>
  <c r="E25" i="6"/>
  <c r="E21" i="6"/>
  <c r="E20" i="6" l="1"/>
</calcChain>
</file>

<file path=xl/sharedStrings.xml><?xml version="1.0" encoding="utf-8"?>
<sst xmlns="http://schemas.openxmlformats.org/spreadsheetml/2006/main" count="44" uniqueCount="29">
  <si>
    <t>1. Perhitungan K-Means Clustering</t>
  </si>
  <si>
    <t>PENENTUAN CENTROID AWAL K=3</t>
  </si>
  <si>
    <t>Hitung Jarak Euclidean Jarak Antara Setiap Destinasi ke Setiap Centroid</t>
  </si>
  <si>
    <t>Jarak ke Centroid 1</t>
  </si>
  <si>
    <t>Jarak ke Centroid 2</t>
  </si>
  <si>
    <t>Jarak ke Centroid 3</t>
  </si>
  <si>
    <t>Klaster Awal</t>
  </si>
  <si>
    <t>Omset (juta/bulan)</t>
  </si>
  <si>
    <t>Modal Awal (juta)</t>
  </si>
  <si>
    <t>Akses Pembiayaan (1–5)</t>
  </si>
  <si>
    <t>Biaya Sertifikasi (juta)</t>
  </si>
  <si>
    <t>Skala Produksi (unit/bulan)</t>
  </si>
  <si>
    <t>Tenaga Kerja</t>
  </si>
  <si>
    <t>Teknologi (1–5)</t>
  </si>
  <si>
    <t>Segmen Pasar (1–5)</t>
  </si>
  <si>
    <t>Distribusi (1–5)</t>
  </si>
  <si>
    <t>Jangkauan Pasar (1–5)</t>
  </si>
  <si>
    <t>Sistem Jaminan Halal (1–5)</t>
  </si>
  <si>
    <t>Pemahaman Regulasi (1–5)</t>
  </si>
  <si>
    <t>UMKM</t>
  </si>
  <si>
    <t>A</t>
  </si>
  <si>
    <t>B</t>
  </si>
  <si>
    <t>C</t>
  </si>
  <si>
    <t>D</t>
  </si>
  <si>
    <t>E</t>
  </si>
  <si>
    <t>F</t>
  </si>
  <si>
    <t>Centroid 1 (Klaster Tinggi)</t>
  </si>
  <si>
    <t>Centroid 2 (Klaster Sedang)</t>
  </si>
  <si>
    <t>Centroid 3 (Klaster Rendah)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</si>
</sst>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Satoshi-Variable"/>
    </font>
    <font>
      <b/>
      <sz val="11"/>
      <color rgb="FF001D35"/>
      <name val="Arial Narrow"/>
      <family val="2"/>
    </font>
    <font>
      <sz val="11"/>
      <color theme="1"/>
      <name val="Arial"/>
      <family val="2"/>
    </font>
    <font>
      <sz val="11"/>
      <color rgb="FF001D35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DEDE3"/>
        <bgColor rgb="FFFDEDE3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6" fillId="0" borderId="1" xfId="0" applyFont="1" applyBorder="1"/>
    <xf numFmtId="0" fontId="7" fillId="3" borderId="0" xfId="0" applyFont="1" applyFill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8" fillId="0" borderId="5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Border="1"/>
  </cellXfs>
  <cellStyles count="1">
    <cellStyle name="Normal" xfId="0" builtinId="0"/>
  </cellStyles>
  <dxfs count="13">
    <dxf>
      <font>
        <b val="0"/>
      </font>
      <numFmt numFmtId="2" formatCode="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2" formatCode="0.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color rgb="FF001D35"/>
        <name val="Arial Narrow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9" defaultPivotStyle="PivotStyleLight16">
    <tableStyle name="PERHITUNGAN1-style 2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JARAK" displayName="TABLE_JARAK" ref="A19:E25" headerRowDxfId="9" dataDxfId="7" totalsRowDxfId="5" headerRowBorderDxfId="8" tableBorderDxfId="6">
  <tableColumns count="5">
    <tableColumn id="1" xr3:uid="{00000000-0010-0000-0000-000001000000}" name="UMKM" dataDxfId="4"/>
    <tableColumn id="2" xr3:uid="{00000000-0010-0000-0000-000002000000}" name="Jarak ke Centroid 1" dataDxfId="1">
      <calculatedColumnFormula>SQRT((B4-$C$13)^2+(C4-$D$13)^2+(D4-$E$13)^2+(E4-$F$13)^2+(F4-$G$13)^2+(G4-$H$13)^2+(H4-$I$13)^2+(I4-$J$13)^2+(J4-$K$13)^2+(K4-$L$13)^2+(L4-$M$13)^2+(M4-$N$13)^2+(N4-$O$13)^2+(O4-$P$13)^2+(P4-$Q$13)^2+(Q4-$R$13)^2+(R4-$S$13)^2+(S4-$T$13)^2+(T4-$U$13)^2+(U4-$V$13)^2)</calculatedColumnFormula>
    </tableColumn>
    <tableColumn id="3" xr3:uid="{00000000-0010-0000-0000-000003000000}" name="Jarak ke Centroid 2" dataDxfId="0">
      <calculatedColumnFormula>SQRT((B4-$C$14)^2+(C4-$D$14)^2+(D4-$E$14)^2+(E4-$F$14)^2+(F4-$G$14)^2+(G4-$H$14)^2+(H4-$I$14)^2+(I4-$J$14)^2+(J4-$K$14)^2+(K4-$L$14)^2+(L4-$M$14)^2+(M4-$N$14)^2+(N4-$O$14)^2+(O4-$P$14)^2+(P4-$Q$14)^2+(Q4-$R$14)^2+(R4-$S$14)^2+(S4-$T$14)^2+(T4-$U$14)^2+(U4-$V$14)^2)</calculatedColumnFormula>
    </tableColumn>
    <tableColumn id="4" xr3:uid="{00000000-0010-0000-0000-000004000000}" name="Jarak ke Centroid 3" dataDxfId="3">
      <calculatedColumnFormula>SQRT((B4-$C$15)^2+(C4-$D$15)^2+(D4-$E$15)^2+(E4-$F$15)^2+(F4-$G$15)^2)</calculatedColumnFormula>
    </tableColumn>
    <tableColumn id="5" xr3:uid="{00000000-0010-0000-0000-000005000000}" name="Klaster Awal" dataDxfId="2">
      <calculatedColumnFormula>IF(B20=MIN(B20:D20),"TINGGI",IF(C20=MIN(B20:D20),"SEDANG","RENDAH"))</calculatedColumnFormula>
    </tableColumn>
  </tableColumns>
  <tableStyleInfo name="PERHITUNGAN1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5"/>
  <sheetViews>
    <sheetView tabSelected="1" topLeftCell="A13" workbookViewId="0">
      <selection activeCell="D30" sqref="D30"/>
    </sheetView>
  </sheetViews>
  <sheetFormatPr defaultRowHeight="15"/>
  <cols>
    <col min="1" max="1" width="24" customWidth="1"/>
    <col min="2" max="2" width="22.85546875" bestFit="1" customWidth="1"/>
    <col min="3" max="3" width="16" bestFit="1" customWidth="1"/>
    <col min="4" max="4" width="22.42578125" bestFit="1" customWidth="1"/>
    <col min="5" max="5" width="21.140625" bestFit="1" customWidth="1"/>
    <col min="6" max="6" width="14.140625" bestFit="1" customWidth="1"/>
  </cols>
  <sheetData>
    <row r="1" spans="1:22">
      <c r="A1" s="1" t="s">
        <v>0</v>
      </c>
      <c r="B1" s="2"/>
      <c r="C1" s="2"/>
      <c r="D1" s="2"/>
      <c r="E1" s="2"/>
    </row>
    <row r="2" spans="1:22">
      <c r="B2" s="2"/>
      <c r="C2" s="2"/>
      <c r="D2" s="2"/>
      <c r="E2" s="2"/>
    </row>
    <row r="3" spans="1:22" ht="60">
      <c r="A3" s="4" t="s">
        <v>19</v>
      </c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3" t="s">
        <v>12</v>
      </c>
      <c r="H3" s="13" t="s">
        <v>13</v>
      </c>
      <c r="I3" s="13" t="s">
        <v>14</v>
      </c>
      <c r="J3" s="13" t="s">
        <v>15</v>
      </c>
      <c r="K3" s="13" t="s">
        <v>16</v>
      </c>
      <c r="L3" s="13" t="s">
        <v>17</v>
      </c>
      <c r="M3" s="13" t="s">
        <v>18</v>
      </c>
      <c r="N3" s="13" t="s">
        <v>11</v>
      </c>
      <c r="O3" s="13" t="s">
        <v>12</v>
      </c>
      <c r="P3" s="13" t="s">
        <v>13</v>
      </c>
      <c r="Q3" s="13" t="s">
        <v>14</v>
      </c>
      <c r="R3" s="13" t="s">
        <v>15</v>
      </c>
      <c r="S3" s="13" t="s">
        <v>16</v>
      </c>
      <c r="T3" s="13" t="s">
        <v>17</v>
      </c>
      <c r="U3" s="13" t="s">
        <v>18</v>
      </c>
    </row>
    <row r="4" spans="1:22" ht="16.5">
      <c r="A4" s="5" t="s">
        <v>20</v>
      </c>
      <c r="B4" s="14">
        <v>25</v>
      </c>
      <c r="C4" s="14">
        <v>10</v>
      </c>
      <c r="D4" s="14">
        <v>3</v>
      </c>
      <c r="E4" s="14">
        <v>5</v>
      </c>
      <c r="F4" s="14">
        <v>500</v>
      </c>
      <c r="G4" s="14">
        <v>5</v>
      </c>
      <c r="H4" s="14">
        <v>3</v>
      </c>
      <c r="I4" s="14">
        <v>4</v>
      </c>
      <c r="J4" s="14">
        <v>4</v>
      </c>
      <c r="K4" s="14">
        <v>3</v>
      </c>
      <c r="L4" s="14">
        <v>3</v>
      </c>
      <c r="M4" s="14">
        <v>4</v>
      </c>
      <c r="N4" s="14">
        <v>500</v>
      </c>
      <c r="O4" s="14">
        <v>5</v>
      </c>
      <c r="P4" s="14">
        <v>3</v>
      </c>
      <c r="Q4" s="14">
        <v>4</v>
      </c>
      <c r="R4" s="14">
        <v>4</v>
      </c>
      <c r="S4" s="14">
        <v>3</v>
      </c>
      <c r="T4" s="14">
        <v>3</v>
      </c>
      <c r="U4" s="14">
        <v>4</v>
      </c>
    </row>
    <row r="5" spans="1:22" ht="16.5">
      <c r="A5" s="5" t="s">
        <v>21</v>
      </c>
      <c r="B5" s="14">
        <v>80</v>
      </c>
      <c r="C5" s="14">
        <v>50</v>
      </c>
      <c r="D5" s="14">
        <v>5</v>
      </c>
      <c r="E5" s="14">
        <v>10</v>
      </c>
      <c r="F5" s="14">
        <v>1500</v>
      </c>
      <c r="G5" s="14">
        <v>10</v>
      </c>
      <c r="H5" s="14">
        <v>5</v>
      </c>
      <c r="I5" s="14">
        <v>5</v>
      </c>
      <c r="J5" s="14">
        <v>5</v>
      </c>
      <c r="K5" s="14">
        <v>5</v>
      </c>
      <c r="L5" s="14">
        <v>5</v>
      </c>
      <c r="M5" s="14">
        <v>5</v>
      </c>
      <c r="N5" s="14">
        <v>1500</v>
      </c>
      <c r="O5" s="14">
        <v>10</v>
      </c>
      <c r="P5" s="14">
        <v>5</v>
      </c>
      <c r="Q5" s="14">
        <v>5</v>
      </c>
      <c r="R5" s="14">
        <v>5</v>
      </c>
      <c r="S5" s="14">
        <v>5</v>
      </c>
      <c r="T5" s="14">
        <v>5</v>
      </c>
      <c r="U5" s="14">
        <v>5</v>
      </c>
    </row>
    <row r="6" spans="1:22" ht="16.5">
      <c r="A6" s="5" t="s">
        <v>22</v>
      </c>
      <c r="B6" s="14">
        <v>10</v>
      </c>
      <c r="C6" s="14">
        <v>5</v>
      </c>
      <c r="D6" s="14">
        <v>2</v>
      </c>
      <c r="E6" s="14">
        <v>3</v>
      </c>
      <c r="F6" s="14">
        <v>200</v>
      </c>
      <c r="G6" s="14">
        <v>2</v>
      </c>
      <c r="H6" s="14">
        <v>2</v>
      </c>
      <c r="I6" s="14">
        <v>2</v>
      </c>
      <c r="J6" s="14">
        <v>2</v>
      </c>
      <c r="K6" s="14">
        <v>1</v>
      </c>
      <c r="L6" s="14">
        <v>2</v>
      </c>
      <c r="M6" s="14">
        <v>3</v>
      </c>
      <c r="N6" s="14">
        <v>200</v>
      </c>
      <c r="O6" s="14">
        <v>2</v>
      </c>
      <c r="P6" s="14">
        <v>2</v>
      </c>
      <c r="Q6" s="14">
        <v>2</v>
      </c>
      <c r="R6" s="14">
        <v>2</v>
      </c>
      <c r="S6" s="14">
        <v>1</v>
      </c>
      <c r="T6" s="14">
        <v>2</v>
      </c>
      <c r="U6" s="14">
        <v>3</v>
      </c>
    </row>
    <row r="7" spans="1:22" ht="16.5">
      <c r="A7" s="5" t="s">
        <v>23</v>
      </c>
      <c r="B7" s="14">
        <v>45</v>
      </c>
      <c r="C7" s="14">
        <v>25</v>
      </c>
      <c r="D7" s="14">
        <v>4</v>
      </c>
      <c r="E7" s="14">
        <v>6</v>
      </c>
      <c r="F7" s="14">
        <v>800</v>
      </c>
      <c r="G7" s="14">
        <v>6</v>
      </c>
      <c r="H7" s="14">
        <v>4</v>
      </c>
      <c r="I7" s="14">
        <v>3</v>
      </c>
      <c r="J7" s="14">
        <v>4</v>
      </c>
      <c r="K7" s="14">
        <v>3</v>
      </c>
      <c r="L7" s="14">
        <v>4</v>
      </c>
      <c r="M7" s="14">
        <v>4</v>
      </c>
      <c r="N7" s="14">
        <v>800</v>
      </c>
      <c r="O7" s="14">
        <v>6</v>
      </c>
      <c r="P7" s="14">
        <v>4</v>
      </c>
      <c r="Q7" s="14">
        <v>3</v>
      </c>
      <c r="R7" s="14">
        <v>4</v>
      </c>
      <c r="S7" s="14">
        <v>3</v>
      </c>
      <c r="T7" s="14">
        <v>4</v>
      </c>
      <c r="U7" s="14">
        <v>4</v>
      </c>
    </row>
    <row r="8" spans="1:22" ht="16.5">
      <c r="A8" s="5" t="s">
        <v>24</v>
      </c>
      <c r="B8" s="14">
        <v>15</v>
      </c>
      <c r="C8" s="14">
        <v>8</v>
      </c>
      <c r="D8" s="14">
        <v>1</v>
      </c>
      <c r="E8" s="14">
        <v>2</v>
      </c>
      <c r="F8" s="14">
        <v>300</v>
      </c>
      <c r="G8" s="14">
        <v>3</v>
      </c>
      <c r="H8" s="14">
        <v>2</v>
      </c>
      <c r="I8" s="14">
        <v>2</v>
      </c>
      <c r="J8" s="14">
        <v>2</v>
      </c>
      <c r="K8" s="14">
        <v>2</v>
      </c>
      <c r="L8" s="14">
        <v>2</v>
      </c>
      <c r="M8" s="14">
        <v>2</v>
      </c>
      <c r="N8" s="14">
        <v>300</v>
      </c>
      <c r="O8" s="14">
        <v>3</v>
      </c>
      <c r="P8" s="14">
        <v>2</v>
      </c>
      <c r="Q8" s="14">
        <v>2</v>
      </c>
      <c r="R8" s="14">
        <v>2</v>
      </c>
      <c r="S8" s="14">
        <v>2</v>
      </c>
      <c r="T8" s="14">
        <v>2</v>
      </c>
      <c r="U8" s="14">
        <v>2</v>
      </c>
    </row>
    <row r="9" spans="1:22" ht="16.5">
      <c r="A9" s="5" t="s">
        <v>25</v>
      </c>
      <c r="B9" s="14">
        <v>60</v>
      </c>
      <c r="C9" s="14">
        <v>30</v>
      </c>
      <c r="D9" s="14">
        <v>4</v>
      </c>
      <c r="E9" s="14">
        <v>7</v>
      </c>
      <c r="F9" s="14">
        <v>1000</v>
      </c>
      <c r="G9" s="14">
        <v>8</v>
      </c>
      <c r="H9" s="14">
        <v>4</v>
      </c>
      <c r="I9" s="14">
        <v>4</v>
      </c>
      <c r="J9" s="14">
        <v>5</v>
      </c>
      <c r="K9" s="14">
        <v>4</v>
      </c>
      <c r="L9" s="14">
        <v>5</v>
      </c>
      <c r="M9" s="14">
        <v>5</v>
      </c>
      <c r="N9" s="14">
        <v>1000</v>
      </c>
      <c r="O9" s="14">
        <v>8</v>
      </c>
      <c r="P9" s="14">
        <v>4</v>
      </c>
      <c r="Q9" s="14">
        <v>4</v>
      </c>
      <c r="R9" s="14">
        <v>5</v>
      </c>
      <c r="S9" s="14">
        <v>4</v>
      </c>
      <c r="T9" s="14">
        <v>5</v>
      </c>
      <c r="U9" s="14">
        <v>5</v>
      </c>
    </row>
    <row r="10" spans="1:22" ht="16.5">
      <c r="A10" s="1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2" ht="16.5">
      <c r="A11" s="1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2">
      <c r="A12" s="1" t="s">
        <v>1</v>
      </c>
      <c r="B12" s="2"/>
      <c r="C12" s="2"/>
      <c r="D12" s="2"/>
      <c r="E12" s="2"/>
    </row>
    <row r="13" spans="1:22">
      <c r="A13" s="3" t="s">
        <v>26</v>
      </c>
      <c r="B13" s="2"/>
      <c r="C13" s="6">
        <v>25</v>
      </c>
      <c r="D13" s="6">
        <v>10</v>
      </c>
      <c r="E13" s="6">
        <v>3</v>
      </c>
      <c r="F13" s="6">
        <v>5</v>
      </c>
      <c r="G13" s="6">
        <v>500</v>
      </c>
      <c r="H13">
        <v>5</v>
      </c>
      <c r="I13">
        <v>3</v>
      </c>
      <c r="J13">
        <v>4</v>
      </c>
      <c r="K13">
        <v>4</v>
      </c>
      <c r="L13">
        <v>3</v>
      </c>
      <c r="M13">
        <v>3</v>
      </c>
      <c r="N13">
        <v>4</v>
      </c>
      <c r="O13">
        <v>500</v>
      </c>
      <c r="P13">
        <v>5</v>
      </c>
      <c r="Q13">
        <v>3</v>
      </c>
      <c r="R13">
        <v>4</v>
      </c>
      <c r="S13">
        <v>4</v>
      </c>
      <c r="T13">
        <v>3</v>
      </c>
      <c r="U13">
        <v>3</v>
      </c>
      <c r="V13">
        <v>4</v>
      </c>
    </row>
    <row r="14" spans="1:22">
      <c r="A14" s="3" t="s">
        <v>27</v>
      </c>
      <c r="B14" s="2"/>
      <c r="C14" s="6">
        <v>80</v>
      </c>
      <c r="D14" s="6">
        <v>50</v>
      </c>
      <c r="E14" s="6">
        <v>5</v>
      </c>
      <c r="F14" s="6">
        <v>10</v>
      </c>
      <c r="G14" s="6">
        <v>1500</v>
      </c>
      <c r="H14">
        <v>10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1500</v>
      </c>
      <c r="P14">
        <v>10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</row>
    <row r="15" spans="1:22">
      <c r="A15" s="3" t="s">
        <v>28</v>
      </c>
      <c r="B15" s="2"/>
      <c r="C15" s="6">
        <v>10</v>
      </c>
      <c r="D15" s="6">
        <v>5</v>
      </c>
      <c r="E15" s="6">
        <v>2</v>
      </c>
      <c r="F15" s="6">
        <v>3</v>
      </c>
      <c r="G15" s="6">
        <v>200</v>
      </c>
      <c r="H15">
        <v>2</v>
      </c>
      <c r="I15">
        <v>2</v>
      </c>
      <c r="J15">
        <v>2</v>
      </c>
      <c r="K15">
        <v>2</v>
      </c>
      <c r="L15">
        <v>1</v>
      </c>
      <c r="M15">
        <v>2</v>
      </c>
      <c r="N15">
        <v>3</v>
      </c>
      <c r="O15">
        <v>200</v>
      </c>
      <c r="P15">
        <v>2</v>
      </c>
      <c r="Q15">
        <v>2</v>
      </c>
      <c r="R15">
        <v>2</v>
      </c>
      <c r="S15">
        <v>2</v>
      </c>
      <c r="T15">
        <v>1</v>
      </c>
      <c r="U15">
        <v>2</v>
      </c>
      <c r="V15">
        <v>3</v>
      </c>
    </row>
    <row r="16" spans="1:22">
      <c r="B16" s="2"/>
      <c r="C16" s="2"/>
      <c r="D16" s="2"/>
      <c r="E16" s="2"/>
    </row>
    <row r="17" spans="1:5">
      <c r="A17" s="1" t="s">
        <v>2</v>
      </c>
      <c r="B17" s="2"/>
      <c r="C17" s="2"/>
      <c r="D17" s="2"/>
      <c r="E17" s="2"/>
    </row>
    <row r="18" spans="1:5">
      <c r="B18" s="2"/>
      <c r="C18" s="2"/>
      <c r="D18" s="2"/>
      <c r="E18" s="2"/>
    </row>
    <row r="19" spans="1:5">
      <c r="A19" s="7" t="s">
        <v>19</v>
      </c>
      <c r="B19" s="8" t="s">
        <v>3</v>
      </c>
      <c r="C19" s="8" t="s">
        <v>4</v>
      </c>
      <c r="D19" s="8" t="s">
        <v>5</v>
      </c>
      <c r="E19" s="9" t="s">
        <v>6</v>
      </c>
    </row>
    <row r="20" spans="1:5" ht="16.5">
      <c r="A20" s="12" t="s">
        <v>20</v>
      </c>
      <c r="B20" s="10">
        <f t="shared" ref="B20:B25" si="0">SQRT((B4-$C$13)^2+(C4-$D$13)^2+(D4-$E$13)^2+(E4-$F$13)^2+(F4-$G$13)^2+(G4-$H$13)^2+(H4-$I$13)^2+(I4-$J$13)^2+(J4-$K$13)^2+(K4-$L$13)^2+(L4-$M$13)^2+(M4-$N$13)^2+(N4-$O$13)^2+(O4-$P$13)^2+(P4-$Q$13)^2+(Q4-$R$13)^2+(R4-$S$13)^2+(S4-$T$13)^2+(T4-$U$13)^2+(U4-$V$13)^2)</f>
        <v>0</v>
      </c>
      <c r="C20" s="10">
        <f t="shared" ref="C20:C25" si="1">SQRT((B4-$C$14)^2+(C4-$D$14)^2+(D4-$E$14)^2+(E4-$F$14)^2+(F4-$G$14)^2+(G4-$H$14)^2+(H4-$I$14)^2+(I4-$J$14)^2+(J4-$K$14)^2+(K4-$L$14)^2+(L4-$M$14)^2+(M4-$N$14)^2+(N4-$O$14)^2+(O4-$P$14)^2+(P4-$Q$14)^2+(Q4-$R$14)^2+(R4-$S$14)^2+(S4-$T$14)^2+(T4-$U$14)^2+(U4-$V$14)^2)</f>
        <v>1415.886294869754</v>
      </c>
      <c r="D20" s="10">
        <f>SQRT((B4-$C$15)^2+(C4-$D$15)^2+(D4-$E$15)^2+(E4-$F$15)^2+(F4-$G$15)^2)</f>
        <v>300.42469938405532</v>
      </c>
      <c r="E20" s="11" t="str">
        <f t="shared" ref="E20:E25" si="2">IF(B20=MIN(B20:D20),"TINGGI",IF(C20=MIN(B20:D20),"SEDANG","RENDAH"))</f>
        <v>TINGGI</v>
      </c>
    </row>
    <row r="21" spans="1:5" ht="16.5">
      <c r="A21" s="12" t="s">
        <v>21</v>
      </c>
      <c r="B21" s="10">
        <f t="shared" si="0"/>
        <v>1415.886294869754</v>
      </c>
      <c r="C21" s="10">
        <f t="shared" si="1"/>
        <v>0</v>
      </c>
      <c r="D21" s="10">
        <f>SQRT((B5-$C$15)^2+(C5-$D$15)^2+(D5-$E$15)^2+(E5-$F$15)^2+(F5-$G$15)^2)</f>
        <v>1302.6830005799568</v>
      </c>
      <c r="E21" s="11" t="str">
        <f t="shared" si="2"/>
        <v>SEDANG</v>
      </c>
    </row>
    <row r="22" spans="1:5" ht="16.5">
      <c r="A22" s="12" t="s">
        <v>22</v>
      </c>
      <c r="B22" s="10">
        <f t="shared" si="0"/>
        <v>424.62100748785383</v>
      </c>
      <c r="C22" s="10">
        <f t="shared" si="1"/>
        <v>1840.4409797654473</v>
      </c>
      <c r="D22" s="10">
        <f>SQRT((B6-$C$15)^2+(C6-$D$15)^2+(D6-$E$15)^2+(E6-$F$15)^2+(F6-$G$15)^2)</f>
        <v>0</v>
      </c>
      <c r="E22" s="11" t="str">
        <f t="shared" si="2"/>
        <v>RENDAH</v>
      </c>
    </row>
    <row r="23" spans="1:5" ht="16.5">
      <c r="A23" s="12" t="s">
        <v>23</v>
      </c>
      <c r="B23" s="10">
        <f t="shared" si="0"/>
        <v>425.01176454305357</v>
      </c>
      <c r="C23" s="10">
        <f t="shared" si="1"/>
        <v>990.92027933633494</v>
      </c>
      <c r="D23" s="10">
        <f>SQRT((B7-$C$15)^2+(C7-$D$15)^2+(D7-$E$15)^2+(E7-$F$15)^2+(F7-$G$15)^2)</f>
        <v>601.36345083485082</v>
      </c>
      <c r="E23" s="11" t="str">
        <f t="shared" si="2"/>
        <v>TINGGI</v>
      </c>
    </row>
    <row r="24" spans="1:5" ht="16.5">
      <c r="A24" s="12" t="s">
        <v>24</v>
      </c>
      <c r="B24" s="10">
        <f t="shared" si="0"/>
        <v>283.11658376011815</v>
      </c>
      <c r="C24" s="10">
        <f t="shared" si="1"/>
        <v>1698.9040585035989</v>
      </c>
      <c r="D24" s="10">
        <f>SQRT((B8-$C$15)^2+(C8-$D$15)^2+(D8-$E$15)^2+(E8-$F$15)^2+(F8-$G$15)^2)</f>
        <v>100.17983829094555</v>
      </c>
      <c r="E24" s="11" t="str">
        <f t="shared" si="2"/>
        <v>RENDAH</v>
      </c>
    </row>
    <row r="25" spans="1:5" ht="16.5">
      <c r="A25" s="12" t="s">
        <v>25</v>
      </c>
      <c r="B25" s="10">
        <f t="shared" si="0"/>
        <v>708.28242954346956</v>
      </c>
      <c r="C25" s="10">
        <f t="shared" si="1"/>
        <v>707.68919731757956</v>
      </c>
      <c r="D25" s="10">
        <f>SQRT((B9-$C$15)^2+(C9-$D$15)^2+(D9-$E$15)^2+(E9-$F$15)^2+(F9-$G$15)^2)</f>
        <v>801.96321611405597</v>
      </c>
      <c r="E25" s="11" t="str">
        <f t="shared" si="2"/>
        <v>SEDANG</v>
      </c>
    </row>
  </sheetData>
  <dataValidations count="1">
    <dataValidation type="custom" allowBlank="1" showDropDown="1" sqref="B20:D25" xr:uid="{00000000-0002-0000-0100-000000000000}">
      <formula1>AND(ISNUMBER(B20),(NOT(OR(NOT(ISERROR(DATEVALUE(B20))), AND(ISNUMBER(B20), LEFT(CELL("format", B20))="D")))))</formula1>
    </dataValidation>
  </dataValidations>
  <pageMargins left="0.7" right="0.7" top="0.75" bottom="0.75" header="0.3" footer="0.3"/>
  <pageSetup paperSize="256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2025-07-18T02:44:46Z</dcterms:created>
  <dcterms:modified xsi:type="dcterms:W3CDTF">2025-08-07T03:41:13Z</dcterms:modified>
</cp:coreProperties>
</file>