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YEK\CI4\klasterisasi-gastronomi\writable\"/>
    </mc:Choice>
  </mc:AlternateContent>
  <xr:revisionPtr revIDLastSave="0" documentId="13_ncr:1_{1BD8ACA0-CDA2-41CC-9BAF-7BD1D0EDE75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K-Means" sheetId="6" r:id="rId1"/>
    <sheet name="Sheet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3" i="8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35" i="6"/>
  <c r="D36" i="6"/>
  <c r="D37" i="6"/>
  <c r="D38" i="6"/>
  <c r="D39" i="6"/>
  <c r="D40" i="6"/>
  <c r="C35" i="6"/>
  <c r="C36" i="6"/>
  <c r="C37" i="6"/>
  <c r="C38" i="6"/>
  <c r="C39" i="6"/>
  <c r="C40" i="6"/>
  <c r="B35" i="6"/>
  <c r="B36" i="6"/>
  <c r="B37" i="6"/>
  <c r="B38" i="6"/>
  <c r="B39" i="6"/>
  <c r="B40" i="6"/>
</calcChain>
</file>

<file path=xl/sharedStrings.xml><?xml version="1.0" encoding="utf-8"?>
<sst xmlns="http://schemas.openxmlformats.org/spreadsheetml/2006/main" count="117" uniqueCount="53">
  <si>
    <t>1. Perhitungan K-Means Clustering</t>
  </si>
  <si>
    <t>PENENTUAN CENTROID AWAL K=3</t>
  </si>
  <si>
    <t>Hitung Jarak Euclidean Jarak Antara Setiap Destinasi ke Setiap Centroid</t>
  </si>
  <si>
    <t>Jarak ke Centroid 1</t>
  </si>
  <si>
    <t>Jarak ke Centroid 2</t>
  </si>
  <si>
    <t>Jarak ke Centroid 3</t>
  </si>
  <si>
    <t>Klaster Awal</t>
  </si>
  <si>
    <t>Centroid 1 (Klaster Tinggi)</t>
  </si>
  <si>
    <t>Centroid 2 (Klaster Sedang)</t>
  </si>
  <si>
    <t>Centroid 3 (Klaster Rendah)</t>
  </si>
  <si>
    <t>No</t>
  </si>
  <si>
    <t>Nama Wisata</t>
  </si>
  <si>
    <t>K1-Kuliner</t>
  </si>
  <si>
    <t>K2-Budaya</t>
  </si>
  <si>
    <t>K3-Ekonomi</t>
  </si>
  <si>
    <t>K4-Infrastruktur</t>
  </si>
  <si>
    <t>Pasar Gede</t>
  </si>
  <si>
    <t>Gelabo</t>
  </si>
  <si>
    <t>Pracima Tuin</t>
  </si>
  <si>
    <t>Ono Solo Ngarsopuro</t>
  </si>
  <si>
    <t>Kusumasari</t>
  </si>
  <si>
    <t>Kuliner Balong-Jagalan</t>
  </si>
  <si>
    <t>Kuliner Gajahan</t>
  </si>
  <si>
    <t>Selat Mbak Lies</t>
  </si>
  <si>
    <t>Sate Kambing Pak Manto</t>
  </si>
  <si>
    <t>Kuliner Notosuman</t>
  </si>
  <si>
    <t>Kuliner Keprabon</t>
  </si>
  <si>
    <t>Kawasan Manahan</t>
  </si>
  <si>
    <t>Kuliner Kota Barat</t>
  </si>
  <si>
    <t>Pasar Klewer</t>
  </si>
  <si>
    <t>Timlo Sastro Penumping</t>
  </si>
  <si>
    <t>Sate Mbok Galak</t>
  </si>
  <si>
    <t>Soto Gading</t>
  </si>
  <si>
    <t>Es Krim Tentrem</t>
  </si>
  <si>
    <t>Wedangan Mbah Wiryo</t>
  </si>
  <si>
    <t>Bakmi Toprak Yu Nani</t>
  </si>
  <si>
    <t>Sate Kere Yu Rebi</t>
  </si>
  <si>
    <t>Klaster</t>
  </si>
  <si>
    <t>KULINER</t>
  </si>
  <si>
    <t>BUDAYA</t>
  </si>
  <si>
    <t>EKONOMI</t>
  </si>
  <si>
    <t>INFRASTRUKTUR</t>
  </si>
  <si>
    <t>NAMA WISATA</t>
  </si>
  <si>
    <t>Sangat Bagus</t>
  </si>
  <si>
    <t>Cukup Bagus</t>
  </si>
  <si>
    <t>Kurang Bagus</t>
  </si>
  <si>
    <t>KLASTER</t>
  </si>
  <si>
    <t>JUMLAH</t>
  </si>
  <si>
    <t>NILAI KRITERIA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</si>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</sst>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Satoshi-Variable"/>
    </font>
    <font>
      <b/>
      <sz val="11"/>
      <color rgb="FF001D35"/>
      <name val="Arial Narrow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EDE3"/>
        <bgColor rgb="FFFDEDE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6" fillId="0" borderId="1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5" xfId="0" applyFont="1" applyBorder="1"/>
    <xf numFmtId="0" fontId="6" fillId="0" borderId="8" xfId="0" applyFont="1" applyBorder="1"/>
    <xf numFmtId="2" fontId="0" fillId="0" borderId="10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9" fillId="0" borderId="9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left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001D35"/>
        <name val="Arial Narrow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PERHITUNGAN1-style 2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Sheet2!$J$2</c:f>
              <c:strCache>
                <c:ptCount val="1"/>
                <c:pt idx="0">
                  <c:v>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Sheet2!$I$3:$I$5</c:f>
              <c:strCache>
                <c:ptCount val="3"/>
                <c:pt idx="0">
                  <c:v>Sangat Bagus</c:v>
                </c:pt>
                <c:pt idx="1">
                  <c:v>Cukup Bagus</c:v>
                </c:pt>
                <c:pt idx="2">
                  <c:v>Kurang Bagus</c:v>
                </c:pt>
              </c:strCache>
            </c:strRef>
          </c:cat>
          <c:val>
            <c:numRef>
              <c:f>Sheet2!$J$3:$J$5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304-90FA-84BF0BF17C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</xdr:row>
      <xdr:rowOff>38100</xdr:rowOff>
    </xdr:from>
    <xdr:to>
      <xdr:col>15</xdr:col>
      <xdr:colOff>47625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304F6-D627-4417-B7EF-9C280578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JARAK" displayName="TABLE_JARAK" ref="A34:E55" headerRowDxfId="1" dataDxfId="9" totalsRowDxfId="0" headerRowBorderDxfId="7" tableBorderDxfId="8">
  <tableColumns count="5">
    <tableColumn id="1" xr3:uid="{00000000-0010-0000-0000-000001000000}" name="Nama Wisata" dataDxfId="6"/>
    <tableColumn id="2" xr3:uid="{00000000-0010-0000-0000-000002000000}" name="Jarak ke Centroid 1" dataDxfId="5">
      <calculatedColumnFormula>SQRT((B4-$C$28)^2+(C4-$D$28)^2+(D4-$E$28)^2+(E4-$F$28)^2)</calculatedColumnFormula>
    </tableColumn>
    <tableColumn id="3" xr3:uid="{00000000-0010-0000-0000-000003000000}" name="Jarak ke Centroid 2" dataDxfId="4">
      <calculatedColumnFormula>SQRT((B4-$C$29)^2+(C4-$D$29)^2+(D4-$E$29)^2+(E4-$F$29)^2)</calculatedColumnFormula>
    </tableColumn>
    <tableColumn id="4" xr3:uid="{00000000-0010-0000-0000-000004000000}" name="Jarak ke Centroid 3" dataDxfId="3">
      <calculatedColumnFormula>SQRT((B4-$C$30)^2+(C4-$D$30)^2+(D4-$E$30)^2+(E4-$F$30)^2)</calculatedColumnFormula>
    </tableColumn>
    <tableColumn id="5" xr3:uid="{00000000-0010-0000-0000-000005000000}" name="Klaster Awal" dataDxfId="2">
      <calculatedColumnFormula>IF(B35=MIN(B35:D35),"SANGAT BAGUS",IF(C35=MIN(B35:D35),"CUKUP BAGUS","KURANG BAGUS"))</calculatedColumnFormula>
    </tableColumn>
  </tableColumns>
  <tableStyleInfo name="PERHITUNGAN1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"/>
  <sheetViews>
    <sheetView topLeftCell="A31" zoomScale="70" zoomScaleNormal="70" workbookViewId="0">
      <selection activeCell="A34" sqref="A34:E55"/>
    </sheetView>
  </sheetViews>
  <sheetFormatPr defaultRowHeight="15" x14ac:dyDescent="0.25"/>
  <cols>
    <col min="1" max="1" width="24" customWidth="1"/>
    <col min="2" max="2" width="22.85546875" bestFit="1" customWidth="1"/>
    <col min="3" max="3" width="16" bestFit="1" customWidth="1"/>
    <col min="4" max="4" width="22.42578125" bestFit="1" customWidth="1"/>
    <col min="5" max="5" width="21.140625" bestFit="1" customWidth="1"/>
    <col min="6" max="6" width="14.140625" bestFit="1" customWidth="1"/>
  </cols>
  <sheetData>
    <row r="1" spans="1:21" x14ac:dyDescent="0.25">
      <c r="A1" s="1" t="s">
        <v>0</v>
      </c>
      <c r="B1" s="2"/>
      <c r="C1" s="2"/>
      <c r="D1" s="2"/>
      <c r="E1" s="2"/>
    </row>
    <row r="2" spans="1:21" x14ac:dyDescent="0.25">
      <c r="B2" s="2"/>
      <c r="C2" s="2"/>
      <c r="D2" s="2"/>
      <c r="E2" s="2"/>
    </row>
    <row r="3" spans="1:21" x14ac:dyDescent="0.25">
      <c r="A3" s="4" t="s">
        <v>11</v>
      </c>
      <c r="B3" s="10" t="s">
        <v>12</v>
      </c>
      <c r="C3" s="10" t="s">
        <v>13</v>
      </c>
      <c r="D3" s="10" t="s">
        <v>14</v>
      </c>
      <c r="E3" s="10" t="s">
        <v>15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6.5" x14ac:dyDescent="0.3">
      <c r="A4" s="5" t="s">
        <v>16</v>
      </c>
      <c r="B4" s="11">
        <v>10</v>
      </c>
      <c r="C4" s="11">
        <v>10</v>
      </c>
      <c r="D4" s="11">
        <v>10</v>
      </c>
      <c r="E4" s="11">
        <v>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6.5" x14ac:dyDescent="0.3">
      <c r="A5" s="5" t="s">
        <v>17</v>
      </c>
      <c r="B5" s="11">
        <v>7</v>
      </c>
      <c r="C5" s="11">
        <v>6</v>
      </c>
      <c r="D5" s="11">
        <v>8</v>
      </c>
      <c r="E5" s="11">
        <v>8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6.5" x14ac:dyDescent="0.3">
      <c r="A6" s="5" t="s">
        <v>18</v>
      </c>
      <c r="B6" s="11">
        <v>7</v>
      </c>
      <c r="C6" s="11">
        <v>10</v>
      </c>
      <c r="D6" s="11">
        <v>8</v>
      </c>
      <c r="E6" s="11">
        <v>10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6.5" x14ac:dyDescent="0.3">
      <c r="A7" s="5" t="s">
        <v>19</v>
      </c>
      <c r="B7" s="11">
        <v>7</v>
      </c>
      <c r="C7" s="11">
        <v>6</v>
      </c>
      <c r="D7" s="11">
        <v>7</v>
      </c>
      <c r="E7" s="11">
        <v>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6.5" x14ac:dyDescent="0.3">
      <c r="A8" s="5" t="s">
        <v>20</v>
      </c>
      <c r="B8" s="11">
        <v>9</v>
      </c>
      <c r="C8" s="11">
        <v>6</v>
      </c>
      <c r="D8" s="11">
        <v>9</v>
      </c>
      <c r="E8" s="11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6.5" x14ac:dyDescent="0.3">
      <c r="A9" s="5" t="s">
        <v>21</v>
      </c>
      <c r="B9" s="11">
        <v>9</v>
      </c>
      <c r="C9" s="11">
        <v>9</v>
      </c>
      <c r="D9" s="11">
        <v>8</v>
      </c>
      <c r="E9" s="11">
        <v>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6.5" x14ac:dyDescent="0.3">
      <c r="A10" s="12" t="s">
        <v>22</v>
      </c>
      <c r="B10" s="11">
        <v>7</v>
      </c>
      <c r="C10" s="11">
        <v>7</v>
      </c>
      <c r="D10" s="11">
        <v>7</v>
      </c>
      <c r="E10" s="11">
        <v>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6.5" x14ac:dyDescent="0.3">
      <c r="A11" s="12" t="s">
        <v>23</v>
      </c>
      <c r="B11" s="11">
        <v>7</v>
      </c>
      <c r="C11" s="11">
        <v>6</v>
      </c>
      <c r="D11" s="11">
        <v>7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6.5" x14ac:dyDescent="0.3">
      <c r="A12" s="12" t="s">
        <v>24</v>
      </c>
      <c r="B12" s="11">
        <v>8</v>
      </c>
      <c r="C12" s="11">
        <v>5</v>
      </c>
      <c r="D12" s="11">
        <v>8</v>
      </c>
      <c r="E12" s="11">
        <v>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6.5" x14ac:dyDescent="0.3">
      <c r="A13" s="12" t="s">
        <v>25</v>
      </c>
      <c r="B13" s="11">
        <v>9</v>
      </c>
      <c r="C13" s="11">
        <v>9</v>
      </c>
      <c r="D13" s="11">
        <v>9</v>
      </c>
      <c r="E13" s="11">
        <v>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6.5" x14ac:dyDescent="0.3">
      <c r="A14" s="12" t="s">
        <v>26</v>
      </c>
      <c r="B14" s="11">
        <v>8</v>
      </c>
      <c r="C14" s="11">
        <v>7</v>
      </c>
      <c r="D14" s="11">
        <v>5</v>
      </c>
      <c r="E14" s="11">
        <v>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6.5" x14ac:dyDescent="0.3">
      <c r="A15" s="12" t="s">
        <v>27</v>
      </c>
      <c r="B15" s="11">
        <v>7</v>
      </c>
      <c r="C15" s="11">
        <v>5</v>
      </c>
      <c r="D15" s="11">
        <v>7</v>
      </c>
      <c r="E15" s="11">
        <v>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6.5" x14ac:dyDescent="0.3">
      <c r="A16" s="12" t="s">
        <v>28</v>
      </c>
      <c r="B16" s="11">
        <v>7</v>
      </c>
      <c r="C16" s="11">
        <v>5</v>
      </c>
      <c r="D16" s="11">
        <v>6</v>
      </c>
      <c r="E16" s="11">
        <v>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2" ht="16.5" x14ac:dyDescent="0.3">
      <c r="A17" s="12" t="s">
        <v>29</v>
      </c>
      <c r="B17" s="11">
        <v>8</v>
      </c>
      <c r="C17" s="11">
        <v>5</v>
      </c>
      <c r="D17" s="11">
        <v>6</v>
      </c>
      <c r="E17" s="11">
        <v>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2" ht="16.5" x14ac:dyDescent="0.3">
      <c r="A18" s="12" t="s">
        <v>30</v>
      </c>
      <c r="B18" s="11">
        <v>8</v>
      </c>
      <c r="C18" s="11">
        <v>8</v>
      </c>
      <c r="D18" s="11">
        <v>8</v>
      </c>
      <c r="E18" s="11">
        <v>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2" ht="16.5" x14ac:dyDescent="0.3">
      <c r="A19" s="12" t="s">
        <v>31</v>
      </c>
      <c r="B19" s="11">
        <v>8</v>
      </c>
      <c r="C19" s="11">
        <v>6</v>
      </c>
      <c r="D19" s="11">
        <v>8</v>
      </c>
      <c r="E19" s="11">
        <v>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2" ht="16.5" x14ac:dyDescent="0.3">
      <c r="A20" s="12" t="s">
        <v>32</v>
      </c>
      <c r="B20" s="11">
        <v>6</v>
      </c>
      <c r="C20" s="11">
        <v>5</v>
      </c>
      <c r="D20" s="11">
        <v>5</v>
      </c>
      <c r="E20" s="11">
        <v>7</v>
      </c>
    </row>
    <row r="21" spans="1:22" ht="16.5" x14ac:dyDescent="0.3">
      <c r="A21" s="12" t="s">
        <v>33</v>
      </c>
      <c r="B21" s="11">
        <v>8</v>
      </c>
      <c r="C21" s="11">
        <v>6</v>
      </c>
      <c r="D21" s="11">
        <v>7</v>
      </c>
      <c r="E21" s="11">
        <v>9</v>
      </c>
    </row>
    <row r="22" spans="1:22" ht="16.5" x14ac:dyDescent="0.3">
      <c r="A22" s="12" t="s">
        <v>34</v>
      </c>
      <c r="B22" s="11">
        <v>9</v>
      </c>
      <c r="C22" s="11">
        <v>10</v>
      </c>
      <c r="D22" s="11">
        <v>9</v>
      </c>
      <c r="E22" s="11">
        <v>8</v>
      </c>
    </row>
    <row r="23" spans="1:22" ht="16.5" x14ac:dyDescent="0.3">
      <c r="A23" s="12" t="s">
        <v>35</v>
      </c>
      <c r="B23" s="11">
        <v>7</v>
      </c>
      <c r="C23" s="11">
        <v>7</v>
      </c>
      <c r="D23" s="11">
        <v>7</v>
      </c>
      <c r="E23" s="11">
        <v>6</v>
      </c>
    </row>
    <row r="24" spans="1:22" ht="16.5" x14ac:dyDescent="0.3">
      <c r="A24" s="12" t="s">
        <v>36</v>
      </c>
      <c r="B24" s="11">
        <v>9</v>
      </c>
      <c r="C24" s="11">
        <v>8</v>
      </c>
      <c r="D24" s="11">
        <v>5</v>
      </c>
      <c r="E24" s="11">
        <v>7</v>
      </c>
    </row>
    <row r="25" spans="1:22" ht="16.5" x14ac:dyDescent="0.3">
      <c r="A25" s="12"/>
      <c r="B25" s="11"/>
      <c r="C25" s="11"/>
      <c r="D25" s="11"/>
      <c r="E25" s="11"/>
      <c r="F25" s="11"/>
    </row>
    <row r="26" spans="1:22" ht="16.5" x14ac:dyDescent="0.3">
      <c r="A26" s="12"/>
      <c r="B26" s="11"/>
      <c r="C26" s="11"/>
      <c r="D26" s="11"/>
      <c r="E26" s="11"/>
      <c r="F26" s="11"/>
    </row>
    <row r="27" spans="1:22" x14ac:dyDescent="0.25">
      <c r="A27" s="1" t="s">
        <v>1</v>
      </c>
      <c r="B27" s="2"/>
      <c r="C27" s="2"/>
      <c r="D27" s="2"/>
      <c r="E27" s="2"/>
      <c r="F27" s="11"/>
    </row>
    <row r="28" spans="1:22" x14ac:dyDescent="0.25">
      <c r="A28" s="3" t="s">
        <v>7</v>
      </c>
      <c r="B28" s="2"/>
      <c r="C28" s="11">
        <v>10</v>
      </c>
      <c r="D28" s="11">
        <v>10</v>
      </c>
      <c r="E28" s="11">
        <v>10</v>
      </c>
      <c r="F28" s="11">
        <v>10</v>
      </c>
      <c r="V28">
        <v>4</v>
      </c>
    </row>
    <row r="29" spans="1:22" x14ac:dyDescent="0.25">
      <c r="A29" s="3" t="s">
        <v>8</v>
      </c>
      <c r="B29" s="2"/>
      <c r="C29" s="11">
        <v>7</v>
      </c>
      <c r="D29" s="11">
        <v>6</v>
      </c>
      <c r="E29" s="11">
        <v>8</v>
      </c>
      <c r="F29" s="11">
        <v>8</v>
      </c>
      <c r="V29">
        <v>5</v>
      </c>
    </row>
    <row r="30" spans="1:22" x14ac:dyDescent="0.25">
      <c r="A30" s="3" t="s">
        <v>9</v>
      </c>
      <c r="B30" s="2"/>
      <c r="C30" s="11">
        <v>7</v>
      </c>
      <c r="D30" s="11">
        <v>10</v>
      </c>
      <c r="E30" s="11">
        <v>8</v>
      </c>
      <c r="F30" s="11">
        <v>10</v>
      </c>
      <c r="V30">
        <v>3</v>
      </c>
    </row>
    <row r="31" spans="1:22" x14ac:dyDescent="0.25">
      <c r="B31" s="2"/>
      <c r="C31" s="2"/>
      <c r="D31" s="2"/>
      <c r="E31" s="2"/>
    </row>
    <row r="32" spans="1:22" x14ac:dyDescent="0.25">
      <c r="A32" s="1" t="s">
        <v>2</v>
      </c>
      <c r="B32" s="2"/>
      <c r="C32" s="2"/>
      <c r="D32" s="2"/>
      <c r="E32" s="2"/>
    </row>
    <row r="33" spans="1:5" x14ac:dyDescent="0.25">
      <c r="B33" s="2"/>
      <c r="C33" s="2"/>
      <c r="D33" s="2"/>
      <c r="E33" s="2"/>
    </row>
    <row r="34" spans="1:5" x14ac:dyDescent="0.25">
      <c r="A34" s="15" t="s">
        <v>11</v>
      </c>
      <c r="B34" s="6" t="s">
        <v>3</v>
      </c>
      <c r="C34" s="6" t="s">
        <v>4</v>
      </c>
      <c r="D34" s="6" t="s">
        <v>5</v>
      </c>
      <c r="E34" s="7" t="s">
        <v>6</v>
      </c>
    </row>
    <row r="35" spans="1:5" ht="16.5" x14ac:dyDescent="0.3">
      <c r="A35" s="16" t="s">
        <v>16</v>
      </c>
      <c r="B35" s="8">
        <f t="shared" ref="B35:B40" si="0">SQRT((B4-$C$28)^2+(C4-$D$28)^2+(D4-$E$28)^2+(E4-$F$28)^2)</f>
        <v>0</v>
      </c>
      <c r="C35" s="8">
        <f t="shared" ref="C35:C40" si="1">SQRT((B4-$C$29)^2+(C4-$D$29)^2+(D4-$E$29)^2+(E4-$F$29)^2)</f>
        <v>5.7445626465380286</v>
      </c>
      <c r="D35" s="8">
        <f t="shared" ref="D35:D40" si="2">SQRT((B4-$C$30)^2+(C4-$D$30)^2+(D4-$E$30)^2+(E4-$F$30)^2)</f>
        <v>3.6055512754639891</v>
      </c>
      <c r="E35" s="9" t="str">
        <f t="shared" ref="E35:E55" si="3">IF(B35=MIN(B35:D35),"SANGAT BAGUS",IF(C35=MIN(B35:D35),"CUKUP BAGUS","KURANG BAGUS"))</f>
        <v>SANGAT BAGUS</v>
      </c>
    </row>
    <row r="36" spans="1:5" ht="16.5" x14ac:dyDescent="0.3">
      <c r="A36" s="16" t="s">
        <v>17</v>
      </c>
      <c r="B36" s="8">
        <f t="shared" si="0"/>
        <v>5.7445626465380286</v>
      </c>
      <c r="C36" s="8">
        <f t="shared" si="1"/>
        <v>0</v>
      </c>
      <c r="D36" s="8">
        <f t="shared" si="2"/>
        <v>4.4721359549995796</v>
      </c>
      <c r="E36" s="9" t="str">
        <f t="shared" si="3"/>
        <v>CUKUP BAGUS</v>
      </c>
    </row>
    <row r="37" spans="1:5" ht="16.5" x14ac:dyDescent="0.3">
      <c r="A37" s="16" t="s">
        <v>18</v>
      </c>
      <c r="B37" s="8">
        <f t="shared" si="0"/>
        <v>3.6055512754639891</v>
      </c>
      <c r="C37" s="8">
        <f t="shared" si="1"/>
        <v>4.4721359549995796</v>
      </c>
      <c r="D37" s="8">
        <f t="shared" si="2"/>
        <v>0</v>
      </c>
      <c r="E37" s="9" t="str">
        <f t="shared" si="3"/>
        <v>KURANG BAGUS</v>
      </c>
    </row>
    <row r="38" spans="1:5" ht="16.5" x14ac:dyDescent="0.3">
      <c r="A38" s="16" t="s">
        <v>19</v>
      </c>
      <c r="B38" s="8">
        <f t="shared" si="0"/>
        <v>5.8309518948453007</v>
      </c>
      <c r="C38" s="8">
        <f t="shared" si="1"/>
        <v>2.2360679774997898</v>
      </c>
      <c r="D38" s="8">
        <f t="shared" si="2"/>
        <v>4.1231056256176606</v>
      </c>
      <c r="E38" s="9" t="str">
        <f t="shared" si="3"/>
        <v>CUKUP BAGUS</v>
      </c>
    </row>
    <row r="39" spans="1:5" ht="16.5" x14ac:dyDescent="0.3">
      <c r="A39" s="16" t="s">
        <v>20</v>
      </c>
      <c r="B39" s="8">
        <f t="shared" si="0"/>
        <v>4.2426406871192848</v>
      </c>
      <c r="C39" s="8">
        <f t="shared" si="1"/>
        <v>3</v>
      </c>
      <c r="D39" s="8">
        <f t="shared" si="2"/>
        <v>4.5825756949558398</v>
      </c>
      <c r="E39" s="9" t="str">
        <f t="shared" si="3"/>
        <v>CUKUP BAGUS</v>
      </c>
    </row>
    <row r="40" spans="1:5" ht="16.5" x14ac:dyDescent="0.3">
      <c r="A40" s="16" t="s">
        <v>21</v>
      </c>
      <c r="B40" s="8">
        <f t="shared" si="0"/>
        <v>3.1622776601683795</v>
      </c>
      <c r="C40" s="8">
        <f t="shared" si="1"/>
        <v>3.6055512754639891</v>
      </c>
      <c r="D40" s="8">
        <f t="shared" si="2"/>
        <v>3</v>
      </c>
      <c r="E40" s="9" t="str">
        <f t="shared" si="3"/>
        <v>KURANG BAGUS</v>
      </c>
    </row>
    <row r="41" spans="1:5" ht="16.5" x14ac:dyDescent="0.3">
      <c r="A41" s="16" t="s">
        <v>22</v>
      </c>
      <c r="B41" s="13">
        <f t="shared" ref="B41:B55" si="4">SQRT((B10-$C$28)^2+(C10-$D$28)^2+(D10-$E$28)^2+(E10-$F$28)^2)</f>
        <v>6</v>
      </c>
      <c r="C41" s="13">
        <f t="shared" ref="C41:C55" si="5">SQRT((B10-$C$29)^2+(C10-$D$29)^2+(D10-$E$29)^2+(E10-$F$29)^2)</f>
        <v>1.7320508075688772</v>
      </c>
      <c r="D41" s="13">
        <f t="shared" ref="D41:D55" si="6">SQRT((B10-$C$30)^2+(C10-$D$30)^2+(D10-$E$30)^2+(E10-$F$30)^2)</f>
        <v>4.358898943540674</v>
      </c>
      <c r="E41" s="14" t="str">
        <f t="shared" si="3"/>
        <v>CUKUP BAGUS</v>
      </c>
    </row>
    <row r="42" spans="1:5" ht="16.5" x14ac:dyDescent="0.3">
      <c r="A42" s="16" t="s">
        <v>23</v>
      </c>
      <c r="B42" s="13">
        <f t="shared" si="4"/>
        <v>6.164414002968976</v>
      </c>
      <c r="C42" s="13">
        <f t="shared" si="5"/>
        <v>1</v>
      </c>
      <c r="D42" s="13">
        <f t="shared" si="6"/>
        <v>4.5825756949558398</v>
      </c>
      <c r="E42" s="14" t="str">
        <f t="shared" si="3"/>
        <v>CUKUP BAGUS</v>
      </c>
    </row>
    <row r="43" spans="1:5" ht="16.5" x14ac:dyDescent="0.3">
      <c r="A43" s="16" t="s">
        <v>24</v>
      </c>
      <c r="B43" s="13">
        <f t="shared" si="4"/>
        <v>6.0827625302982193</v>
      </c>
      <c r="C43" s="13">
        <f t="shared" si="5"/>
        <v>1.4142135623730951</v>
      </c>
      <c r="D43" s="13">
        <f t="shared" si="6"/>
        <v>5.4772255750516612</v>
      </c>
      <c r="E43" s="14" t="str">
        <f t="shared" si="3"/>
        <v>CUKUP BAGUS</v>
      </c>
    </row>
    <row r="44" spans="1:5" ht="16.5" x14ac:dyDescent="0.3">
      <c r="A44" s="16" t="s">
        <v>25</v>
      </c>
      <c r="B44" s="13">
        <f t="shared" si="4"/>
        <v>2.6457513110645907</v>
      </c>
      <c r="C44" s="13">
        <f t="shared" si="5"/>
        <v>3.7416573867739413</v>
      </c>
      <c r="D44" s="13">
        <f t="shared" si="6"/>
        <v>3.1622776601683795</v>
      </c>
      <c r="E44" s="14" t="str">
        <f t="shared" si="3"/>
        <v>SANGAT BAGUS</v>
      </c>
    </row>
    <row r="45" spans="1:5" ht="16.5" x14ac:dyDescent="0.3">
      <c r="A45" s="16" t="s">
        <v>26</v>
      </c>
      <c r="B45" s="13">
        <f t="shared" si="4"/>
        <v>6.4807406984078604</v>
      </c>
      <c r="C45" s="13">
        <f t="shared" si="5"/>
        <v>3.3166247903553998</v>
      </c>
      <c r="D45" s="13">
        <f t="shared" si="6"/>
        <v>4.7958315233127191</v>
      </c>
      <c r="E45" s="14" t="str">
        <f t="shared" si="3"/>
        <v>CUKUP BAGUS</v>
      </c>
    </row>
    <row r="46" spans="1:5" ht="16.5" x14ac:dyDescent="0.3">
      <c r="A46" s="16" t="s">
        <v>27</v>
      </c>
      <c r="B46" s="13">
        <f t="shared" si="4"/>
        <v>7.2111025509279782</v>
      </c>
      <c r="C46" s="13">
        <f t="shared" si="5"/>
        <v>1.7320508075688772</v>
      </c>
      <c r="D46" s="13">
        <f t="shared" si="6"/>
        <v>5.9160797830996161</v>
      </c>
      <c r="E46" s="14" t="str">
        <f t="shared" si="3"/>
        <v>CUKUP BAGUS</v>
      </c>
    </row>
    <row r="47" spans="1:5" ht="16.5" x14ac:dyDescent="0.3">
      <c r="A47" s="16" t="s">
        <v>28</v>
      </c>
      <c r="B47" s="13">
        <f t="shared" si="4"/>
        <v>7.1414284285428504</v>
      </c>
      <c r="C47" s="13">
        <f t="shared" si="5"/>
        <v>2.4494897427831779</v>
      </c>
      <c r="D47" s="13">
        <f t="shared" si="6"/>
        <v>5.4772255750516612</v>
      </c>
      <c r="E47" s="14" t="str">
        <f t="shared" si="3"/>
        <v>CUKUP BAGUS</v>
      </c>
    </row>
    <row r="48" spans="1:5" ht="16.5" x14ac:dyDescent="0.3">
      <c r="A48" s="16" t="s">
        <v>29</v>
      </c>
      <c r="B48" s="13">
        <f t="shared" si="4"/>
        <v>6.7823299831252681</v>
      </c>
      <c r="C48" s="13">
        <f t="shared" si="5"/>
        <v>2.6457513110645907</v>
      </c>
      <c r="D48" s="13">
        <f t="shared" si="6"/>
        <v>5.5677643628300215</v>
      </c>
      <c r="E48" s="14" t="str">
        <f t="shared" si="3"/>
        <v>CUKUP BAGUS</v>
      </c>
    </row>
    <row r="49" spans="1:5" ht="16.5" x14ac:dyDescent="0.3">
      <c r="A49" s="16" t="s">
        <v>30</v>
      </c>
      <c r="B49" s="13">
        <f t="shared" si="4"/>
        <v>3.6055512754639891</v>
      </c>
      <c r="C49" s="13">
        <f t="shared" si="5"/>
        <v>2.4494897427831779</v>
      </c>
      <c r="D49" s="13">
        <f t="shared" si="6"/>
        <v>2.4494897427831779</v>
      </c>
      <c r="E49" s="14" t="str">
        <f t="shared" si="3"/>
        <v>CUKUP BAGUS</v>
      </c>
    </row>
    <row r="50" spans="1:5" ht="16.5" x14ac:dyDescent="0.3">
      <c r="A50" s="16" t="s">
        <v>31</v>
      </c>
      <c r="B50" s="13">
        <f t="shared" si="4"/>
        <v>5</v>
      </c>
      <c r="C50" s="13">
        <f t="shared" si="5"/>
        <v>1.4142135623730951</v>
      </c>
      <c r="D50" s="13">
        <f t="shared" si="6"/>
        <v>4.2426406871192848</v>
      </c>
      <c r="E50" s="14" t="str">
        <f t="shared" si="3"/>
        <v>CUKUP BAGUS</v>
      </c>
    </row>
    <row r="51" spans="1:5" ht="16.5" x14ac:dyDescent="0.3">
      <c r="A51" s="16" t="s">
        <v>32</v>
      </c>
      <c r="B51" s="13">
        <f t="shared" si="4"/>
        <v>8.6602540378443873</v>
      </c>
      <c r="C51" s="13">
        <f t="shared" si="5"/>
        <v>3.4641016151377544</v>
      </c>
      <c r="D51" s="13">
        <f t="shared" si="6"/>
        <v>6.6332495807107996</v>
      </c>
      <c r="E51" s="14" t="str">
        <f t="shared" si="3"/>
        <v>CUKUP BAGUS</v>
      </c>
    </row>
    <row r="52" spans="1:5" ht="16.5" x14ac:dyDescent="0.3">
      <c r="A52" s="16" t="s">
        <v>33</v>
      </c>
      <c r="B52" s="13">
        <f t="shared" si="4"/>
        <v>5.4772255750516612</v>
      </c>
      <c r="C52" s="13">
        <f t="shared" si="5"/>
        <v>1.7320508075688772</v>
      </c>
      <c r="D52" s="13">
        <f t="shared" si="6"/>
        <v>4.358898943540674</v>
      </c>
      <c r="E52" s="14" t="str">
        <f t="shared" si="3"/>
        <v>CUKUP BAGUS</v>
      </c>
    </row>
    <row r="53" spans="1:5" ht="16.5" x14ac:dyDescent="0.3">
      <c r="A53" s="16" t="s">
        <v>34</v>
      </c>
      <c r="B53" s="13">
        <f t="shared" si="4"/>
        <v>2.4494897427831779</v>
      </c>
      <c r="C53" s="13">
        <f t="shared" si="5"/>
        <v>4.5825756949558398</v>
      </c>
      <c r="D53" s="13">
        <f t="shared" si="6"/>
        <v>3</v>
      </c>
      <c r="E53" s="14" t="str">
        <f t="shared" si="3"/>
        <v>SANGAT BAGUS</v>
      </c>
    </row>
    <row r="54" spans="1:5" ht="16.5" x14ac:dyDescent="0.3">
      <c r="A54" s="16" t="s">
        <v>35</v>
      </c>
      <c r="B54" s="13">
        <f t="shared" si="4"/>
        <v>6.5574385243020004</v>
      </c>
      <c r="C54" s="13">
        <f t="shared" si="5"/>
        <v>2.4494897427831779</v>
      </c>
      <c r="D54" s="13">
        <f t="shared" si="6"/>
        <v>5.0990195135927845</v>
      </c>
      <c r="E54" s="14" t="str">
        <f t="shared" si="3"/>
        <v>CUKUP BAGUS</v>
      </c>
    </row>
    <row r="55" spans="1:5" ht="16.5" x14ac:dyDescent="0.3">
      <c r="A55" s="17" t="s">
        <v>36</v>
      </c>
      <c r="B55" s="18">
        <f t="shared" si="4"/>
        <v>6.2449979983983983</v>
      </c>
      <c r="C55" s="18">
        <f t="shared" si="5"/>
        <v>4.2426406871192848</v>
      </c>
      <c r="D55" s="18">
        <f t="shared" si="6"/>
        <v>5.0990195135927845</v>
      </c>
      <c r="E55" s="19" t="str">
        <f t="shared" si="3"/>
        <v>CUKUP BAGUS</v>
      </c>
    </row>
  </sheetData>
  <dataValidations count="1">
    <dataValidation type="custom" allowBlank="1" showDropDown="1" sqref="B35:D55" xr:uid="{00000000-0002-0000-0100-000000000000}">
      <formula1>AND(ISNUMBER(B35),(NOT(OR(NOT(ISERROR(DATEVALUE(B35))), AND(ISNUMBER(B35), LEFT(CELL("format", B35))="D")))))</formula1>
    </dataValidation>
  </dataValidations>
  <pageMargins left="0.7" right="0.7" top="0.75" bottom="0.75" header="0.3" footer="0.3"/>
  <pageSetup paperSize="256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CF08-CB78-4781-A6B0-35C575C659FF}">
  <dimension ref="A1:J28"/>
  <sheetViews>
    <sheetView tabSelected="1" workbookViewId="0">
      <selection sqref="A1:G23"/>
    </sheetView>
  </sheetViews>
  <sheetFormatPr defaultRowHeight="15" x14ac:dyDescent="0.25"/>
  <cols>
    <col min="1" max="1" width="3.85546875" bestFit="1" customWidth="1"/>
    <col min="2" max="2" width="24" bestFit="1" customWidth="1"/>
    <col min="3" max="3" width="13.42578125" bestFit="1" customWidth="1"/>
    <col min="4" max="7" width="4.7109375" customWidth="1"/>
    <col min="9" max="9" width="12.7109375" bestFit="1" customWidth="1"/>
    <col min="10" max="10" width="10.7109375" bestFit="1" customWidth="1"/>
  </cols>
  <sheetData>
    <row r="1" spans="1:10" x14ac:dyDescent="0.25">
      <c r="A1" s="24" t="s">
        <v>10</v>
      </c>
      <c r="B1" s="24" t="s">
        <v>42</v>
      </c>
      <c r="C1" s="24" t="s">
        <v>37</v>
      </c>
      <c r="D1" s="25" t="s">
        <v>48</v>
      </c>
      <c r="E1" s="25"/>
      <c r="F1" s="25"/>
      <c r="G1" s="25"/>
    </row>
    <row r="2" spans="1:10" ht="15.75" x14ac:dyDescent="0.25">
      <c r="A2" s="24"/>
      <c r="B2" s="24"/>
      <c r="C2" s="24"/>
      <c r="D2" s="23" t="s">
        <v>49</v>
      </c>
      <c r="E2" s="23" t="s">
        <v>50</v>
      </c>
      <c r="F2" s="23" t="s">
        <v>51</v>
      </c>
      <c r="G2" s="23" t="s">
        <v>52</v>
      </c>
      <c r="I2" s="20" t="s">
        <v>46</v>
      </c>
      <c r="J2" s="20" t="s">
        <v>47</v>
      </c>
    </row>
    <row r="3" spans="1:10" x14ac:dyDescent="0.25">
      <c r="A3" s="22">
        <v>1</v>
      </c>
      <c r="B3" s="22" t="s">
        <v>16</v>
      </c>
      <c r="C3" s="22" t="s">
        <v>43</v>
      </c>
      <c r="D3" s="26">
        <v>10</v>
      </c>
      <c r="E3" s="26">
        <v>10</v>
      </c>
      <c r="F3" s="26">
        <v>10</v>
      </c>
      <c r="G3" s="26">
        <v>10</v>
      </c>
      <c r="I3" t="s">
        <v>43</v>
      </c>
      <c r="J3">
        <f>COUNTIF(C3:C23,I3)</f>
        <v>6</v>
      </c>
    </row>
    <row r="4" spans="1:10" x14ac:dyDescent="0.25">
      <c r="A4" s="22">
        <v>2</v>
      </c>
      <c r="B4" s="22" t="s">
        <v>17</v>
      </c>
      <c r="C4" s="22" t="s">
        <v>44</v>
      </c>
      <c r="D4" s="26">
        <v>7</v>
      </c>
      <c r="E4" s="26">
        <v>6</v>
      </c>
      <c r="F4" s="26">
        <v>8</v>
      </c>
      <c r="G4" s="26">
        <v>8</v>
      </c>
      <c r="I4" t="s">
        <v>44</v>
      </c>
      <c r="J4">
        <f t="shared" ref="J4:J5" si="0">COUNTIF(C4:C24,I4)</f>
        <v>10</v>
      </c>
    </row>
    <row r="5" spans="1:10" x14ac:dyDescent="0.25">
      <c r="A5" s="22">
        <v>3</v>
      </c>
      <c r="B5" s="22" t="s">
        <v>18</v>
      </c>
      <c r="C5" s="22" t="s">
        <v>43</v>
      </c>
      <c r="D5" s="26">
        <v>7</v>
      </c>
      <c r="E5" s="26">
        <v>10</v>
      </c>
      <c r="F5" s="26">
        <v>8</v>
      </c>
      <c r="G5" s="26">
        <v>10</v>
      </c>
      <c r="I5" t="s">
        <v>45</v>
      </c>
      <c r="J5">
        <f t="shared" si="0"/>
        <v>5</v>
      </c>
    </row>
    <row r="6" spans="1:10" x14ac:dyDescent="0.25">
      <c r="A6" s="22">
        <v>4</v>
      </c>
      <c r="B6" s="22" t="s">
        <v>19</v>
      </c>
      <c r="C6" s="22" t="s">
        <v>44</v>
      </c>
      <c r="D6" s="26">
        <v>7</v>
      </c>
      <c r="E6" s="26">
        <v>6</v>
      </c>
      <c r="F6" s="26">
        <v>7</v>
      </c>
      <c r="G6" s="26">
        <v>10</v>
      </c>
    </row>
    <row r="7" spans="1:10" x14ac:dyDescent="0.25">
      <c r="A7" s="22">
        <v>5</v>
      </c>
      <c r="B7" s="22" t="s">
        <v>20</v>
      </c>
      <c r="C7" s="22" t="s">
        <v>44</v>
      </c>
      <c r="D7" s="26">
        <v>9</v>
      </c>
      <c r="E7" s="26">
        <v>6</v>
      </c>
      <c r="F7" s="26">
        <v>9</v>
      </c>
      <c r="G7" s="26">
        <v>10</v>
      </c>
    </row>
    <row r="8" spans="1:10" x14ac:dyDescent="0.25">
      <c r="A8" s="22">
        <v>6</v>
      </c>
      <c r="B8" s="22" t="s">
        <v>21</v>
      </c>
      <c r="C8" s="22" t="s">
        <v>43</v>
      </c>
      <c r="D8" s="26">
        <v>9</v>
      </c>
      <c r="E8" s="26">
        <v>9</v>
      </c>
      <c r="F8" s="26">
        <v>8</v>
      </c>
      <c r="G8" s="26">
        <v>8</v>
      </c>
    </row>
    <row r="9" spans="1:10" x14ac:dyDescent="0.25">
      <c r="A9" s="22">
        <v>7</v>
      </c>
      <c r="B9" s="22" t="s">
        <v>22</v>
      </c>
      <c r="C9" s="22" t="s">
        <v>45</v>
      </c>
      <c r="D9" s="26">
        <v>7</v>
      </c>
      <c r="E9" s="26">
        <v>7</v>
      </c>
      <c r="F9" s="26">
        <v>7</v>
      </c>
      <c r="G9" s="26">
        <v>7</v>
      </c>
    </row>
    <row r="10" spans="1:10" x14ac:dyDescent="0.25">
      <c r="A10" s="22">
        <v>8</v>
      </c>
      <c r="B10" s="22" t="s">
        <v>23</v>
      </c>
      <c r="C10" s="22" t="s">
        <v>44</v>
      </c>
      <c r="D10" s="26">
        <v>7</v>
      </c>
      <c r="E10" s="26">
        <v>6</v>
      </c>
      <c r="F10" s="26">
        <v>7</v>
      </c>
      <c r="G10" s="26">
        <v>8</v>
      </c>
    </row>
    <row r="11" spans="1:10" x14ac:dyDescent="0.25">
      <c r="A11" s="22">
        <v>9</v>
      </c>
      <c r="B11" s="22" t="s">
        <v>24</v>
      </c>
      <c r="C11" s="22" t="s">
        <v>44</v>
      </c>
      <c r="D11" s="26">
        <v>8</v>
      </c>
      <c r="E11" s="26">
        <v>5</v>
      </c>
      <c r="F11" s="26">
        <v>8</v>
      </c>
      <c r="G11" s="26">
        <v>8</v>
      </c>
    </row>
    <row r="12" spans="1:10" x14ac:dyDescent="0.25">
      <c r="A12" s="22">
        <v>10</v>
      </c>
      <c r="B12" s="22" t="s">
        <v>25</v>
      </c>
      <c r="C12" s="22" t="s">
        <v>43</v>
      </c>
      <c r="D12" s="26">
        <v>9</v>
      </c>
      <c r="E12" s="26">
        <v>9</v>
      </c>
      <c r="F12" s="26">
        <v>9</v>
      </c>
      <c r="G12" s="26">
        <v>8</v>
      </c>
    </row>
    <row r="13" spans="1:10" x14ac:dyDescent="0.25">
      <c r="A13" s="22">
        <v>11</v>
      </c>
      <c r="B13" s="22" t="s">
        <v>26</v>
      </c>
      <c r="C13" s="22" t="s">
        <v>45</v>
      </c>
      <c r="D13" s="26">
        <v>8</v>
      </c>
      <c r="E13" s="26">
        <v>7</v>
      </c>
      <c r="F13" s="26">
        <v>5</v>
      </c>
      <c r="G13" s="26">
        <v>8</v>
      </c>
    </row>
    <row r="14" spans="1:10" x14ac:dyDescent="0.25">
      <c r="A14" s="22">
        <v>12</v>
      </c>
      <c r="B14" s="22" t="s">
        <v>27</v>
      </c>
      <c r="C14" s="22" t="s">
        <v>44</v>
      </c>
      <c r="D14" s="26">
        <v>7</v>
      </c>
      <c r="E14" s="26">
        <v>5</v>
      </c>
      <c r="F14" s="26">
        <v>7</v>
      </c>
      <c r="G14" s="26">
        <v>7</v>
      </c>
    </row>
    <row r="15" spans="1:10" x14ac:dyDescent="0.25">
      <c r="A15" s="22">
        <v>13</v>
      </c>
      <c r="B15" s="22" t="s">
        <v>28</v>
      </c>
      <c r="C15" s="22" t="s">
        <v>44</v>
      </c>
      <c r="D15" s="26">
        <v>7</v>
      </c>
      <c r="E15" s="26">
        <v>5</v>
      </c>
      <c r="F15" s="26">
        <v>6</v>
      </c>
      <c r="G15" s="26">
        <v>9</v>
      </c>
    </row>
    <row r="16" spans="1:10" x14ac:dyDescent="0.25">
      <c r="A16" s="22">
        <v>14</v>
      </c>
      <c r="B16" s="22" t="s">
        <v>29</v>
      </c>
      <c r="C16" s="22" t="s">
        <v>44</v>
      </c>
      <c r="D16" s="26">
        <v>8</v>
      </c>
      <c r="E16" s="26">
        <v>5</v>
      </c>
      <c r="F16" s="26">
        <v>6</v>
      </c>
      <c r="G16" s="26">
        <v>9</v>
      </c>
    </row>
    <row r="17" spans="1:9" x14ac:dyDescent="0.25">
      <c r="A17" s="22">
        <v>15</v>
      </c>
      <c r="B17" s="22" t="s">
        <v>30</v>
      </c>
      <c r="C17" s="22" t="s">
        <v>43</v>
      </c>
      <c r="D17" s="26">
        <v>8</v>
      </c>
      <c r="E17" s="26">
        <v>8</v>
      </c>
      <c r="F17" s="26">
        <v>8</v>
      </c>
      <c r="G17" s="26">
        <v>9</v>
      </c>
    </row>
    <row r="18" spans="1:9" x14ac:dyDescent="0.25">
      <c r="A18" s="22">
        <v>16</v>
      </c>
      <c r="B18" s="22" t="s">
        <v>31</v>
      </c>
      <c r="C18" s="22" t="s">
        <v>44</v>
      </c>
      <c r="D18" s="26">
        <v>8</v>
      </c>
      <c r="E18" s="26">
        <v>6</v>
      </c>
      <c r="F18" s="26">
        <v>8</v>
      </c>
      <c r="G18" s="26">
        <v>9</v>
      </c>
    </row>
    <row r="19" spans="1:9" x14ac:dyDescent="0.25">
      <c r="A19" s="22">
        <v>17</v>
      </c>
      <c r="B19" s="22" t="s">
        <v>32</v>
      </c>
      <c r="C19" s="22" t="s">
        <v>45</v>
      </c>
      <c r="D19" s="26">
        <v>6</v>
      </c>
      <c r="E19" s="26">
        <v>5</v>
      </c>
      <c r="F19" s="26">
        <v>5</v>
      </c>
      <c r="G19" s="26">
        <v>7</v>
      </c>
    </row>
    <row r="20" spans="1:9" x14ac:dyDescent="0.25">
      <c r="A20" s="22">
        <v>18</v>
      </c>
      <c r="B20" s="22" t="s">
        <v>33</v>
      </c>
      <c r="C20" s="22" t="s">
        <v>44</v>
      </c>
      <c r="D20" s="26">
        <v>8</v>
      </c>
      <c r="E20" s="26">
        <v>6</v>
      </c>
      <c r="F20" s="26">
        <v>7</v>
      </c>
      <c r="G20" s="26">
        <v>9</v>
      </c>
    </row>
    <row r="21" spans="1:9" x14ac:dyDescent="0.25">
      <c r="A21" s="22">
        <v>19</v>
      </c>
      <c r="B21" s="22" t="s">
        <v>34</v>
      </c>
      <c r="C21" s="22" t="s">
        <v>43</v>
      </c>
      <c r="D21" s="26">
        <v>9</v>
      </c>
      <c r="E21" s="26">
        <v>10</v>
      </c>
      <c r="F21" s="26">
        <v>9</v>
      </c>
      <c r="G21" s="26">
        <v>8</v>
      </c>
    </row>
    <row r="22" spans="1:9" x14ac:dyDescent="0.25">
      <c r="A22" s="22">
        <v>20</v>
      </c>
      <c r="B22" s="22" t="s">
        <v>35</v>
      </c>
      <c r="C22" s="22" t="s">
        <v>45</v>
      </c>
      <c r="D22" s="26">
        <v>7</v>
      </c>
      <c r="E22" s="26">
        <v>7</v>
      </c>
      <c r="F22" s="26">
        <v>7</v>
      </c>
      <c r="G22" s="26">
        <v>6</v>
      </c>
    </row>
    <row r="23" spans="1:9" x14ac:dyDescent="0.25">
      <c r="A23" s="22">
        <v>21</v>
      </c>
      <c r="B23" s="22" t="s">
        <v>36</v>
      </c>
      <c r="C23" s="22" t="s">
        <v>45</v>
      </c>
      <c r="D23" s="26">
        <v>9</v>
      </c>
      <c r="E23" s="26">
        <v>8</v>
      </c>
      <c r="F23" s="26">
        <v>5</v>
      </c>
      <c r="G23" s="26">
        <v>7</v>
      </c>
    </row>
    <row r="25" spans="1:9" x14ac:dyDescent="0.25">
      <c r="I25" s="21" t="s">
        <v>38</v>
      </c>
    </row>
    <row r="26" spans="1:9" x14ac:dyDescent="0.25">
      <c r="I26" s="21" t="s">
        <v>39</v>
      </c>
    </row>
    <row r="27" spans="1:9" x14ac:dyDescent="0.25">
      <c r="I27" s="21" t="s">
        <v>40</v>
      </c>
    </row>
    <row r="28" spans="1:9" x14ac:dyDescent="0.25">
      <c r="I28" s="21" t="s">
        <v>41</v>
      </c>
    </row>
  </sheetData>
  <mergeCells count="4">
    <mergeCell ref="D1:G1"/>
    <mergeCell ref="A1:A2"/>
    <mergeCell ref="B1:B2"/>
    <mergeCell ref="C1:C2"/>
  </mergeCells>
  <pageMargins left="0.7" right="0.7" top="0.75" bottom="0.75" header="0.3" footer="0.3"/>
  <pageSetup paperSize="14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Angga</cp:lastModifiedBy>
  <dcterms:created xsi:type="dcterms:W3CDTF">2025-07-18T02:44:46Z</dcterms:created>
  <dcterms:modified xsi:type="dcterms:W3CDTF">2025-08-11T16:25:39Z</dcterms:modified>
</cp:coreProperties>
</file>