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ropbox\PhD\2018\2018-11-08 - Envelop for live\"/>
    </mc:Choice>
  </mc:AlternateContent>
  <xr:revisionPtr revIDLastSave="0" documentId="10_ncr:100000_{D5B3EC53-A12B-44FF-ACAD-5F5A74C1B049}" xr6:coauthVersionLast="31" xr6:coauthVersionMax="31" xr10:uidLastSave="{00000000-0000-0000-0000-000000000000}"/>
  <bookViews>
    <workbookView xWindow="0" yWindow="0" windowWidth="23040" windowHeight="9072" xr2:uid="{C76B183A-D4C1-4456-81DC-31F50DA7897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5" i="1"/>
  <c r="G6" i="1"/>
  <c r="G7" i="1"/>
  <c r="G8" i="1"/>
  <c r="G9" i="1"/>
  <c r="G10" i="1"/>
  <c r="G4" i="1"/>
  <c r="G3" i="1"/>
  <c r="G2" i="1"/>
  <c r="P2" i="1"/>
  <c r="N4" i="1" l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1" i="1" s="1"/>
  <c r="N62" i="1" s="1"/>
  <c r="N63" i="1" s="1"/>
  <c r="N3" i="1"/>
  <c r="K10" i="1" l="1"/>
  <c r="O10" i="1" s="1"/>
  <c r="K17" i="1"/>
  <c r="O17" i="1" s="1"/>
  <c r="K2" i="1"/>
  <c r="O2" i="1" s="1"/>
  <c r="K3" i="1"/>
  <c r="O3" i="1" s="1"/>
  <c r="K5" i="1"/>
  <c r="O5" i="1" s="1"/>
  <c r="Q13" i="1"/>
  <c r="O18" i="1"/>
  <c r="Q21" i="1"/>
  <c r="Q29" i="1"/>
  <c r="Q32" i="1"/>
  <c r="O37" i="1"/>
  <c r="Q45" i="1"/>
  <c r="O53" i="1"/>
  <c r="Q53" i="1"/>
  <c r="O54" i="1"/>
  <c r="O55" i="1"/>
  <c r="Q61" i="1"/>
  <c r="H19" i="1"/>
  <c r="L19" i="1" s="1"/>
  <c r="P19" i="1" s="1"/>
  <c r="H20" i="1"/>
  <c r="L20" i="1" s="1"/>
  <c r="P20" i="1" s="1"/>
  <c r="H35" i="1"/>
  <c r="H36" i="1"/>
  <c r="L36" i="1" s="1"/>
  <c r="P36" i="1" s="1"/>
  <c r="H43" i="1"/>
  <c r="L43" i="1" s="1"/>
  <c r="P43" i="1" s="1"/>
  <c r="H44" i="1"/>
  <c r="L44" i="1" s="1"/>
  <c r="P44" i="1" s="1"/>
  <c r="H50" i="1"/>
  <c r="H51" i="1"/>
  <c r="H52" i="1"/>
  <c r="L52" i="1" s="1"/>
  <c r="P52" i="1" s="1"/>
  <c r="K4" i="1"/>
  <c r="O4" i="1" s="1"/>
  <c r="K12" i="1"/>
  <c r="O12" i="1" s="1"/>
  <c r="K13" i="1"/>
  <c r="O13" i="1" s="1"/>
  <c r="K18" i="1"/>
  <c r="K20" i="1"/>
  <c r="O20" i="1" s="1"/>
  <c r="K21" i="1"/>
  <c r="O21" i="1" s="1"/>
  <c r="K26" i="1"/>
  <c r="O26" i="1" s="1"/>
  <c r="K29" i="1"/>
  <c r="O29" i="1" s="1"/>
  <c r="K34" i="1"/>
  <c r="O34" i="1" s="1"/>
  <c r="K42" i="1"/>
  <c r="O42" i="1" s="1"/>
  <c r="K44" i="1"/>
  <c r="O44" i="1" s="1"/>
  <c r="K45" i="1"/>
  <c r="O45" i="1" s="1"/>
  <c r="K53" i="1"/>
  <c r="K58" i="1"/>
  <c r="O58" i="1" s="1"/>
  <c r="K60" i="1"/>
  <c r="O60" i="1" s="1"/>
  <c r="K61" i="1"/>
  <c r="O61" i="1" s="1"/>
  <c r="I9" i="1"/>
  <c r="I10" i="1"/>
  <c r="I17" i="1"/>
  <c r="M17" i="1" s="1"/>
  <c r="Q17" i="1" s="1"/>
  <c r="I18" i="1"/>
  <c r="M18" i="1" s="1"/>
  <c r="Q18" i="1" s="1"/>
  <c r="I25" i="1"/>
  <c r="M25" i="1" s="1"/>
  <c r="Q25" i="1" s="1"/>
  <c r="I33" i="1"/>
  <c r="M33" i="1" s="1"/>
  <c r="Q33" i="1" s="1"/>
  <c r="I41" i="1"/>
  <c r="M41" i="1" s="1"/>
  <c r="Q41" i="1" s="1"/>
  <c r="I42" i="1"/>
  <c r="M42" i="1" s="1"/>
  <c r="Q42" i="1" s="1"/>
  <c r="I49" i="1"/>
  <c r="M49" i="1" s="1"/>
  <c r="Q49" i="1" s="1"/>
  <c r="I50" i="1"/>
  <c r="M50" i="1" s="1"/>
  <c r="Q50" i="1" s="1"/>
  <c r="I57" i="1"/>
  <c r="M57" i="1" s="1"/>
  <c r="Q57" i="1" s="1"/>
  <c r="I2" i="1"/>
  <c r="H2" i="1" s="1"/>
  <c r="M22" i="1"/>
  <c r="Q22" i="1" s="1"/>
  <c r="K50" i="1"/>
  <c r="O50" i="1" s="1"/>
  <c r="K6" i="1"/>
  <c r="O6" i="1" s="1"/>
  <c r="K7" i="1"/>
  <c r="O7" i="1" s="1"/>
  <c r="K8" i="1"/>
  <c r="O8" i="1" s="1"/>
  <c r="K9" i="1"/>
  <c r="O9" i="1" s="1"/>
  <c r="K11" i="1"/>
  <c r="O11" i="1" s="1"/>
  <c r="K14" i="1"/>
  <c r="O14" i="1" s="1"/>
  <c r="K15" i="1"/>
  <c r="O15" i="1" s="1"/>
  <c r="K16" i="1"/>
  <c r="O16" i="1" s="1"/>
  <c r="K19" i="1"/>
  <c r="O19" i="1" s="1"/>
  <c r="K22" i="1"/>
  <c r="O22" i="1" s="1"/>
  <c r="K23" i="1"/>
  <c r="O23" i="1" s="1"/>
  <c r="K24" i="1"/>
  <c r="O24" i="1" s="1"/>
  <c r="K25" i="1"/>
  <c r="O25" i="1" s="1"/>
  <c r="K27" i="1"/>
  <c r="O27" i="1" s="1"/>
  <c r="K28" i="1"/>
  <c r="O28" i="1" s="1"/>
  <c r="K30" i="1"/>
  <c r="O30" i="1" s="1"/>
  <c r="K31" i="1"/>
  <c r="O31" i="1" s="1"/>
  <c r="K32" i="1"/>
  <c r="O32" i="1" s="1"/>
  <c r="K33" i="1"/>
  <c r="O33" i="1" s="1"/>
  <c r="K35" i="1"/>
  <c r="O35" i="1" s="1"/>
  <c r="K36" i="1"/>
  <c r="O36" i="1" s="1"/>
  <c r="K37" i="1"/>
  <c r="K38" i="1"/>
  <c r="O38" i="1" s="1"/>
  <c r="K39" i="1"/>
  <c r="O39" i="1" s="1"/>
  <c r="K40" i="1"/>
  <c r="O40" i="1" s="1"/>
  <c r="K41" i="1"/>
  <c r="O41" i="1" s="1"/>
  <c r="K43" i="1"/>
  <c r="O43" i="1" s="1"/>
  <c r="K46" i="1"/>
  <c r="O46" i="1" s="1"/>
  <c r="K47" i="1"/>
  <c r="O47" i="1" s="1"/>
  <c r="K48" i="1"/>
  <c r="O48" i="1" s="1"/>
  <c r="K49" i="1"/>
  <c r="O49" i="1" s="1"/>
  <c r="K51" i="1"/>
  <c r="O51" i="1" s="1"/>
  <c r="K52" i="1"/>
  <c r="O52" i="1" s="1"/>
  <c r="K54" i="1"/>
  <c r="K55" i="1"/>
  <c r="K56" i="1"/>
  <c r="O56" i="1" s="1"/>
  <c r="K57" i="1"/>
  <c r="O57" i="1" s="1"/>
  <c r="K59" i="1"/>
  <c r="O59" i="1" s="1"/>
  <c r="K62" i="1"/>
  <c r="O62" i="1" s="1"/>
  <c r="K63" i="1"/>
  <c r="O63" i="1" s="1"/>
  <c r="L35" i="1"/>
  <c r="P35" i="1" s="1"/>
  <c r="L51" i="1"/>
  <c r="P51" i="1" s="1"/>
  <c r="I3" i="1"/>
  <c r="I4" i="1"/>
  <c r="I5" i="1"/>
  <c r="I6" i="1"/>
  <c r="I7" i="1"/>
  <c r="I8" i="1"/>
  <c r="I11" i="1"/>
  <c r="I12" i="1"/>
  <c r="I13" i="1"/>
  <c r="M13" i="1" s="1"/>
  <c r="I14" i="1"/>
  <c r="M14" i="1" s="1"/>
  <c r="Q14" i="1" s="1"/>
  <c r="I15" i="1"/>
  <c r="M15" i="1" s="1"/>
  <c r="Q15" i="1" s="1"/>
  <c r="I16" i="1"/>
  <c r="M16" i="1" s="1"/>
  <c r="Q16" i="1" s="1"/>
  <c r="I19" i="1"/>
  <c r="M19" i="1" s="1"/>
  <c r="Q19" i="1" s="1"/>
  <c r="I20" i="1"/>
  <c r="M20" i="1" s="1"/>
  <c r="Q20" i="1" s="1"/>
  <c r="I21" i="1"/>
  <c r="M21" i="1" s="1"/>
  <c r="I22" i="1"/>
  <c r="H22" i="1" s="1"/>
  <c r="L22" i="1" s="1"/>
  <c r="P22" i="1" s="1"/>
  <c r="I23" i="1"/>
  <c r="M23" i="1" s="1"/>
  <c r="Q23" i="1" s="1"/>
  <c r="I24" i="1"/>
  <c r="M24" i="1" s="1"/>
  <c r="Q24" i="1" s="1"/>
  <c r="I27" i="1"/>
  <c r="M27" i="1" s="1"/>
  <c r="Q27" i="1" s="1"/>
  <c r="I28" i="1"/>
  <c r="M28" i="1" s="1"/>
  <c r="Q28" i="1" s="1"/>
  <c r="I29" i="1"/>
  <c r="M29" i="1" s="1"/>
  <c r="I30" i="1"/>
  <c r="M30" i="1" s="1"/>
  <c r="Q30" i="1" s="1"/>
  <c r="I31" i="1"/>
  <c r="M31" i="1" s="1"/>
  <c r="Q31" i="1" s="1"/>
  <c r="I32" i="1"/>
  <c r="M32" i="1" s="1"/>
  <c r="I35" i="1"/>
  <c r="M35" i="1" s="1"/>
  <c r="Q35" i="1" s="1"/>
  <c r="I36" i="1"/>
  <c r="M36" i="1" s="1"/>
  <c r="Q36" i="1" s="1"/>
  <c r="I37" i="1"/>
  <c r="M37" i="1" s="1"/>
  <c r="Q37" i="1" s="1"/>
  <c r="I38" i="1"/>
  <c r="M38" i="1" s="1"/>
  <c r="Q38" i="1" s="1"/>
  <c r="I39" i="1"/>
  <c r="M39" i="1" s="1"/>
  <c r="Q39" i="1" s="1"/>
  <c r="I40" i="1"/>
  <c r="M40" i="1" s="1"/>
  <c r="Q40" i="1" s="1"/>
  <c r="I43" i="1"/>
  <c r="M43" i="1" s="1"/>
  <c r="Q43" i="1" s="1"/>
  <c r="I44" i="1"/>
  <c r="M44" i="1" s="1"/>
  <c r="Q44" i="1" s="1"/>
  <c r="I45" i="1"/>
  <c r="M45" i="1" s="1"/>
  <c r="I46" i="1"/>
  <c r="M46" i="1" s="1"/>
  <c r="Q46" i="1" s="1"/>
  <c r="I47" i="1"/>
  <c r="M47" i="1" s="1"/>
  <c r="Q47" i="1" s="1"/>
  <c r="I48" i="1"/>
  <c r="M48" i="1" s="1"/>
  <c r="Q48" i="1" s="1"/>
  <c r="I51" i="1"/>
  <c r="M51" i="1" s="1"/>
  <c r="Q51" i="1" s="1"/>
  <c r="I52" i="1"/>
  <c r="M52" i="1" s="1"/>
  <c r="Q52" i="1" s="1"/>
  <c r="I53" i="1"/>
  <c r="M53" i="1" s="1"/>
  <c r="I54" i="1"/>
  <c r="M54" i="1" s="1"/>
  <c r="Q54" i="1" s="1"/>
  <c r="I55" i="1"/>
  <c r="M55" i="1" s="1"/>
  <c r="Q55" i="1" s="1"/>
  <c r="I56" i="1"/>
  <c r="M56" i="1" s="1"/>
  <c r="Q56" i="1" s="1"/>
  <c r="I59" i="1"/>
  <c r="M59" i="1" s="1"/>
  <c r="Q59" i="1" s="1"/>
  <c r="I60" i="1"/>
  <c r="M60" i="1" s="1"/>
  <c r="Q60" i="1" s="1"/>
  <c r="I61" i="1"/>
  <c r="M61" i="1" s="1"/>
  <c r="I62" i="1"/>
  <c r="M62" i="1" s="1"/>
  <c r="Q62" i="1" s="1"/>
  <c r="I63" i="1"/>
  <c r="M63" i="1" s="1"/>
  <c r="Q6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H60" i="1" l="1"/>
  <c r="L60" i="1" s="1"/>
  <c r="P60" i="1" s="1"/>
  <c r="M4" i="1"/>
  <c r="Q4" i="1" s="1"/>
  <c r="H4" i="1"/>
  <c r="L4" i="1" s="1"/>
  <c r="P4" i="1" s="1"/>
  <c r="M3" i="1"/>
  <c r="Q3" i="1" s="1"/>
  <c r="H3" i="1"/>
  <c r="L3" i="1" s="1"/>
  <c r="P3" i="1" s="1"/>
  <c r="H57" i="1"/>
  <c r="H49" i="1"/>
  <c r="H41" i="1"/>
  <c r="L41" i="1" s="1"/>
  <c r="P41" i="1" s="1"/>
  <c r="H33" i="1"/>
  <c r="H25" i="1"/>
  <c r="L25" i="1" s="1"/>
  <c r="P25" i="1" s="1"/>
  <c r="H17" i="1"/>
  <c r="L17" i="1" s="1"/>
  <c r="P17" i="1" s="1"/>
  <c r="M12" i="1"/>
  <c r="Q12" i="1" s="1"/>
  <c r="H12" i="1"/>
  <c r="L12" i="1" s="1"/>
  <c r="P12" i="1" s="1"/>
  <c r="H56" i="1"/>
  <c r="L56" i="1" s="1"/>
  <c r="P56" i="1" s="1"/>
  <c r="H48" i="1"/>
  <c r="L48" i="1" s="1"/>
  <c r="P48" i="1" s="1"/>
  <c r="H40" i="1"/>
  <c r="L40" i="1" s="1"/>
  <c r="P40" i="1" s="1"/>
  <c r="H32" i="1"/>
  <c r="L32" i="1" s="1"/>
  <c r="P32" i="1" s="1"/>
  <c r="H24" i="1"/>
  <c r="L24" i="1" s="1"/>
  <c r="P24" i="1" s="1"/>
  <c r="H16" i="1"/>
  <c r="L16" i="1" s="1"/>
  <c r="P16" i="1" s="1"/>
  <c r="M6" i="1"/>
  <c r="Q6" i="1" s="1"/>
  <c r="H6" i="1"/>
  <c r="L6" i="1" s="1"/>
  <c r="P6" i="1" s="1"/>
  <c r="M11" i="1"/>
  <c r="Q11" i="1" s="1"/>
  <c r="H11" i="1"/>
  <c r="L11" i="1" s="1"/>
  <c r="P11" i="1" s="1"/>
  <c r="H63" i="1"/>
  <c r="L63" i="1" s="1"/>
  <c r="P63" i="1" s="1"/>
  <c r="H55" i="1"/>
  <c r="L55" i="1" s="1"/>
  <c r="P55" i="1" s="1"/>
  <c r="H47" i="1"/>
  <c r="L47" i="1" s="1"/>
  <c r="P47" i="1" s="1"/>
  <c r="H39" i="1"/>
  <c r="L39" i="1" s="1"/>
  <c r="P39" i="1" s="1"/>
  <c r="H31" i="1"/>
  <c r="L31" i="1" s="1"/>
  <c r="P31" i="1" s="1"/>
  <c r="H23" i="1"/>
  <c r="L23" i="1" s="1"/>
  <c r="P23" i="1" s="1"/>
  <c r="H15" i="1"/>
  <c r="L15" i="1" s="1"/>
  <c r="P15" i="1" s="1"/>
  <c r="M8" i="1"/>
  <c r="Q8" i="1" s="1"/>
  <c r="H8" i="1"/>
  <c r="L8" i="1" s="1"/>
  <c r="P8" i="1" s="1"/>
  <c r="H62" i="1"/>
  <c r="L62" i="1" s="1"/>
  <c r="P62" i="1" s="1"/>
  <c r="H54" i="1"/>
  <c r="L54" i="1" s="1"/>
  <c r="P54" i="1" s="1"/>
  <c r="H46" i="1"/>
  <c r="L46" i="1" s="1"/>
  <c r="P46" i="1" s="1"/>
  <c r="H38" i="1"/>
  <c r="L38" i="1" s="1"/>
  <c r="P38" i="1" s="1"/>
  <c r="H30" i="1"/>
  <c r="L30" i="1" s="1"/>
  <c r="P30" i="1" s="1"/>
  <c r="H14" i="1"/>
  <c r="L14" i="1" s="1"/>
  <c r="P14" i="1" s="1"/>
  <c r="M5" i="1"/>
  <c r="Q5" i="1" s="1"/>
  <c r="H5" i="1"/>
  <c r="L5" i="1" s="1"/>
  <c r="P5" i="1" s="1"/>
  <c r="M10" i="1"/>
  <c r="Q10" i="1" s="1"/>
  <c r="H10" i="1"/>
  <c r="L10" i="1" s="1"/>
  <c r="P10" i="1" s="1"/>
  <c r="H59" i="1"/>
  <c r="L59" i="1" s="1"/>
  <c r="P59" i="1" s="1"/>
  <c r="M7" i="1"/>
  <c r="Q7" i="1" s="1"/>
  <c r="H7" i="1"/>
  <c r="L7" i="1" s="1"/>
  <c r="P7" i="1" s="1"/>
  <c r="H61" i="1"/>
  <c r="L61" i="1" s="1"/>
  <c r="P61" i="1" s="1"/>
  <c r="H53" i="1"/>
  <c r="L53" i="1" s="1"/>
  <c r="P53" i="1" s="1"/>
  <c r="H45" i="1"/>
  <c r="L45" i="1" s="1"/>
  <c r="P45" i="1" s="1"/>
  <c r="H37" i="1"/>
  <c r="L37" i="1" s="1"/>
  <c r="P37" i="1" s="1"/>
  <c r="H29" i="1"/>
  <c r="L29" i="1" s="1"/>
  <c r="P29" i="1" s="1"/>
  <c r="H21" i="1"/>
  <c r="L21" i="1" s="1"/>
  <c r="P21" i="1" s="1"/>
  <c r="H13" i="1"/>
  <c r="L13" i="1" s="1"/>
  <c r="P13" i="1" s="1"/>
  <c r="H28" i="1"/>
  <c r="L28" i="1" s="1"/>
  <c r="P28" i="1" s="1"/>
  <c r="H27" i="1"/>
  <c r="L27" i="1" s="1"/>
  <c r="P27" i="1" s="1"/>
  <c r="M9" i="1"/>
  <c r="Q9" i="1" s="1"/>
  <c r="H9" i="1"/>
  <c r="H42" i="1"/>
  <c r="H18" i="1"/>
  <c r="L18" i="1" s="1"/>
  <c r="P18" i="1" s="1"/>
  <c r="M2" i="1"/>
  <c r="Q2" i="1" s="1"/>
  <c r="L2" i="1"/>
  <c r="L57" i="1"/>
  <c r="P57" i="1" s="1"/>
  <c r="L33" i="1"/>
  <c r="P33" i="1" s="1"/>
  <c r="L9" i="1"/>
  <c r="P9" i="1" s="1"/>
  <c r="L50" i="1"/>
  <c r="P50" i="1" s="1"/>
  <c r="L49" i="1"/>
  <c r="P49" i="1" s="1"/>
  <c r="L42" i="1"/>
  <c r="P42" i="1" s="1"/>
  <c r="I58" i="1"/>
  <c r="I34" i="1"/>
  <c r="I26" i="1"/>
  <c r="M58" i="1" l="1"/>
  <c r="Q58" i="1" s="1"/>
  <c r="H58" i="1"/>
  <c r="L58" i="1" s="1"/>
  <c r="P58" i="1" s="1"/>
  <c r="M26" i="1"/>
  <c r="Q26" i="1" s="1"/>
  <c r="H26" i="1"/>
  <c r="L26" i="1" s="1"/>
  <c r="P26" i="1" s="1"/>
  <c r="M34" i="1"/>
  <c r="Q34" i="1" s="1"/>
  <c r="H34" i="1"/>
  <c r="L34" i="1" s="1"/>
  <c r="P34" i="1" s="1"/>
</calcChain>
</file>

<file path=xl/sharedStrings.xml><?xml version="1.0" encoding="utf-8"?>
<sst xmlns="http://schemas.openxmlformats.org/spreadsheetml/2006/main" count="78" uniqueCount="75">
  <si>
    <t>X</t>
  </si>
  <si>
    <t>Y</t>
  </si>
  <si>
    <t>Z</t>
  </si>
  <si>
    <t>speakers</t>
  </si>
  <si>
    <t>elevation θ</t>
  </si>
  <si>
    <t>azimuth φ</t>
  </si>
  <si>
    <t>distance ρ</t>
  </si>
  <si>
    <t>Z'</t>
  </si>
  <si>
    <t>A</t>
  </si>
  <si>
    <t>E</t>
  </si>
  <si>
    <t>D</t>
  </si>
  <si>
    <t>i</t>
  </si>
  <si>
    <t>aed format</t>
  </si>
  <si>
    <t>1, aed 1 64.14999163 64.46104391 6.649729318;</t>
  </si>
  <si>
    <t>2, aed 2 -64.14999163 64.46104391 6.649729318;</t>
  </si>
  <si>
    <t>3, aed 3 14.78867761 66.68675459 6.533421768;</t>
  </si>
  <si>
    <t>4, aed 4 90 83.72270151 6.036190852;</t>
  </si>
  <si>
    <t>5, aed 5 -14.78867761 66.68675459 6.533421768;</t>
  </si>
  <si>
    <t>6, aed 6 -45.22826883 73.52132535 6.257004075;</t>
  </si>
  <si>
    <t>7, aed 7 45.22826883 73.52132535 6.257004075;</t>
  </si>
  <si>
    <t>8, aed 8 -51.82686234 56.01315973 7.236186841;</t>
  </si>
  <si>
    <t>9, aed 9 90 62.07641028 6.790611165;</t>
  </si>
  <si>
    <t>10, aed 10 51.82686234 56.01315973 7.236186841;</t>
  </si>
  <si>
    <t>11, aed 11 37.25656436 39.47899418 6.52725823;</t>
  </si>
  <si>
    <t>12, aed 12 16.79095933 44.73491422 5.896329367;</t>
  </si>
  <si>
    <t>13, aed 13 -8.50980374 45.66590601 5.801947949;</t>
  </si>
  <si>
    <t>14, aed 14 -32.95853029 40.9696955 6.32950235;</t>
  </si>
  <si>
    <t>15, aed 15 -64.99671597 39.20934744 6.564838155;</t>
  </si>
  <si>
    <t>16, aed 16 90 41.99407838 6.202789695;</t>
  </si>
  <si>
    <t>17, aed 17 64.99671597 39.20934744 6.564838155;</t>
  </si>
  <si>
    <t>18, aed 18 32.95853029 40.9696955 6.32950235;</t>
  </si>
  <si>
    <t>19, aed 19 8.50980374 45.66590601 5.801947949;</t>
  </si>
  <si>
    <t>20, aed 20 -16.79095933 44.73491422 5.896329367;</t>
  </si>
  <si>
    <t>21, aed 21 -37.25656436 39.47899418 6.52725823;</t>
  </si>
  <si>
    <t>22, aed 22 -61.80158848 42.36749623 6.158335814;</t>
  </si>
  <si>
    <t>23, aed 23 90 45.98291939 5.770840493;</t>
  </si>
  <si>
    <t>24, aed 24 61.80158848 42.36749623 6.158335814;</t>
  </si>
  <si>
    <t>25, aed 25 41.59882515 19.11359953 5.802551163;</t>
  </si>
  <si>
    <t>26, aed 26 33.65780639 21.09307141 5.279479141;</t>
  </si>
  <si>
    <t>27, aed 27 23.93655155 22.95551438 4.871591116;</t>
  </si>
  <si>
    <t>28, aed 28 12.51401025 24.34224877 4.60956614;</t>
  </si>
  <si>
    <t>29, aed 29 0 24.86369657 4.518849411;</t>
  </si>
  <si>
    <t>30, aed 30 -13.44286766 26.48074663 4.709607202;</t>
  </si>
  <si>
    <t>31, aed 31 -24.63318786 22.8428457 4.894323242;</t>
  </si>
  <si>
    <t>32, aed 32 -34.0433442 21.00638975 5.300273578;</t>
  </si>
  <si>
    <t>33, aed 33 -42.69751888 19.19953848 5.777551384;</t>
  </si>
  <si>
    <t>34, aed 34 -53.68535634 18.8280754 5.887282905;</t>
  </si>
  <si>
    <t>35, aed 35 -62.5738039 20.58623749 5.403609904;</t>
  </si>
  <si>
    <t>36, aed 36 -72.10266336 21.933916 5.086511575;</t>
  </si>
  <si>
    <t>37, aed 37 -83.39383904 22.79959393 4.903111257;</t>
  </si>
  <si>
    <t>38, aed 38 83.7718781 22.81478684 4.900020408;</t>
  </si>
  <si>
    <t>39, aed 39 72.45000627 21.97240759 5.078040961;</t>
  </si>
  <si>
    <t>40, aed 40 61.77539488 20.44790685 5.438584375;</t>
  </si>
  <si>
    <t>41, aed 41 53.19140309 18.71645826 5.921123204;</t>
  </si>
  <si>
    <t>42, aed 42 42.52310074 18.85702955 5.878571255;</t>
  </si>
  <si>
    <t>43, aed 43 33.65780639 21.09307141 5.279479141;</t>
  </si>
  <si>
    <t>44, aed 44 24.51761323 22.86176087 4.890490773;</t>
  </si>
  <si>
    <t>45, aed 45 12.91294075 24.30846676 4.615582303;</t>
  </si>
  <si>
    <t>46, aed 46 0 24.86369657 4.518849411;</t>
  </si>
  <si>
    <t>47, aed 47 -12.64712614 24.33109423 4.611550715;</t>
  </si>
  <si>
    <t>48, aed 48 -24.16961244 22.91817968 4.879098277;</t>
  </si>
  <si>
    <t>49, aed 49 -33.75451719 21.07141883 5.284657037;</t>
  </si>
  <si>
    <t>50, aed 50 -41.59882515 19.11359953 5.802551163;</t>
  </si>
  <si>
    <t>51, aed 51 -53.17160599 18.98722043 5.839734583;</t>
  </si>
  <si>
    <t>52, aed 52 -61.79983091 20.74870442 5.363142735;</t>
  </si>
  <si>
    <t>53, aed 53 -71.95481237 22.23083159 5.021951812;</t>
  </si>
  <si>
    <t>54, aed 54 -83.67403616 23.13444418 4.835959057;</t>
  </si>
  <si>
    <t>55, aed 55 83.54601341 23.12926459 4.83698253;</t>
  </si>
  <si>
    <t>56, aed 56 71.95481237 22.23083159 5.021951812;</t>
  </si>
  <si>
    <t>57, aed 57 61.79983091 20.74870442 5.363142735;</t>
  </si>
  <si>
    <t>58, aed 58 53.00586161 18.94895157 5.851093915;</t>
  </si>
  <si>
    <t>1, aed 1 46.67483799 2.839562461 6.055782361;</t>
  </si>
  <si>
    <t>2, aed 2 -47.63243487 2.788931857 6.165630544;</t>
  </si>
  <si>
    <t>3, aed 3 47.63243487 2.788931857 6.165630544;</t>
  </si>
  <si>
    <t>4, aed 4 -46.67483799 2.839562461 6.055782361;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</si>
</sst>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3B16-1B89-44E8-8684-E11C0F6FE32A}">
  <dimension ref="A1:S63"/>
  <sheetViews>
    <sheetView tabSelected="1" topLeftCell="C1" zoomScale="115" zoomScaleNormal="115" workbookViewId="0">
      <selection activeCell="Q63" sqref="N2:Q63"/>
    </sheetView>
  </sheetViews>
  <sheetFormatPr defaultRowHeight="14.4" x14ac:dyDescent="0.3"/>
  <cols>
    <col min="2" max="5" width="8.88671875" style="1"/>
    <col min="7" max="9" width="12.6640625" customWidth="1"/>
    <col min="11" max="11" width="11.109375" customWidth="1"/>
    <col min="12" max="12" width="12.77734375" customWidth="1"/>
    <col min="13" max="13" width="11.109375" customWidth="1"/>
  </cols>
  <sheetData>
    <row r="1" spans="1:19" x14ac:dyDescent="0.3">
      <c r="A1" t="s">
        <v>3</v>
      </c>
      <c r="B1" s="1" t="s">
        <v>0</v>
      </c>
      <c r="C1" s="1" t="s">
        <v>1</v>
      </c>
      <c r="D1" s="1" t="s">
        <v>7</v>
      </c>
      <c r="E1" s="1" t="s">
        <v>2</v>
      </c>
      <c r="G1" s="1" t="s">
        <v>5</v>
      </c>
      <c r="H1" s="1" t="s">
        <v>4</v>
      </c>
      <c r="I1" s="1" t="s">
        <v>6</v>
      </c>
      <c r="K1" s="1" t="s">
        <v>5</v>
      </c>
      <c r="L1" s="1" t="s">
        <v>4</v>
      </c>
      <c r="M1" s="1" t="s">
        <v>6</v>
      </c>
      <c r="N1" s="1" t="s">
        <v>11</v>
      </c>
      <c r="O1" s="2" t="s">
        <v>8</v>
      </c>
      <c r="P1" s="1" t="s">
        <v>9</v>
      </c>
      <c r="Q1" s="1" t="s">
        <v>10</v>
      </c>
      <c r="S1" s="1" t="s">
        <v>12</v>
      </c>
    </row>
    <row r="2" spans="1:19" x14ac:dyDescent="0.3">
      <c r="A2">
        <v>1</v>
      </c>
      <c r="B2" s="1">
        <v>1.25</v>
      </c>
      <c r="C2" s="1">
        <v>2.58</v>
      </c>
      <c r="D2" s="1">
        <v>6</v>
      </c>
      <c r="E2" s="1">
        <v>6</v>
      </c>
      <c r="G2">
        <f>ATAN2(B2,C2)</f>
        <v>1.1196285690751924</v>
      </c>
      <c r="H2">
        <f>ACOS(D2/I2)</f>
        <v>0.445738871258887</v>
      </c>
      <c r="I2">
        <f t="shared" ref="I2:I33" si="0">SQRT(B2*B2+C2*C2+D2*D2)</f>
        <v>6.6497293177993351</v>
      </c>
      <c r="K2">
        <f>DEGREES(G2)</f>
        <v>64.149991630280084</v>
      </c>
      <c r="L2">
        <f>DEGREES(H2)</f>
        <v>25.538956088059376</v>
      </c>
      <c r="M2">
        <f>I2</f>
        <v>6.6497293177993351</v>
      </c>
      <c r="N2">
        <v>1</v>
      </c>
      <c r="O2">
        <f>K2</f>
        <v>64.149991630280084</v>
      </c>
      <c r="P2">
        <f>90-L2</f>
        <v>64.461043911940621</v>
      </c>
      <c r="Q2">
        <f>M2</f>
        <v>6.6497293177993351</v>
      </c>
      <c r="S2" t="s">
        <v>13</v>
      </c>
    </row>
    <row r="3" spans="1:19" x14ac:dyDescent="0.3">
      <c r="A3">
        <f>A2+1</f>
        <v>2</v>
      </c>
      <c r="B3" s="1">
        <v>-1.25</v>
      </c>
      <c r="C3" s="1">
        <v>2.58</v>
      </c>
      <c r="D3" s="1">
        <v>6</v>
      </c>
      <c r="E3" s="1">
        <v>6</v>
      </c>
      <c r="G3">
        <f>ATAN2(B3,C3)</f>
        <v>2.0219640845146007</v>
      </c>
      <c r="H3">
        <f t="shared" ref="H3:H63" si="1">ACOS(D3/I3)</f>
        <v>0.445738871258887</v>
      </c>
      <c r="I3">
        <f t="shared" si="0"/>
        <v>6.6497293177993351</v>
      </c>
      <c r="K3">
        <f t="shared" ref="K3:K63" si="2">DEGREES(G3)</f>
        <v>115.85000836971992</v>
      </c>
      <c r="L3">
        <f t="shared" ref="L3:L63" si="3">DEGREES(H3)</f>
        <v>25.538956088059376</v>
      </c>
      <c r="M3">
        <f t="shared" ref="M3:M63" si="4">I3</f>
        <v>6.6497293177993351</v>
      </c>
      <c r="N3">
        <f>N2+1</f>
        <v>2</v>
      </c>
      <c r="O3">
        <f t="shared" ref="O3:O63" si="5">K3</f>
        <v>115.85000836971992</v>
      </c>
      <c r="P3">
        <f t="shared" ref="P3:P63" si="6">90-L3</f>
        <v>64.461043911940621</v>
      </c>
      <c r="Q3">
        <f t="shared" ref="Q3:Q63" si="7">M3</f>
        <v>6.6497293177993351</v>
      </c>
      <c r="S3" t="s">
        <v>14</v>
      </c>
    </row>
    <row r="4" spans="1:19" x14ac:dyDescent="0.3">
      <c r="A4">
        <f t="shared" ref="A4:A63" si="8">A3+1</f>
        <v>3</v>
      </c>
      <c r="B4" s="1">
        <v>2.5</v>
      </c>
      <c r="C4" s="1">
        <v>0.66</v>
      </c>
      <c r="D4" s="1">
        <v>6</v>
      </c>
      <c r="E4" s="1">
        <v>6</v>
      </c>
      <c r="G4">
        <f>ATAN2(B4,C4)</f>
        <v>0.25811111638316186</v>
      </c>
      <c r="H4">
        <f t="shared" si="1"/>
        <v>0.40689289178683263</v>
      </c>
      <c r="I4">
        <f t="shared" si="0"/>
        <v>6.5334217681089592</v>
      </c>
      <c r="K4">
        <f t="shared" si="2"/>
        <v>14.788677614165172</v>
      </c>
      <c r="L4">
        <f t="shared" si="3"/>
        <v>23.313245413258826</v>
      </c>
      <c r="M4">
        <f t="shared" si="4"/>
        <v>6.5334217681089592</v>
      </c>
      <c r="N4">
        <f t="shared" ref="N4:N63" si="9">N3+1</f>
        <v>3</v>
      </c>
      <c r="O4">
        <f t="shared" si="5"/>
        <v>14.788677614165172</v>
      </c>
      <c r="P4">
        <f t="shared" si="6"/>
        <v>66.686754586741174</v>
      </c>
      <c r="Q4">
        <f t="shared" si="7"/>
        <v>6.5334217681089592</v>
      </c>
      <c r="S4" t="s">
        <v>15</v>
      </c>
    </row>
    <row r="5" spans="1:19" x14ac:dyDescent="0.3">
      <c r="A5">
        <f t="shared" si="8"/>
        <v>4</v>
      </c>
      <c r="B5" s="1">
        <v>0</v>
      </c>
      <c r="C5" s="1">
        <v>0.66</v>
      </c>
      <c r="D5" s="1">
        <v>6</v>
      </c>
      <c r="E5" s="1">
        <v>6</v>
      </c>
      <c r="G5">
        <f t="shared" ref="G5:G63" si="10">ATAN2(B5,C5)</f>
        <v>1.5707963267948966</v>
      </c>
      <c r="H5">
        <f>ACOS(D5/I5)</f>
        <v>0.1095595267739442</v>
      </c>
      <c r="I5">
        <f t="shared" si="0"/>
        <v>6.0361908518535099</v>
      </c>
      <c r="K5">
        <f t="shared" si="2"/>
        <v>90</v>
      </c>
      <c r="L5">
        <f t="shared" si="3"/>
        <v>6.2772984895975465</v>
      </c>
      <c r="M5">
        <f t="shared" si="4"/>
        <v>6.0361908518535099</v>
      </c>
      <c r="N5">
        <f t="shared" si="9"/>
        <v>4</v>
      </c>
      <c r="O5">
        <f t="shared" si="5"/>
        <v>90</v>
      </c>
      <c r="P5">
        <f t="shared" si="6"/>
        <v>83.722701510402459</v>
      </c>
      <c r="Q5">
        <f t="shared" si="7"/>
        <v>6.0361908518535099</v>
      </c>
      <c r="S5" t="s">
        <v>16</v>
      </c>
    </row>
    <row r="6" spans="1:19" x14ac:dyDescent="0.3">
      <c r="A6">
        <f t="shared" si="8"/>
        <v>5</v>
      </c>
      <c r="B6" s="1">
        <v>-2.5</v>
      </c>
      <c r="C6" s="1">
        <v>0.66</v>
      </c>
      <c r="D6" s="1">
        <v>6</v>
      </c>
      <c r="E6" s="1">
        <v>6</v>
      </c>
      <c r="G6">
        <f t="shared" si="10"/>
        <v>2.8834815372066314</v>
      </c>
      <c r="H6">
        <f t="shared" si="1"/>
        <v>0.40689289178683263</v>
      </c>
      <c r="I6">
        <f t="shared" si="0"/>
        <v>6.5334217681089592</v>
      </c>
      <c r="K6">
        <f t="shared" si="2"/>
        <v>165.21132238583482</v>
      </c>
      <c r="L6">
        <f t="shared" si="3"/>
        <v>23.313245413258826</v>
      </c>
      <c r="M6">
        <f t="shared" si="4"/>
        <v>6.5334217681089592</v>
      </c>
      <c r="N6">
        <f t="shared" si="9"/>
        <v>5</v>
      </c>
      <c r="O6">
        <f t="shared" si="5"/>
        <v>165.21132238583482</v>
      </c>
      <c r="P6">
        <f t="shared" si="6"/>
        <v>66.686754586741174</v>
      </c>
      <c r="Q6">
        <f t="shared" si="7"/>
        <v>6.5334217681089592</v>
      </c>
      <c r="S6" t="s">
        <v>17</v>
      </c>
    </row>
    <row r="7" spans="1:19" x14ac:dyDescent="0.3">
      <c r="A7">
        <f t="shared" si="8"/>
        <v>6</v>
      </c>
      <c r="B7" s="1">
        <v>1.25</v>
      </c>
      <c r="C7" s="1">
        <v>-1.26</v>
      </c>
      <c r="D7" s="1">
        <v>6</v>
      </c>
      <c r="E7" s="1">
        <v>6</v>
      </c>
      <c r="G7">
        <f t="shared" si="10"/>
        <v>-0.78938220606330123</v>
      </c>
      <c r="H7">
        <f t="shared" si="1"/>
        <v>0.2876071289505413</v>
      </c>
      <c r="I7">
        <f t="shared" si="0"/>
        <v>6.2570040754341854</v>
      </c>
      <c r="K7">
        <f t="shared" si="2"/>
        <v>-45.228268830153425</v>
      </c>
      <c r="L7">
        <f t="shared" si="3"/>
        <v>16.478674646740849</v>
      </c>
      <c r="M7">
        <f t="shared" si="4"/>
        <v>6.2570040754341854</v>
      </c>
      <c r="N7">
        <f t="shared" si="9"/>
        <v>6</v>
      </c>
      <c r="O7">
        <f t="shared" si="5"/>
        <v>-45.228268830153425</v>
      </c>
      <c r="P7">
        <f t="shared" si="6"/>
        <v>73.521325353259158</v>
      </c>
      <c r="Q7">
        <f t="shared" si="7"/>
        <v>6.2570040754341854</v>
      </c>
      <c r="S7" t="s">
        <v>18</v>
      </c>
    </row>
    <row r="8" spans="1:19" x14ac:dyDescent="0.3">
      <c r="A8">
        <f t="shared" si="8"/>
        <v>7</v>
      </c>
      <c r="B8" s="1">
        <v>-1.25</v>
      </c>
      <c r="C8" s="1">
        <v>-1.26</v>
      </c>
      <c r="D8" s="1">
        <v>6</v>
      </c>
      <c r="E8" s="1">
        <v>6</v>
      </c>
      <c r="G8">
        <f t="shared" si="10"/>
        <v>-2.3522104475264918</v>
      </c>
      <c r="H8">
        <f t="shared" si="1"/>
        <v>0.2876071289505413</v>
      </c>
      <c r="I8">
        <f t="shared" si="0"/>
        <v>6.2570040754341854</v>
      </c>
      <c r="K8">
        <f t="shared" si="2"/>
        <v>-134.77173116984656</v>
      </c>
      <c r="L8">
        <f t="shared" si="3"/>
        <v>16.478674646740849</v>
      </c>
      <c r="M8">
        <f t="shared" si="4"/>
        <v>6.2570040754341854</v>
      </c>
      <c r="N8">
        <f t="shared" si="9"/>
        <v>7</v>
      </c>
      <c r="O8">
        <f t="shared" si="5"/>
        <v>-134.77173116984656</v>
      </c>
      <c r="P8">
        <f t="shared" si="6"/>
        <v>73.521325353259158</v>
      </c>
      <c r="Q8">
        <f t="shared" si="7"/>
        <v>6.2570040754341854</v>
      </c>
      <c r="S8" t="s">
        <v>19</v>
      </c>
    </row>
    <row r="9" spans="1:19" x14ac:dyDescent="0.3">
      <c r="A9">
        <f t="shared" si="8"/>
        <v>8</v>
      </c>
      <c r="B9" s="1">
        <v>2.5</v>
      </c>
      <c r="C9" s="1">
        <v>-3.18</v>
      </c>
      <c r="D9" s="1">
        <v>6</v>
      </c>
      <c r="E9" s="1">
        <v>6</v>
      </c>
      <c r="G9">
        <f t="shared" si="10"/>
        <v>-0.90454938878421387</v>
      </c>
      <c r="H9">
        <f t="shared" si="1"/>
        <v>0.59318226514348371</v>
      </c>
      <c r="I9">
        <f t="shared" si="0"/>
        <v>7.2361868411477603</v>
      </c>
      <c r="K9">
        <f t="shared" si="2"/>
        <v>-51.826862338473696</v>
      </c>
      <c r="L9">
        <f t="shared" si="3"/>
        <v>33.986840274731783</v>
      </c>
      <c r="M9">
        <f t="shared" si="4"/>
        <v>7.2361868411477603</v>
      </c>
      <c r="N9">
        <f t="shared" si="9"/>
        <v>8</v>
      </c>
      <c r="O9">
        <f t="shared" si="5"/>
        <v>-51.826862338473696</v>
      </c>
      <c r="P9">
        <f t="shared" si="6"/>
        <v>56.013159725268217</v>
      </c>
      <c r="Q9">
        <f t="shared" si="7"/>
        <v>7.2361868411477603</v>
      </c>
      <c r="S9" t="s">
        <v>20</v>
      </c>
    </row>
    <row r="10" spans="1:19" x14ac:dyDescent="0.3">
      <c r="A10">
        <f t="shared" si="8"/>
        <v>9</v>
      </c>
      <c r="B10" s="1">
        <v>0</v>
      </c>
      <c r="C10" s="1">
        <v>-3.18</v>
      </c>
      <c r="D10" s="1">
        <v>6</v>
      </c>
      <c r="E10" s="1">
        <v>6</v>
      </c>
      <c r="G10">
        <f t="shared" si="10"/>
        <v>-1.5707963267948966</v>
      </c>
      <c r="H10">
        <f t="shared" si="1"/>
        <v>0.48735857950519024</v>
      </c>
      <c r="I10">
        <f t="shared" si="0"/>
        <v>6.7906111654253918</v>
      </c>
      <c r="K10">
        <f t="shared" si="2"/>
        <v>-90</v>
      </c>
      <c r="L10">
        <f t="shared" si="3"/>
        <v>27.92358971513838</v>
      </c>
      <c r="M10">
        <f t="shared" si="4"/>
        <v>6.7906111654253918</v>
      </c>
      <c r="N10">
        <f t="shared" si="9"/>
        <v>9</v>
      </c>
      <c r="O10">
        <f t="shared" si="5"/>
        <v>-90</v>
      </c>
      <c r="P10">
        <f t="shared" si="6"/>
        <v>62.076410284861623</v>
      </c>
      <c r="Q10">
        <f t="shared" si="7"/>
        <v>6.7906111654253918</v>
      </c>
      <c r="S10" t="s">
        <v>21</v>
      </c>
    </row>
    <row r="11" spans="1:19" x14ac:dyDescent="0.3">
      <c r="A11">
        <f t="shared" si="8"/>
        <v>10</v>
      </c>
      <c r="B11" s="1">
        <v>-2.5</v>
      </c>
      <c r="C11" s="1">
        <v>-3.18</v>
      </c>
      <c r="D11" s="1">
        <v>6</v>
      </c>
      <c r="E11" s="1">
        <v>6</v>
      </c>
      <c r="G11">
        <f t="shared" si="10"/>
        <v>-2.2370432648055791</v>
      </c>
      <c r="H11">
        <f t="shared" si="1"/>
        <v>0.59318226514348371</v>
      </c>
      <c r="I11">
        <f t="shared" si="0"/>
        <v>7.2361868411477603</v>
      </c>
      <c r="K11">
        <f t="shared" si="2"/>
        <v>-128.17313766152628</v>
      </c>
      <c r="L11">
        <f t="shared" si="3"/>
        <v>33.986840274731783</v>
      </c>
      <c r="M11">
        <f t="shared" si="4"/>
        <v>7.2361868411477603</v>
      </c>
      <c r="N11">
        <f t="shared" si="9"/>
        <v>10</v>
      </c>
      <c r="O11">
        <f t="shared" si="5"/>
        <v>-128.17313766152628</v>
      </c>
      <c r="P11">
        <f t="shared" si="6"/>
        <v>56.013159725268217</v>
      </c>
      <c r="Q11">
        <f t="shared" si="7"/>
        <v>7.2361868411477603</v>
      </c>
      <c r="S11" t="s">
        <v>22</v>
      </c>
    </row>
    <row r="12" spans="1:19" x14ac:dyDescent="0.3">
      <c r="A12">
        <f t="shared" si="8"/>
        <v>11</v>
      </c>
      <c r="B12" s="1">
        <v>4.01</v>
      </c>
      <c r="C12" s="1">
        <v>3.05</v>
      </c>
      <c r="D12" s="1">
        <v>4.1500000000000004</v>
      </c>
      <c r="E12" s="1">
        <v>4.1500000000000004</v>
      </c>
      <c r="G12">
        <f t="shared" si="10"/>
        <v>0.65024971614471083</v>
      </c>
      <c r="H12">
        <f t="shared" si="1"/>
        <v>0.88175789295195572</v>
      </c>
      <c r="I12">
        <f t="shared" si="0"/>
        <v>6.5272582299155291</v>
      </c>
      <c r="K12">
        <f t="shared" si="2"/>
        <v>37.256564364671718</v>
      </c>
      <c r="L12">
        <f t="shared" si="3"/>
        <v>50.521005818495304</v>
      </c>
      <c r="M12">
        <f t="shared" si="4"/>
        <v>6.5272582299155291</v>
      </c>
      <c r="N12">
        <f t="shared" si="9"/>
        <v>11</v>
      </c>
      <c r="O12">
        <f t="shared" si="5"/>
        <v>37.256564364671718</v>
      </c>
      <c r="P12">
        <f t="shared" si="6"/>
        <v>39.478994181504696</v>
      </c>
      <c r="Q12">
        <f t="shared" si="7"/>
        <v>6.5272582299155291</v>
      </c>
      <c r="S12" t="s">
        <v>23</v>
      </c>
    </row>
    <row r="13" spans="1:19" x14ac:dyDescent="0.3">
      <c r="A13">
        <f t="shared" si="8"/>
        <v>12</v>
      </c>
      <c r="B13" s="1">
        <v>4.01</v>
      </c>
      <c r="C13" s="1">
        <v>1.21</v>
      </c>
      <c r="D13" s="1">
        <v>4.1500000000000004</v>
      </c>
      <c r="E13" s="1">
        <v>4.1500000000000004</v>
      </c>
      <c r="G13">
        <f t="shared" si="10"/>
        <v>0.29305752487375342</v>
      </c>
      <c r="H13">
        <f t="shared" si="1"/>
        <v>0.79002478299084422</v>
      </c>
      <c r="I13">
        <f t="shared" si="0"/>
        <v>5.8963293666483727</v>
      </c>
      <c r="K13">
        <f t="shared" si="2"/>
        <v>16.790959329816214</v>
      </c>
      <c r="L13">
        <f t="shared" si="3"/>
        <v>45.26508577611412</v>
      </c>
      <c r="M13">
        <f t="shared" si="4"/>
        <v>5.8963293666483727</v>
      </c>
      <c r="N13">
        <f t="shared" si="9"/>
        <v>12</v>
      </c>
      <c r="O13">
        <f t="shared" si="5"/>
        <v>16.790959329816214</v>
      </c>
      <c r="P13">
        <f t="shared" si="6"/>
        <v>44.73491422388588</v>
      </c>
      <c r="Q13">
        <f t="shared" si="7"/>
        <v>5.8963293666483727</v>
      </c>
      <c r="S13" t="s">
        <v>24</v>
      </c>
    </row>
    <row r="14" spans="1:19" x14ac:dyDescent="0.3">
      <c r="A14">
        <f t="shared" si="8"/>
        <v>13</v>
      </c>
      <c r="B14" s="1">
        <v>4.01</v>
      </c>
      <c r="C14" s="1">
        <v>-0.6</v>
      </c>
      <c r="D14" s="1">
        <v>4.1500000000000004</v>
      </c>
      <c r="E14" s="1">
        <v>4.1500000000000004</v>
      </c>
      <c r="G14">
        <f t="shared" si="10"/>
        <v>-0.14852409396728369</v>
      </c>
      <c r="H14">
        <f t="shared" si="1"/>
        <v>0.77377591109855381</v>
      </c>
      <c r="I14">
        <f t="shared" si="0"/>
        <v>5.8019479487496266</v>
      </c>
      <c r="K14">
        <f t="shared" si="2"/>
        <v>-8.5098037403298061</v>
      </c>
      <c r="L14">
        <f t="shared" si="3"/>
        <v>44.334093994837126</v>
      </c>
      <c r="M14">
        <f t="shared" si="4"/>
        <v>5.8019479487496266</v>
      </c>
      <c r="N14">
        <f t="shared" si="9"/>
        <v>13</v>
      </c>
      <c r="O14">
        <f t="shared" si="5"/>
        <v>-8.5098037403298061</v>
      </c>
      <c r="P14">
        <f t="shared" si="6"/>
        <v>45.665906005162874</v>
      </c>
      <c r="Q14">
        <f t="shared" si="7"/>
        <v>5.8019479487496266</v>
      </c>
      <c r="S14" t="s">
        <v>25</v>
      </c>
    </row>
    <row r="15" spans="1:19" x14ac:dyDescent="0.3">
      <c r="A15">
        <f t="shared" si="8"/>
        <v>14</v>
      </c>
      <c r="B15" s="1">
        <v>4.01</v>
      </c>
      <c r="C15" s="1">
        <v>-2.6</v>
      </c>
      <c r="D15" s="1">
        <v>4.1500000000000004</v>
      </c>
      <c r="E15" s="1">
        <v>4.1500000000000004</v>
      </c>
      <c r="G15">
        <f t="shared" si="10"/>
        <v>-0.57523487020829445</v>
      </c>
      <c r="H15">
        <f t="shared" si="1"/>
        <v>0.85574024679231242</v>
      </c>
      <c r="I15">
        <f t="shared" si="0"/>
        <v>6.3295023501062078</v>
      </c>
      <c r="K15">
        <f t="shared" si="2"/>
        <v>-32.958530291690963</v>
      </c>
      <c r="L15">
        <f t="shared" si="3"/>
        <v>49.030304500682988</v>
      </c>
      <c r="M15">
        <f t="shared" si="4"/>
        <v>6.3295023501062078</v>
      </c>
      <c r="N15">
        <f t="shared" si="9"/>
        <v>14</v>
      </c>
      <c r="O15">
        <f t="shared" si="5"/>
        <v>-32.958530291690963</v>
      </c>
      <c r="P15">
        <f t="shared" si="6"/>
        <v>40.969695499317012</v>
      </c>
      <c r="Q15">
        <f t="shared" si="7"/>
        <v>6.3295023501062078</v>
      </c>
      <c r="S15" t="s">
        <v>26</v>
      </c>
    </row>
    <row r="16" spans="1:19" x14ac:dyDescent="0.3">
      <c r="A16">
        <f t="shared" si="8"/>
        <v>15</v>
      </c>
      <c r="B16" s="1">
        <v>2.15</v>
      </c>
      <c r="C16" s="1">
        <v>-4.6100000000000003</v>
      </c>
      <c r="D16" s="1">
        <v>4.1500000000000004</v>
      </c>
      <c r="E16" s="1">
        <v>4.1500000000000004</v>
      </c>
      <c r="G16">
        <f t="shared" si="10"/>
        <v>-1.1344066966680997</v>
      </c>
      <c r="H16">
        <f t="shared" si="1"/>
        <v>0.88646411646317225</v>
      </c>
      <c r="I16">
        <f t="shared" si="0"/>
        <v>6.564838154897652</v>
      </c>
      <c r="K16">
        <f t="shared" si="2"/>
        <v>-64.996715970459505</v>
      </c>
      <c r="L16">
        <f t="shared" si="3"/>
        <v>50.79065256313325</v>
      </c>
      <c r="M16">
        <f t="shared" si="4"/>
        <v>6.564838154897652</v>
      </c>
      <c r="N16">
        <f t="shared" si="9"/>
        <v>15</v>
      </c>
      <c r="O16">
        <f t="shared" si="5"/>
        <v>-64.996715970459505</v>
      </c>
      <c r="P16">
        <f t="shared" si="6"/>
        <v>39.20934743686675</v>
      </c>
      <c r="Q16">
        <f t="shared" si="7"/>
        <v>6.564838154897652</v>
      </c>
      <c r="S16" t="s">
        <v>27</v>
      </c>
    </row>
    <row r="17" spans="1:19" x14ac:dyDescent="0.3">
      <c r="A17">
        <f t="shared" si="8"/>
        <v>16</v>
      </c>
      <c r="B17" s="1">
        <v>0</v>
      </c>
      <c r="C17" s="1">
        <v>-4.6100000000000003</v>
      </c>
      <c r="D17" s="1">
        <v>4.1500000000000004</v>
      </c>
      <c r="E17" s="1">
        <v>4.1500000000000004</v>
      </c>
      <c r="G17">
        <f t="shared" si="10"/>
        <v>-1.5707963267948966</v>
      </c>
      <c r="H17">
        <f t="shared" si="1"/>
        <v>0.83786139277409244</v>
      </c>
      <c r="I17">
        <f t="shared" si="0"/>
        <v>6.2027896949679029</v>
      </c>
      <c r="K17">
        <f t="shared" si="2"/>
        <v>-90</v>
      </c>
      <c r="L17">
        <f t="shared" si="3"/>
        <v>48.005921622908467</v>
      </c>
      <c r="M17">
        <f t="shared" si="4"/>
        <v>6.2027896949679029</v>
      </c>
      <c r="N17">
        <f t="shared" si="9"/>
        <v>16</v>
      </c>
      <c r="O17">
        <f t="shared" si="5"/>
        <v>-90</v>
      </c>
      <c r="P17">
        <f t="shared" si="6"/>
        <v>41.994078377091533</v>
      </c>
      <c r="Q17">
        <f t="shared" si="7"/>
        <v>6.2027896949679029</v>
      </c>
      <c r="S17" t="s">
        <v>28</v>
      </c>
    </row>
    <row r="18" spans="1:19" x14ac:dyDescent="0.3">
      <c r="A18">
        <f t="shared" si="8"/>
        <v>17</v>
      </c>
      <c r="B18" s="1">
        <v>-2.15</v>
      </c>
      <c r="C18" s="1">
        <v>-4.6100000000000003</v>
      </c>
      <c r="D18" s="1">
        <v>4.1500000000000004</v>
      </c>
      <c r="E18" s="1">
        <v>4.1500000000000004</v>
      </c>
      <c r="G18">
        <f t="shared" si="10"/>
        <v>-2.0071859569216937</v>
      </c>
      <c r="H18">
        <f t="shared" si="1"/>
        <v>0.88646411646317225</v>
      </c>
      <c r="I18">
        <f t="shared" si="0"/>
        <v>6.564838154897652</v>
      </c>
      <c r="K18">
        <f t="shared" si="2"/>
        <v>-115.00328402954051</v>
      </c>
      <c r="L18">
        <f t="shared" si="3"/>
        <v>50.79065256313325</v>
      </c>
      <c r="M18">
        <f t="shared" si="4"/>
        <v>6.564838154897652</v>
      </c>
      <c r="N18">
        <f t="shared" si="9"/>
        <v>17</v>
      </c>
      <c r="O18">
        <f t="shared" si="5"/>
        <v>-115.00328402954051</v>
      </c>
      <c r="P18">
        <f t="shared" si="6"/>
        <v>39.20934743686675</v>
      </c>
      <c r="Q18">
        <f t="shared" si="7"/>
        <v>6.564838154897652</v>
      </c>
      <c r="S18" t="s">
        <v>29</v>
      </c>
    </row>
    <row r="19" spans="1:19" x14ac:dyDescent="0.3">
      <c r="A19">
        <f t="shared" si="8"/>
        <v>18</v>
      </c>
      <c r="B19" s="1">
        <v>-4.01</v>
      </c>
      <c r="C19" s="1">
        <v>-2.6</v>
      </c>
      <c r="D19" s="1">
        <v>4.1500000000000004</v>
      </c>
      <c r="E19" s="1">
        <v>4.1500000000000004</v>
      </c>
      <c r="G19">
        <f t="shared" si="10"/>
        <v>-2.5663577833814988</v>
      </c>
      <c r="H19">
        <f t="shared" si="1"/>
        <v>0.85574024679231242</v>
      </c>
      <c r="I19">
        <f t="shared" si="0"/>
        <v>6.3295023501062078</v>
      </c>
      <c r="K19">
        <f t="shared" si="2"/>
        <v>-147.04146970830905</v>
      </c>
      <c r="L19">
        <f t="shared" si="3"/>
        <v>49.030304500682988</v>
      </c>
      <c r="M19">
        <f t="shared" si="4"/>
        <v>6.3295023501062078</v>
      </c>
      <c r="N19">
        <f t="shared" si="9"/>
        <v>18</v>
      </c>
      <c r="O19">
        <f t="shared" si="5"/>
        <v>-147.04146970830905</v>
      </c>
      <c r="P19">
        <f t="shared" si="6"/>
        <v>40.969695499317012</v>
      </c>
      <c r="Q19">
        <f t="shared" si="7"/>
        <v>6.3295023501062078</v>
      </c>
      <c r="S19" t="s">
        <v>30</v>
      </c>
    </row>
    <row r="20" spans="1:19" x14ac:dyDescent="0.3">
      <c r="A20">
        <f t="shared" si="8"/>
        <v>19</v>
      </c>
      <c r="B20" s="1">
        <v>-4.01</v>
      </c>
      <c r="C20" s="1">
        <v>-0.6</v>
      </c>
      <c r="D20" s="1">
        <v>4.1500000000000004</v>
      </c>
      <c r="E20" s="1">
        <v>4.1500000000000004</v>
      </c>
      <c r="G20">
        <f t="shared" si="10"/>
        <v>-2.9930685596225093</v>
      </c>
      <c r="H20">
        <f t="shared" si="1"/>
        <v>0.77377591109855381</v>
      </c>
      <c r="I20">
        <f t="shared" si="0"/>
        <v>5.8019479487496266</v>
      </c>
      <c r="K20">
        <f t="shared" si="2"/>
        <v>-171.49019625967017</v>
      </c>
      <c r="L20">
        <f t="shared" si="3"/>
        <v>44.334093994837126</v>
      </c>
      <c r="M20">
        <f t="shared" si="4"/>
        <v>5.8019479487496266</v>
      </c>
      <c r="N20">
        <f t="shared" si="9"/>
        <v>19</v>
      </c>
      <c r="O20">
        <f t="shared" si="5"/>
        <v>-171.49019625967017</v>
      </c>
      <c r="P20">
        <f t="shared" si="6"/>
        <v>45.665906005162874</v>
      </c>
      <c r="Q20">
        <f t="shared" si="7"/>
        <v>5.8019479487496266</v>
      </c>
      <c r="S20" t="s">
        <v>31</v>
      </c>
    </row>
    <row r="21" spans="1:19" x14ac:dyDescent="0.3">
      <c r="A21">
        <f t="shared" si="8"/>
        <v>20</v>
      </c>
      <c r="B21" s="1">
        <v>-4.01</v>
      </c>
      <c r="C21" s="1">
        <v>1.21</v>
      </c>
      <c r="D21" s="1">
        <v>4.1500000000000004</v>
      </c>
      <c r="E21" s="1">
        <v>4.1500000000000004</v>
      </c>
      <c r="G21">
        <f t="shared" si="10"/>
        <v>2.8485351287160396</v>
      </c>
      <c r="H21">
        <f t="shared" si="1"/>
        <v>0.79002478299084422</v>
      </c>
      <c r="I21">
        <f t="shared" si="0"/>
        <v>5.8963293666483727</v>
      </c>
      <c r="K21">
        <f t="shared" si="2"/>
        <v>163.20904067018378</v>
      </c>
      <c r="L21">
        <f t="shared" si="3"/>
        <v>45.26508577611412</v>
      </c>
      <c r="M21">
        <f t="shared" si="4"/>
        <v>5.8963293666483727</v>
      </c>
      <c r="N21">
        <f t="shared" si="9"/>
        <v>20</v>
      </c>
      <c r="O21">
        <f t="shared" si="5"/>
        <v>163.20904067018378</v>
      </c>
      <c r="P21">
        <f t="shared" si="6"/>
        <v>44.73491422388588</v>
      </c>
      <c r="Q21">
        <f t="shared" si="7"/>
        <v>5.8963293666483727</v>
      </c>
      <c r="S21" t="s">
        <v>32</v>
      </c>
    </row>
    <row r="22" spans="1:19" x14ac:dyDescent="0.3">
      <c r="A22">
        <f t="shared" si="8"/>
        <v>21</v>
      </c>
      <c r="B22" s="1">
        <v>-4.01</v>
      </c>
      <c r="C22" s="1">
        <v>3.05</v>
      </c>
      <c r="D22" s="1">
        <v>4.1500000000000004</v>
      </c>
      <c r="E22" s="1">
        <v>4.1500000000000004</v>
      </c>
      <c r="G22">
        <f t="shared" si="10"/>
        <v>2.4913429374450824</v>
      </c>
      <c r="H22">
        <f t="shared" si="1"/>
        <v>0.88175789295195572</v>
      </c>
      <c r="I22">
        <f t="shared" si="0"/>
        <v>6.5272582299155291</v>
      </c>
      <c r="K22">
        <f t="shared" si="2"/>
        <v>142.7434356353283</v>
      </c>
      <c r="L22">
        <f t="shared" si="3"/>
        <v>50.521005818495304</v>
      </c>
      <c r="M22">
        <f t="shared" si="4"/>
        <v>6.5272582299155291</v>
      </c>
      <c r="N22">
        <f t="shared" si="9"/>
        <v>21</v>
      </c>
      <c r="O22">
        <f t="shared" si="5"/>
        <v>142.7434356353283</v>
      </c>
      <c r="P22">
        <f t="shared" si="6"/>
        <v>39.478994181504696</v>
      </c>
      <c r="Q22">
        <f t="shared" si="7"/>
        <v>6.5272582299155291</v>
      </c>
      <c r="S22" t="s">
        <v>33</v>
      </c>
    </row>
    <row r="23" spans="1:19" x14ac:dyDescent="0.3">
      <c r="A23">
        <f t="shared" si="8"/>
        <v>22</v>
      </c>
      <c r="B23" s="1">
        <v>-2.15</v>
      </c>
      <c r="C23" s="1">
        <v>4.01</v>
      </c>
      <c r="D23" s="1">
        <v>4.1500000000000004</v>
      </c>
      <c r="E23" s="1">
        <v>4.1500000000000004</v>
      </c>
      <c r="G23">
        <f t="shared" si="10"/>
        <v>2.0629514517077308</v>
      </c>
      <c r="H23">
        <f t="shared" si="1"/>
        <v>0.83134402169153787</v>
      </c>
      <c r="I23">
        <f t="shared" si="0"/>
        <v>6.1583358141627844</v>
      </c>
      <c r="K23">
        <f t="shared" si="2"/>
        <v>118.19841152323923</v>
      </c>
      <c r="L23">
        <f t="shared" si="3"/>
        <v>47.63250376635748</v>
      </c>
      <c r="M23">
        <f t="shared" si="4"/>
        <v>6.1583358141627844</v>
      </c>
      <c r="N23">
        <f t="shared" si="9"/>
        <v>22</v>
      </c>
      <c r="O23">
        <f t="shared" si="5"/>
        <v>118.19841152323923</v>
      </c>
      <c r="P23">
        <f t="shared" si="6"/>
        <v>42.36749623364252</v>
      </c>
      <c r="Q23">
        <f t="shared" si="7"/>
        <v>6.1583358141627844</v>
      </c>
      <c r="S23" t="s">
        <v>34</v>
      </c>
    </row>
    <row r="24" spans="1:19" x14ac:dyDescent="0.3">
      <c r="A24">
        <f t="shared" si="8"/>
        <v>23</v>
      </c>
      <c r="B24" s="1">
        <v>0</v>
      </c>
      <c r="C24" s="1">
        <v>4.01</v>
      </c>
      <c r="D24" s="1">
        <v>4.1500000000000004</v>
      </c>
      <c r="E24" s="1">
        <v>4.1500000000000004</v>
      </c>
      <c r="G24">
        <f t="shared" si="10"/>
        <v>1.5707963267948966</v>
      </c>
      <c r="H24">
        <f t="shared" si="1"/>
        <v>0.76824298377468314</v>
      </c>
      <c r="I24">
        <f t="shared" si="0"/>
        <v>5.7708404933770261</v>
      </c>
      <c r="K24">
        <f t="shared" si="2"/>
        <v>90</v>
      </c>
      <c r="L24">
        <f t="shared" si="3"/>
        <v>44.017080610826724</v>
      </c>
      <c r="M24">
        <f t="shared" si="4"/>
        <v>5.7708404933770261</v>
      </c>
      <c r="N24">
        <f t="shared" si="9"/>
        <v>23</v>
      </c>
      <c r="O24">
        <f t="shared" si="5"/>
        <v>90</v>
      </c>
      <c r="P24">
        <f t="shared" si="6"/>
        <v>45.982919389173276</v>
      </c>
      <c r="Q24">
        <f t="shared" si="7"/>
        <v>5.7708404933770261</v>
      </c>
      <c r="S24" t="s">
        <v>35</v>
      </c>
    </row>
    <row r="25" spans="1:19" x14ac:dyDescent="0.3">
      <c r="A25">
        <f t="shared" si="8"/>
        <v>24</v>
      </c>
      <c r="B25" s="1">
        <v>2.15</v>
      </c>
      <c r="C25" s="1">
        <v>4.01</v>
      </c>
      <c r="D25" s="1">
        <v>4.1500000000000004</v>
      </c>
      <c r="E25" s="1">
        <v>4.1500000000000004</v>
      </c>
      <c r="G25">
        <f t="shared" si="10"/>
        <v>1.0786412018820624</v>
      </c>
      <c r="H25">
        <f t="shared" si="1"/>
        <v>0.83134402169153787</v>
      </c>
      <c r="I25">
        <f t="shared" si="0"/>
        <v>6.1583358141627844</v>
      </c>
      <c r="K25">
        <f t="shared" si="2"/>
        <v>61.801588476760763</v>
      </c>
      <c r="L25">
        <f t="shared" si="3"/>
        <v>47.63250376635748</v>
      </c>
      <c r="M25">
        <f t="shared" si="4"/>
        <v>6.1583358141627844</v>
      </c>
      <c r="N25">
        <f t="shared" si="9"/>
        <v>24</v>
      </c>
      <c r="O25">
        <f t="shared" si="5"/>
        <v>61.801588476760763</v>
      </c>
      <c r="P25">
        <f t="shared" si="6"/>
        <v>42.36749623364252</v>
      </c>
      <c r="Q25">
        <f t="shared" si="7"/>
        <v>6.1583358141627844</v>
      </c>
      <c r="S25" t="s">
        <v>36</v>
      </c>
    </row>
    <row r="26" spans="1:19" x14ac:dyDescent="0.3">
      <c r="A26">
        <f t="shared" si="8"/>
        <v>25</v>
      </c>
      <c r="B26" s="1">
        <v>4.0999999999999996</v>
      </c>
      <c r="C26" s="1">
        <v>3.64</v>
      </c>
      <c r="D26" s="1">
        <v>1.9</v>
      </c>
      <c r="E26" s="1">
        <v>1.9</v>
      </c>
      <c r="G26">
        <f t="shared" si="10"/>
        <v>0.72603646374889463</v>
      </c>
      <c r="H26">
        <f t="shared" si="1"/>
        <v>1.2372010830993712</v>
      </c>
      <c r="I26">
        <f t="shared" si="0"/>
        <v>5.8025511630661217</v>
      </c>
      <c r="K26">
        <f t="shared" si="2"/>
        <v>41.598825145414651</v>
      </c>
      <c r="L26">
        <f t="shared" si="3"/>
        <v>70.886400470608208</v>
      </c>
      <c r="M26">
        <f t="shared" si="4"/>
        <v>5.8025511630661217</v>
      </c>
      <c r="N26">
        <f t="shared" si="9"/>
        <v>25</v>
      </c>
      <c r="O26">
        <f t="shared" si="5"/>
        <v>41.598825145414651</v>
      </c>
      <c r="P26">
        <f t="shared" si="6"/>
        <v>19.113599529391792</v>
      </c>
      <c r="Q26">
        <f t="shared" si="7"/>
        <v>5.8025511630661217</v>
      </c>
      <c r="S26" t="s">
        <v>37</v>
      </c>
    </row>
    <row r="27" spans="1:19" x14ac:dyDescent="0.3">
      <c r="A27">
        <f t="shared" si="8"/>
        <v>26</v>
      </c>
      <c r="B27" s="1">
        <v>4.0999999999999996</v>
      </c>
      <c r="C27" s="1">
        <v>2.73</v>
      </c>
      <c r="D27" s="1">
        <v>1.9</v>
      </c>
      <c r="E27" s="1">
        <v>1.9</v>
      </c>
      <c r="G27">
        <f t="shared" si="10"/>
        <v>0.58743954054400904</v>
      </c>
      <c r="H27">
        <f t="shared" si="1"/>
        <v>1.2026527812990389</v>
      </c>
      <c r="I27">
        <f t="shared" si="0"/>
        <v>5.2794791409759352</v>
      </c>
      <c r="K27">
        <f t="shared" si="2"/>
        <v>33.657806392275923</v>
      </c>
      <c r="L27">
        <f t="shared" si="3"/>
        <v>68.906928588104947</v>
      </c>
      <c r="M27">
        <f t="shared" si="4"/>
        <v>5.2794791409759352</v>
      </c>
      <c r="N27">
        <f t="shared" si="9"/>
        <v>26</v>
      </c>
      <c r="O27">
        <f t="shared" si="5"/>
        <v>33.657806392275923</v>
      </c>
      <c r="P27">
        <f t="shared" si="6"/>
        <v>21.093071411895053</v>
      </c>
      <c r="Q27">
        <f t="shared" si="7"/>
        <v>5.2794791409759352</v>
      </c>
      <c r="S27" t="s">
        <v>38</v>
      </c>
    </row>
    <row r="28" spans="1:19" x14ac:dyDescent="0.3">
      <c r="A28">
        <f t="shared" si="8"/>
        <v>27</v>
      </c>
      <c r="B28" s="1">
        <v>4.0999999999999996</v>
      </c>
      <c r="C28" s="1">
        <v>1.82</v>
      </c>
      <c r="D28" s="1">
        <v>1.9</v>
      </c>
      <c r="E28" s="1">
        <v>1.9</v>
      </c>
      <c r="G28">
        <f t="shared" si="10"/>
        <v>0.41777163608367029</v>
      </c>
      <c r="H28">
        <f t="shared" si="1"/>
        <v>1.1701470194105763</v>
      </c>
      <c r="I28">
        <f t="shared" si="0"/>
        <v>4.8715911158470595</v>
      </c>
      <c r="K28">
        <f t="shared" si="2"/>
        <v>23.936551547869641</v>
      </c>
      <c r="L28">
        <f t="shared" si="3"/>
        <v>67.044485622038835</v>
      </c>
      <c r="M28">
        <f t="shared" si="4"/>
        <v>4.8715911158470595</v>
      </c>
      <c r="N28">
        <f t="shared" si="9"/>
        <v>27</v>
      </c>
      <c r="O28">
        <f t="shared" si="5"/>
        <v>23.936551547869641</v>
      </c>
      <c r="P28">
        <f t="shared" si="6"/>
        <v>22.955514377961165</v>
      </c>
      <c r="Q28">
        <f t="shared" si="7"/>
        <v>4.8715911158470595</v>
      </c>
      <c r="S28" t="s">
        <v>39</v>
      </c>
    </row>
    <row r="29" spans="1:19" x14ac:dyDescent="0.3">
      <c r="A29">
        <f t="shared" si="8"/>
        <v>28</v>
      </c>
      <c r="B29" s="1">
        <v>4.0999999999999996</v>
      </c>
      <c r="C29" s="1">
        <v>0.91</v>
      </c>
      <c r="D29" s="1">
        <v>1.9</v>
      </c>
      <c r="E29" s="1">
        <v>1.9</v>
      </c>
      <c r="G29">
        <f t="shared" si="10"/>
        <v>0.2184106814168742</v>
      </c>
      <c r="H29">
        <f t="shared" si="1"/>
        <v>1.145943938337084</v>
      </c>
      <c r="I29">
        <f t="shared" si="0"/>
        <v>4.6095661401047279</v>
      </c>
      <c r="K29">
        <f t="shared" si="2"/>
        <v>12.514010245763291</v>
      </c>
      <c r="L29">
        <f t="shared" si="3"/>
        <v>65.657751225314769</v>
      </c>
      <c r="M29">
        <f t="shared" si="4"/>
        <v>4.6095661401047279</v>
      </c>
      <c r="N29">
        <f t="shared" si="9"/>
        <v>28</v>
      </c>
      <c r="O29">
        <f t="shared" si="5"/>
        <v>12.514010245763291</v>
      </c>
      <c r="P29">
        <f t="shared" si="6"/>
        <v>24.342248774685231</v>
      </c>
      <c r="Q29">
        <f t="shared" si="7"/>
        <v>4.6095661401047279</v>
      </c>
      <c r="S29" t="s">
        <v>40</v>
      </c>
    </row>
    <row r="30" spans="1:19" x14ac:dyDescent="0.3">
      <c r="A30">
        <f t="shared" si="8"/>
        <v>29</v>
      </c>
      <c r="B30" s="1">
        <v>4.0999999999999996</v>
      </c>
      <c r="C30" s="1">
        <v>0</v>
      </c>
      <c r="D30" s="1">
        <v>1.9</v>
      </c>
      <c r="E30" s="1">
        <v>1.9</v>
      </c>
      <c r="G30">
        <f t="shared" si="10"/>
        <v>0</v>
      </c>
      <c r="H30">
        <f t="shared" si="1"/>
        <v>1.1368429574009999</v>
      </c>
      <c r="I30">
        <f t="shared" si="0"/>
        <v>4.5188494110780013</v>
      </c>
      <c r="K30">
        <f t="shared" si="2"/>
        <v>0</v>
      </c>
      <c r="L30">
        <f t="shared" si="3"/>
        <v>65.136303428248127</v>
      </c>
      <c r="M30">
        <f t="shared" si="4"/>
        <v>4.5188494110780013</v>
      </c>
      <c r="N30">
        <f t="shared" si="9"/>
        <v>29</v>
      </c>
      <c r="O30">
        <f t="shared" si="5"/>
        <v>0</v>
      </c>
      <c r="P30">
        <f t="shared" si="6"/>
        <v>24.863696571751873</v>
      </c>
      <c r="Q30">
        <f t="shared" si="7"/>
        <v>4.5188494110780013</v>
      </c>
      <c r="S30" t="s">
        <v>41</v>
      </c>
    </row>
    <row r="31" spans="1:19" x14ac:dyDescent="0.3">
      <c r="A31">
        <f t="shared" si="8"/>
        <v>30</v>
      </c>
      <c r="B31" s="1">
        <v>4.0999999999999996</v>
      </c>
      <c r="C31" s="1">
        <v>-0.98</v>
      </c>
      <c r="D31" s="1">
        <v>2.1</v>
      </c>
      <c r="E31" s="1">
        <v>2.1</v>
      </c>
      <c r="G31">
        <f t="shared" si="10"/>
        <v>-0.2346223015215452</v>
      </c>
      <c r="H31">
        <f t="shared" si="1"/>
        <v>1.1086201097621637</v>
      </c>
      <c r="I31">
        <f t="shared" si="0"/>
        <v>4.7096072023046673</v>
      </c>
      <c r="K31">
        <f t="shared" si="2"/>
        <v>-13.442867656830373</v>
      </c>
      <c r="L31">
        <f t="shared" si="3"/>
        <v>63.51925337270206</v>
      </c>
      <c r="M31">
        <f t="shared" si="4"/>
        <v>4.7096072023046673</v>
      </c>
      <c r="N31">
        <f t="shared" si="9"/>
        <v>30</v>
      </c>
      <c r="O31">
        <f t="shared" si="5"/>
        <v>-13.442867656830373</v>
      </c>
      <c r="P31">
        <f t="shared" si="6"/>
        <v>26.48074662729794</v>
      </c>
      <c r="Q31">
        <f t="shared" si="7"/>
        <v>4.7096072023046673</v>
      </c>
      <c r="S31" t="s">
        <v>42</v>
      </c>
    </row>
    <row r="32" spans="1:19" x14ac:dyDescent="0.3">
      <c r="A32">
        <f t="shared" si="8"/>
        <v>31</v>
      </c>
      <c r="B32" s="1">
        <v>4.0999999999999996</v>
      </c>
      <c r="C32" s="1">
        <v>-1.88</v>
      </c>
      <c r="D32" s="1">
        <v>1.9</v>
      </c>
      <c r="E32" s="1">
        <v>1.9</v>
      </c>
      <c r="G32">
        <f t="shared" si="10"/>
        <v>-0.42993023341153519</v>
      </c>
      <c r="H32">
        <f t="shared" si="1"/>
        <v>1.1721134588745261</v>
      </c>
      <c r="I32">
        <f t="shared" si="0"/>
        <v>4.894323242287947</v>
      </c>
      <c r="K32">
        <f t="shared" si="2"/>
        <v>-24.633187859555338</v>
      </c>
      <c r="L32">
        <f t="shared" si="3"/>
        <v>67.157154303991135</v>
      </c>
      <c r="M32">
        <f t="shared" si="4"/>
        <v>4.894323242287947</v>
      </c>
      <c r="N32">
        <f t="shared" si="9"/>
        <v>31</v>
      </c>
      <c r="O32">
        <f t="shared" si="5"/>
        <v>-24.633187859555338</v>
      </c>
      <c r="P32">
        <f t="shared" si="6"/>
        <v>22.842845696008865</v>
      </c>
      <c r="Q32">
        <f t="shared" si="7"/>
        <v>4.894323242287947</v>
      </c>
      <c r="S32" t="s">
        <v>43</v>
      </c>
    </row>
    <row r="33" spans="1:19" x14ac:dyDescent="0.3">
      <c r="A33">
        <f t="shared" si="8"/>
        <v>32</v>
      </c>
      <c r="B33" s="1">
        <v>4.0999999999999996</v>
      </c>
      <c r="C33" s="1">
        <v>-2.77</v>
      </c>
      <c r="D33" s="1">
        <v>1.9</v>
      </c>
      <c r="E33" s="1">
        <v>1.9</v>
      </c>
      <c r="G33">
        <f t="shared" si="10"/>
        <v>-0.5941684446920692</v>
      </c>
      <c r="H33">
        <f t="shared" si="1"/>
        <v>1.2041656616740628</v>
      </c>
      <c r="I33">
        <f t="shared" si="0"/>
        <v>5.3002735778448269</v>
      </c>
      <c r="K33">
        <f t="shared" si="2"/>
        <v>-34.043344200707843</v>
      </c>
      <c r="L33">
        <f t="shared" si="3"/>
        <v>68.99361024850198</v>
      </c>
      <c r="M33">
        <f t="shared" si="4"/>
        <v>5.3002735778448269</v>
      </c>
      <c r="N33">
        <f t="shared" si="9"/>
        <v>32</v>
      </c>
      <c r="O33">
        <f t="shared" si="5"/>
        <v>-34.043344200707843</v>
      </c>
      <c r="P33">
        <f t="shared" si="6"/>
        <v>21.00638975149802</v>
      </c>
      <c r="Q33">
        <f t="shared" si="7"/>
        <v>5.3002735778448269</v>
      </c>
      <c r="S33" t="s">
        <v>44</v>
      </c>
    </row>
    <row r="34" spans="1:19" x14ac:dyDescent="0.3">
      <c r="A34">
        <f t="shared" si="8"/>
        <v>33</v>
      </c>
      <c r="B34" s="1">
        <v>4.01</v>
      </c>
      <c r="C34" s="1">
        <v>-3.7</v>
      </c>
      <c r="D34" s="1">
        <v>1.9</v>
      </c>
      <c r="E34" s="1">
        <v>1.9</v>
      </c>
      <c r="G34">
        <f t="shared" si="10"/>
        <v>-0.7452122868023483</v>
      </c>
      <c r="H34">
        <f t="shared" si="1"/>
        <v>1.2357011655126631</v>
      </c>
      <c r="I34">
        <f t="shared" ref="I34:I63" si="11">SQRT(B34*B34+C34*C34+D34*D34)</f>
        <v>5.7775513844534521</v>
      </c>
      <c r="K34">
        <f t="shared" si="2"/>
        <v>-42.697518875067217</v>
      </c>
      <c r="L34">
        <f t="shared" si="3"/>
        <v>70.800461523272389</v>
      </c>
      <c r="M34">
        <f t="shared" si="4"/>
        <v>5.7775513844534521</v>
      </c>
      <c r="N34">
        <f t="shared" si="9"/>
        <v>33</v>
      </c>
      <c r="O34">
        <f t="shared" si="5"/>
        <v>-42.697518875067217</v>
      </c>
      <c r="P34">
        <f t="shared" si="6"/>
        <v>19.199538476727611</v>
      </c>
      <c r="Q34">
        <f t="shared" si="7"/>
        <v>5.7775513844534521</v>
      </c>
      <c r="S34" t="s">
        <v>45</v>
      </c>
    </row>
    <row r="35" spans="1:19" x14ac:dyDescent="0.3">
      <c r="A35">
        <f t="shared" si="8"/>
        <v>34</v>
      </c>
      <c r="B35" s="1">
        <v>3.3</v>
      </c>
      <c r="C35" s="1">
        <v>-4.49</v>
      </c>
      <c r="D35" s="1">
        <v>1.9</v>
      </c>
      <c r="E35" s="1">
        <v>1.9</v>
      </c>
      <c r="G35">
        <f t="shared" si="10"/>
        <v>-0.93698622832235123</v>
      </c>
      <c r="H35">
        <f t="shared" si="1"/>
        <v>1.2421844192561302</v>
      </c>
      <c r="I35">
        <f t="shared" si="11"/>
        <v>5.8872829047023041</v>
      </c>
      <c r="K35">
        <f t="shared" si="2"/>
        <v>-53.685356344752044</v>
      </c>
      <c r="L35">
        <f t="shared" si="3"/>
        <v>71.17192460028545</v>
      </c>
      <c r="M35">
        <f t="shared" si="4"/>
        <v>5.8872829047023041</v>
      </c>
      <c r="N35">
        <f t="shared" si="9"/>
        <v>34</v>
      </c>
      <c r="O35">
        <f t="shared" si="5"/>
        <v>-53.685356344752044</v>
      </c>
      <c r="P35">
        <f t="shared" si="6"/>
        <v>18.82807539971455</v>
      </c>
      <c r="Q35">
        <f t="shared" si="7"/>
        <v>5.8872829047023041</v>
      </c>
      <c r="S35" t="s">
        <v>46</v>
      </c>
    </row>
    <row r="36" spans="1:19" x14ac:dyDescent="0.3">
      <c r="A36">
        <f t="shared" si="8"/>
        <v>35</v>
      </c>
      <c r="B36" s="1">
        <v>2.33</v>
      </c>
      <c r="C36" s="1">
        <v>-4.49</v>
      </c>
      <c r="D36" s="1">
        <v>1.9</v>
      </c>
      <c r="E36" s="1">
        <v>1.9</v>
      </c>
      <c r="G36">
        <f t="shared" si="10"/>
        <v>-1.0921189035524779</v>
      </c>
      <c r="H36">
        <f t="shared" si="1"/>
        <v>1.2114987019795045</v>
      </c>
      <c r="I36">
        <f t="shared" si="11"/>
        <v>5.4036099044990289</v>
      </c>
      <c r="K36">
        <f t="shared" si="2"/>
        <v>-62.573803900011988</v>
      </c>
      <c r="L36">
        <f t="shared" si="3"/>
        <v>69.413762509003121</v>
      </c>
      <c r="M36">
        <f t="shared" si="4"/>
        <v>5.4036099044990289</v>
      </c>
      <c r="N36">
        <f t="shared" si="9"/>
        <v>35</v>
      </c>
      <c r="O36">
        <f t="shared" si="5"/>
        <v>-62.573803900011988</v>
      </c>
      <c r="P36">
        <f t="shared" si="6"/>
        <v>20.586237490996879</v>
      </c>
      <c r="Q36">
        <f t="shared" si="7"/>
        <v>5.4036099044990289</v>
      </c>
      <c r="S36" t="s">
        <v>47</v>
      </c>
    </row>
    <row r="37" spans="1:19" x14ac:dyDescent="0.3">
      <c r="A37">
        <f t="shared" si="8"/>
        <v>36</v>
      </c>
      <c r="B37" s="1">
        <v>1.45</v>
      </c>
      <c r="C37" s="1">
        <v>-4.49</v>
      </c>
      <c r="D37" s="1">
        <v>1.9</v>
      </c>
      <c r="E37" s="1">
        <v>1.9</v>
      </c>
      <c r="G37">
        <f t="shared" si="10"/>
        <v>-1.2584288750336776</v>
      </c>
      <c r="H37">
        <f t="shared" si="1"/>
        <v>1.1879772746534658</v>
      </c>
      <c r="I37">
        <f t="shared" si="11"/>
        <v>5.0865115747435397</v>
      </c>
      <c r="K37">
        <f t="shared" si="2"/>
        <v>-72.102663356825815</v>
      </c>
      <c r="L37">
        <f t="shared" si="3"/>
        <v>68.066083995097415</v>
      </c>
      <c r="M37">
        <f t="shared" si="4"/>
        <v>5.0865115747435397</v>
      </c>
      <c r="N37">
        <f t="shared" si="9"/>
        <v>36</v>
      </c>
      <c r="O37">
        <f t="shared" si="5"/>
        <v>-72.102663356825815</v>
      </c>
      <c r="P37">
        <f t="shared" si="6"/>
        <v>21.933916004902585</v>
      </c>
      <c r="Q37">
        <f t="shared" si="7"/>
        <v>5.0865115747435397</v>
      </c>
      <c r="S37" t="s">
        <v>48</v>
      </c>
    </row>
    <row r="38" spans="1:19" x14ac:dyDescent="0.3">
      <c r="A38">
        <f t="shared" si="8"/>
        <v>37</v>
      </c>
      <c r="B38" s="1">
        <v>0.52</v>
      </c>
      <c r="C38" s="1">
        <v>-4.49</v>
      </c>
      <c r="D38" s="1">
        <v>1.9</v>
      </c>
      <c r="E38" s="1">
        <v>1.9</v>
      </c>
      <c r="G38">
        <f t="shared" si="10"/>
        <v>-1.4554970671343566</v>
      </c>
      <c r="H38">
        <f t="shared" si="1"/>
        <v>1.1728683445579025</v>
      </c>
      <c r="I38">
        <f t="shared" si="11"/>
        <v>4.9031112571509121</v>
      </c>
      <c r="K38">
        <f t="shared" si="2"/>
        <v>-83.393839040468066</v>
      </c>
      <c r="L38">
        <f t="shared" si="3"/>
        <v>67.200406067663451</v>
      </c>
      <c r="M38">
        <f t="shared" si="4"/>
        <v>4.9031112571509121</v>
      </c>
      <c r="N38">
        <f t="shared" si="9"/>
        <v>37</v>
      </c>
      <c r="O38">
        <f t="shared" si="5"/>
        <v>-83.393839040468066</v>
      </c>
      <c r="P38">
        <f t="shared" si="6"/>
        <v>22.799593932336549</v>
      </c>
      <c r="Q38">
        <f t="shared" si="7"/>
        <v>4.9031112571509121</v>
      </c>
      <c r="S38" t="s">
        <v>49</v>
      </c>
    </row>
    <row r="39" spans="1:19" x14ac:dyDescent="0.3">
      <c r="A39">
        <f t="shared" si="8"/>
        <v>38</v>
      </c>
      <c r="B39" s="1">
        <v>-0.49</v>
      </c>
      <c r="C39" s="1">
        <v>-4.49</v>
      </c>
      <c r="D39" s="1">
        <v>1.9</v>
      </c>
      <c r="E39" s="1">
        <v>1.9</v>
      </c>
      <c r="G39">
        <f t="shared" si="10"/>
        <v>-1.6794975602432103</v>
      </c>
      <c r="H39">
        <f t="shared" si="1"/>
        <v>1.1726031783261022</v>
      </c>
      <c r="I39">
        <f t="shared" si="11"/>
        <v>4.900020408120767</v>
      </c>
      <c r="K39">
        <f t="shared" si="2"/>
        <v>-96.228121904454667</v>
      </c>
      <c r="L39">
        <f t="shared" si="3"/>
        <v>67.1852131617119</v>
      </c>
      <c r="M39">
        <f t="shared" si="4"/>
        <v>4.900020408120767</v>
      </c>
      <c r="N39">
        <f t="shared" si="9"/>
        <v>38</v>
      </c>
      <c r="O39">
        <f t="shared" si="5"/>
        <v>-96.228121904454667</v>
      </c>
      <c r="P39">
        <f t="shared" si="6"/>
        <v>22.8147868382881</v>
      </c>
      <c r="Q39">
        <f t="shared" si="7"/>
        <v>4.900020408120767</v>
      </c>
      <c r="S39" t="s">
        <v>50</v>
      </c>
    </row>
    <row r="40" spans="1:19" x14ac:dyDescent="0.3">
      <c r="A40">
        <f t="shared" si="8"/>
        <v>39</v>
      </c>
      <c r="B40" s="1">
        <v>-1.42</v>
      </c>
      <c r="C40" s="1">
        <v>-4.49</v>
      </c>
      <c r="D40" s="1">
        <v>1.9</v>
      </c>
      <c r="E40" s="1">
        <v>1.9</v>
      </c>
      <c r="G40">
        <f t="shared" si="10"/>
        <v>-1.8771015010621261</v>
      </c>
      <c r="H40">
        <f t="shared" si="1"/>
        <v>1.187305469815886</v>
      </c>
      <c r="I40">
        <f t="shared" si="11"/>
        <v>5.0780409608430697</v>
      </c>
      <c r="K40">
        <f t="shared" si="2"/>
        <v>-107.54999372853145</v>
      </c>
      <c r="L40">
        <f t="shared" si="3"/>
        <v>68.027592413247632</v>
      </c>
      <c r="M40">
        <f t="shared" si="4"/>
        <v>5.0780409608430697</v>
      </c>
      <c r="N40">
        <f t="shared" si="9"/>
        <v>39</v>
      </c>
      <c r="O40">
        <f t="shared" si="5"/>
        <v>-107.54999372853145</v>
      </c>
      <c r="P40">
        <f t="shared" si="6"/>
        <v>21.972407586752368</v>
      </c>
      <c r="Q40">
        <f t="shared" si="7"/>
        <v>5.0780409608430697</v>
      </c>
      <c r="S40" t="s">
        <v>51</v>
      </c>
    </row>
    <row r="41" spans="1:19" x14ac:dyDescent="0.3">
      <c r="A41">
        <f t="shared" si="8"/>
        <v>40</v>
      </c>
      <c r="B41" s="1">
        <v>-2.41</v>
      </c>
      <c r="C41" s="1">
        <v>-4.49</v>
      </c>
      <c r="D41" s="1">
        <v>1.9</v>
      </c>
      <c r="E41" s="1">
        <v>1.9</v>
      </c>
      <c r="G41">
        <f t="shared" si="10"/>
        <v>-2.0634086162206149</v>
      </c>
      <c r="H41">
        <f t="shared" si="1"/>
        <v>1.213913027188557</v>
      </c>
      <c r="I41">
        <f t="shared" si="11"/>
        <v>5.4385843746327964</v>
      </c>
      <c r="K41">
        <f t="shared" si="2"/>
        <v>-118.22460512037065</v>
      </c>
      <c r="L41">
        <f t="shared" si="3"/>
        <v>69.552093153853875</v>
      </c>
      <c r="M41">
        <f t="shared" si="4"/>
        <v>5.4385843746327964</v>
      </c>
      <c r="N41">
        <f t="shared" si="9"/>
        <v>40</v>
      </c>
      <c r="O41">
        <f t="shared" si="5"/>
        <v>-118.22460512037065</v>
      </c>
      <c r="P41">
        <f t="shared" si="6"/>
        <v>20.447906846146125</v>
      </c>
      <c r="Q41">
        <f t="shared" si="7"/>
        <v>5.4385843746327964</v>
      </c>
      <c r="S41" t="s">
        <v>52</v>
      </c>
    </row>
    <row r="42" spans="1:19" x14ac:dyDescent="0.3">
      <c r="A42">
        <f t="shared" si="8"/>
        <v>41</v>
      </c>
      <c r="B42" s="1">
        <v>-3.36</v>
      </c>
      <c r="C42" s="1">
        <v>-4.49</v>
      </c>
      <c r="D42" s="1">
        <v>1.9</v>
      </c>
      <c r="E42" s="1">
        <v>1.9</v>
      </c>
      <c r="G42">
        <f t="shared" si="10"/>
        <v>-2.2132275358537603</v>
      </c>
      <c r="H42">
        <f t="shared" si="1"/>
        <v>1.2441325058571469</v>
      </c>
      <c r="I42">
        <f t="shared" si="11"/>
        <v>5.9211232042577864</v>
      </c>
      <c r="K42">
        <f t="shared" si="2"/>
        <v>-126.80859690655956</v>
      </c>
      <c r="L42">
        <f t="shared" si="3"/>
        <v>71.283541740649682</v>
      </c>
      <c r="M42">
        <f t="shared" si="4"/>
        <v>5.9211232042577864</v>
      </c>
      <c r="N42">
        <f t="shared" si="9"/>
        <v>41</v>
      </c>
      <c r="O42">
        <f t="shared" si="5"/>
        <v>-126.80859690655956</v>
      </c>
      <c r="P42">
        <f t="shared" si="6"/>
        <v>18.716458259350318</v>
      </c>
      <c r="Q42">
        <f t="shared" si="7"/>
        <v>5.9211232042577864</v>
      </c>
      <c r="S42" t="s">
        <v>53</v>
      </c>
    </row>
    <row r="43" spans="1:19" x14ac:dyDescent="0.3">
      <c r="A43">
        <f t="shared" si="8"/>
        <v>42</v>
      </c>
      <c r="B43" s="1">
        <v>-4.0999999999999996</v>
      </c>
      <c r="C43" s="1">
        <v>-3.76</v>
      </c>
      <c r="D43" s="1">
        <v>1.9</v>
      </c>
      <c r="E43" s="1">
        <v>1.9</v>
      </c>
      <c r="G43">
        <f t="shared" si="10"/>
        <v>-2.3994245375309289</v>
      </c>
      <c r="H43">
        <f t="shared" si="1"/>
        <v>1.2416790740457608</v>
      </c>
      <c r="I43">
        <f t="shared" si="11"/>
        <v>5.878571254990451</v>
      </c>
      <c r="K43">
        <f t="shared" si="2"/>
        <v>-137.47689926065163</v>
      </c>
      <c r="L43">
        <f t="shared" si="3"/>
        <v>71.142970452534129</v>
      </c>
      <c r="M43">
        <f t="shared" si="4"/>
        <v>5.878571254990451</v>
      </c>
      <c r="N43">
        <f t="shared" si="9"/>
        <v>42</v>
      </c>
      <c r="O43">
        <f t="shared" si="5"/>
        <v>-137.47689926065163</v>
      </c>
      <c r="P43">
        <f t="shared" si="6"/>
        <v>18.857029547465871</v>
      </c>
      <c r="Q43">
        <f t="shared" si="7"/>
        <v>5.878571254990451</v>
      </c>
      <c r="S43" t="s">
        <v>54</v>
      </c>
    </row>
    <row r="44" spans="1:19" x14ac:dyDescent="0.3">
      <c r="A44">
        <f t="shared" si="8"/>
        <v>43</v>
      </c>
      <c r="B44" s="1">
        <v>-4.0999999999999996</v>
      </c>
      <c r="C44" s="1">
        <v>-2.73</v>
      </c>
      <c r="D44" s="1">
        <v>1.9</v>
      </c>
      <c r="E44" s="1">
        <v>1.9</v>
      </c>
      <c r="G44">
        <f t="shared" si="10"/>
        <v>-2.5541531130457842</v>
      </c>
      <c r="H44">
        <f t="shared" si="1"/>
        <v>1.2026527812990389</v>
      </c>
      <c r="I44">
        <f t="shared" si="11"/>
        <v>5.2794791409759352</v>
      </c>
      <c r="K44">
        <f t="shared" si="2"/>
        <v>-146.34219360772408</v>
      </c>
      <c r="L44">
        <f t="shared" si="3"/>
        <v>68.906928588104947</v>
      </c>
      <c r="M44">
        <f t="shared" si="4"/>
        <v>5.2794791409759352</v>
      </c>
      <c r="N44">
        <f t="shared" si="9"/>
        <v>43</v>
      </c>
      <c r="O44">
        <f t="shared" si="5"/>
        <v>-146.34219360772408</v>
      </c>
      <c r="P44">
        <f t="shared" si="6"/>
        <v>21.093071411895053</v>
      </c>
      <c r="Q44">
        <f t="shared" si="7"/>
        <v>5.2794791409759352</v>
      </c>
      <c r="S44" t="s">
        <v>55</v>
      </c>
    </row>
    <row r="45" spans="1:19" x14ac:dyDescent="0.3">
      <c r="A45">
        <f t="shared" si="8"/>
        <v>44</v>
      </c>
      <c r="B45" s="1">
        <v>-4.0999999999999996</v>
      </c>
      <c r="C45" s="1">
        <v>-1.87</v>
      </c>
      <c r="D45" s="1">
        <v>1.9</v>
      </c>
      <c r="E45" s="1">
        <v>1.9</v>
      </c>
      <c r="G45">
        <f t="shared" si="10"/>
        <v>-2.7136795780673895</v>
      </c>
      <c r="H45">
        <f t="shared" si="1"/>
        <v>1.171783326881966</v>
      </c>
      <c r="I45">
        <f t="shared" si="11"/>
        <v>4.8904907729183993</v>
      </c>
      <c r="K45">
        <f t="shared" si="2"/>
        <v>-155.48238677410342</v>
      </c>
      <c r="L45">
        <f t="shared" si="3"/>
        <v>67.138239134135191</v>
      </c>
      <c r="M45">
        <f t="shared" si="4"/>
        <v>4.8904907729183993</v>
      </c>
      <c r="N45">
        <f t="shared" si="9"/>
        <v>44</v>
      </c>
      <c r="O45">
        <f t="shared" si="5"/>
        <v>-155.48238677410342</v>
      </c>
      <c r="P45">
        <f t="shared" si="6"/>
        <v>22.861760865864809</v>
      </c>
      <c r="Q45">
        <f t="shared" si="7"/>
        <v>4.8904907729183993</v>
      </c>
      <c r="S45" t="s">
        <v>56</v>
      </c>
    </row>
    <row r="46" spans="1:19" x14ac:dyDescent="0.3">
      <c r="A46">
        <f t="shared" si="8"/>
        <v>45</v>
      </c>
      <c r="B46" s="1">
        <v>-4.0999999999999996</v>
      </c>
      <c r="C46" s="1">
        <v>-0.94</v>
      </c>
      <c r="D46" s="1">
        <v>1.9</v>
      </c>
      <c r="E46" s="1">
        <v>1.9</v>
      </c>
      <c r="G46">
        <f t="shared" si="10"/>
        <v>-2.9162193213201335</v>
      </c>
      <c r="H46">
        <f t="shared" si="1"/>
        <v>1.1465335457401982</v>
      </c>
      <c r="I46">
        <f t="shared" si="11"/>
        <v>4.615582303458579</v>
      </c>
      <c r="K46">
        <f t="shared" si="2"/>
        <v>-167.08705924614895</v>
      </c>
      <c r="L46">
        <f t="shared" si="3"/>
        <v>65.69153324108288</v>
      </c>
      <c r="M46">
        <f t="shared" si="4"/>
        <v>4.615582303458579</v>
      </c>
      <c r="N46">
        <f t="shared" si="9"/>
        <v>45</v>
      </c>
      <c r="O46">
        <f t="shared" si="5"/>
        <v>-167.08705924614895</v>
      </c>
      <c r="P46">
        <f t="shared" si="6"/>
        <v>24.30846675891712</v>
      </c>
      <c r="Q46">
        <f t="shared" si="7"/>
        <v>4.615582303458579</v>
      </c>
      <c r="S46" t="s">
        <v>57</v>
      </c>
    </row>
    <row r="47" spans="1:19" x14ac:dyDescent="0.3">
      <c r="A47">
        <f t="shared" si="8"/>
        <v>46</v>
      </c>
      <c r="B47" s="1">
        <v>-4.0999999999999996</v>
      </c>
      <c r="C47" s="1">
        <v>0</v>
      </c>
      <c r="D47" s="1">
        <v>1.9</v>
      </c>
      <c r="E47" s="1">
        <v>1.9</v>
      </c>
      <c r="G47">
        <f t="shared" si="10"/>
        <v>3.1415926535897931</v>
      </c>
      <c r="H47">
        <f t="shared" si="1"/>
        <v>1.1368429574009999</v>
      </c>
      <c r="I47">
        <f t="shared" si="11"/>
        <v>4.5188494110780013</v>
      </c>
      <c r="K47">
        <f t="shared" si="2"/>
        <v>180</v>
      </c>
      <c r="L47">
        <f t="shared" si="3"/>
        <v>65.136303428248127</v>
      </c>
      <c r="M47">
        <f t="shared" si="4"/>
        <v>4.5188494110780013</v>
      </c>
      <c r="N47">
        <f t="shared" si="9"/>
        <v>46</v>
      </c>
      <c r="O47">
        <f t="shared" si="5"/>
        <v>180</v>
      </c>
      <c r="P47">
        <f t="shared" si="6"/>
        <v>24.863696571751873</v>
      </c>
      <c r="Q47">
        <f t="shared" si="7"/>
        <v>4.5188494110780013</v>
      </c>
      <c r="S47" t="s">
        <v>58</v>
      </c>
    </row>
    <row r="48" spans="1:19" x14ac:dyDescent="0.3">
      <c r="A48">
        <f t="shared" si="8"/>
        <v>47</v>
      </c>
      <c r="B48" s="1">
        <v>-4.0999999999999996</v>
      </c>
      <c r="C48" s="1">
        <v>0.92</v>
      </c>
      <c r="D48" s="1">
        <v>1.9</v>
      </c>
      <c r="E48" s="1">
        <v>1.9</v>
      </c>
      <c r="G48">
        <f t="shared" si="10"/>
        <v>2.9208586616063461</v>
      </c>
      <c r="H48">
        <f t="shared" si="1"/>
        <v>1.1461386218406637</v>
      </c>
      <c r="I48">
        <f t="shared" si="11"/>
        <v>4.6115507153234256</v>
      </c>
      <c r="K48">
        <f t="shared" si="2"/>
        <v>167.35287386427393</v>
      </c>
      <c r="L48">
        <f t="shared" si="3"/>
        <v>65.66890576841071</v>
      </c>
      <c r="M48">
        <f t="shared" si="4"/>
        <v>4.6115507153234256</v>
      </c>
      <c r="N48">
        <f t="shared" si="9"/>
        <v>47</v>
      </c>
      <c r="O48">
        <f t="shared" si="5"/>
        <v>167.35287386427393</v>
      </c>
      <c r="P48">
        <f t="shared" si="6"/>
        <v>24.33109423158929</v>
      </c>
      <c r="Q48">
        <f t="shared" si="7"/>
        <v>4.6115507153234256</v>
      </c>
      <c r="S48" t="s">
        <v>59</v>
      </c>
    </row>
    <row r="49" spans="1:19" x14ac:dyDescent="0.3">
      <c r="A49">
        <f t="shared" si="8"/>
        <v>48</v>
      </c>
      <c r="B49" s="1">
        <v>-4.0999999999999996</v>
      </c>
      <c r="C49" s="1">
        <v>1.84</v>
      </c>
      <c r="D49" s="1">
        <v>1.9</v>
      </c>
      <c r="E49" s="1">
        <v>1.9</v>
      </c>
      <c r="G49">
        <f t="shared" si="10"/>
        <v>2.7197533374983047</v>
      </c>
      <c r="H49">
        <f t="shared" si="1"/>
        <v>1.1707986328122439</v>
      </c>
      <c r="I49">
        <f t="shared" si="11"/>
        <v>4.8790982773459275</v>
      </c>
      <c r="K49">
        <f t="shared" si="2"/>
        <v>155.83038755527264</v>
      </c>
      <c r="L49">
        <f t="shared" si="3"/>
        <v>67.081820319828566</v>
      </c>
      <c r="M49">
        <f t="shared" si="4"/>
        <v>4.8790982773459275</v>
      </c>
      <c r="N49">
        <f t="shared" si="9"/>
        <v>48</v>
      </c>
      <c r="O49">
        <f t="shared" si="5"/>
        <v>155.83038755527264</v>
      </c>
      <c r="P49">
        <f t="shared" si="6"/>
        <v>22.918179680171434</v>
      </c>
      <c r="Q49">
        <f t="shared" si="7"/>
        <v>4.8790982773459275</v>
      </c>
      <c r="S49" t="s">
        <v>60</v>
      </c>
    </row>
    <row r="50" spans="1:19" x14ac:dyDescent="0.3">
      <c r="A50">
        <f t="shared" si="8"/>
        <v>49</v>
      </c>
      <c r="B50" s="1">
        <v>-4.0999999999999996</v>
      </c>
      <c r="C50" s="1">
        <v>2.74</v>
      </c>
      <c r="D50" s="1">
        <v>1.9</v>
      </c>
      <c r="E50" s="1">
        <v>1.9</v>
      </c>
      <c r="G50">
        <f t="shared" si="10"/>
        <v>2.5524651911240808</v>
      </c>
      <c r="H50">
        <f t="shared" si="1"/>
        <v>1.2030306902098087</v>
      </c>
      <c r="I50">
        <f t="shared" si="11"/>
        <v>5.2846570371217085</v>
      </c>
      <c r="K50">
        <f t="shared" si="2"/>
        <v>146.24548280546287</v>
      </c>
      <c r="L50">
        <f t="shared" si="3"/>
        <v>68.928581173732439</v>
      </c>
      <c r="M50">
        <f t="shared" si="4"/>
        <v>5.2846570371217085</v>
      </c>
      <c r="N50">
        <f t="shared" si="9"/>
        <v>49</v>
      </c>
      <c r="O50">
        <f t="shared" si="5"/>
        <v>146.24548280546287</v>
      </c>
      <c r="P50">
        <f t="shared" si="6"/>
        <v>21.071418826267561</v>
      </c>
      <c r="Q50">
        <f t="shared" si="7"/>
        <v>5.2846570371217085</v>
      </c>
      <c r="S50" t="s">
        <v>61</v>
      </c>
    </row>
    <row r="51" spans="1:19" x14ac:dyDescent="0.3">
      <c r="A51">
        <f t="shared" si="8"/>
        <v>50</v>
      </c>
      <c r="B51" s="1">
        <v>-4.0999999999999996</v>
      </c>
      <c r="C51" s="1">
        <v>3.64</v>
      </c>
      <c r="D51" s="1">
        <v>1.9</v>
      </c>
      <c r="E51" s="1">
        <v>1.9</v>
      </c>
      <c r="G51">
        <f t="shared" si="10"/>
        <v>2.4155561898408986</v>
      </c>
      <c r="H51">
        <f t="shared" si="1"/>
        <v>1.2372010830993712</v>
      </c>
      <c r="I51">
        <f t="shared" si="11"/>
        <v>5.8025511630661217</v>
      </c>
      <c r="K51">
        <f t="shared" si="2"/>
        <v>138.40117485458535</v>
      </c>
      <c r="L51">
        <f t="shared" si="3"/>
        <v>70.886400470608208</v>
      </c>
      <c r="M51">
        <f t="shared" si="4"/>
        <v>5.8025511630661217</v>
      </c>
      <c r="N51">
        <f t="shared" si="9"/>
        <v>50</v>
      </c>
      <c r="O51">
        <f t="shared" si="5"/>
        <v>138.40117485458535</v>
      </c>
      <c r="P51">
        <f t="shared" si="6"/>
        <v>19.113599529391792</v>
      </c>
      <c r="Q51">
        <f t="shared" si="7"/>
        <v>5.8025511630661217</v>
      </c>
      <c r="S51" t="s">
        <v>62</v>
      </c>
    </row>
    <row r="52" spans="1:19" x14ac:dyDescent="0.3">
      <c r="A52">
        <f t="shared" si="8"/>
        <v>51</v>
      </c>
      <c r="B52" s="1">
        <v>-3.31</v>
      </c>
      <c r="C52" s="1">
        <v>4.42</v>
      </c>
      <c r="D52" s="1">
        <v>1.9</v>
      </c>
      <c r="E52" s="1">
        <v>1.9</v>
      </c>
      <c r="G52">
        <f t="shared" si="10"/>
        <v>2.2135730604885113</v>
      </c>
      <c r="H52">
        <f t="shared" si="1"/>
        <v>1.2394068144898696</v>
      </c>
      <c r="I52">
        <f t="shared" si="11"/>
        <v>5.8397345830097445</v>
      </c>
      <c r="K52">
        <f t="shared" si="2"/>
        <v>126.82839400984858</v>
      </c>
      <c r="L52">
        <f t="shared" si="3"/>
        <v>71.012779570023298</v>
      </c>
      <c r="M52">
        <f t="shared" si="4"/>
        <v>5.8397345830097445</v>
      </c>
      <c r="N52">
        <f t="shared" si="9"/>
        <v>51</v>
      </c>
      <c r="O52">
        <f t="shared" si="5"/>
        <v>126.82839400984858</v>
      </c>
      <c r="P52">
        <f t="shared" si="6"/>
        <v>18.987220429976702</v>
      </c>
      <c r="Q52">
        <f t="shared" si="7"/>
        <v>5.8397345830097445</v>
      </c>
      <c r="S52" t="s">
        <v>63</v>
      </c>
    </row>
    <row r="53" spans="1:19" x14ac:dyDescent="0.3">
      <c r="A53">
        <f t="shared" si="8"/>
        <v>52</v>
      </c>
      <c r="B53" s="1">
        <v>-2.37</v>
      </c>
      <c r="C53" s="1">
        <v>4.42</v>
      </c>
      <c r="D53" s="1">
        <v>1.9</v>
      </c>
      <c r="E53" s="1">
        <v>1.9</v>
      </c>
      <c r="G53">
        <f t="shared" si="10"/>
        <v>2.062982126957615</v>
      </c>
      <c r="H53">
        <f t="shared" si="1"/>
        <v>1.2086631192093122</v>
      </c>
      <c r="I53">
        <f t="shared" si="11"/>
        <v>5.3631427353744749</v>
      </c>
      <c r="K53">
        <f t="shared" si="2"/>
        <v>118.20016908559312</v>
      </c>
      <c r="L53">
        <f t="shared" si="3"/>
        <v>69.251295583811086</v>
      </c>
      <c r="M53">
        <f t="shared" si="4"/>
        <v>5.3631427353744749</v>
      </c>
      <c r="N53">
        <f t="shared" si="9"/>
        <v>52</v>
      </c>
      <c r="O53">
        <f t="shared" si="5"/>
        <v>118.20016908559312</v>
      </c>
      <c r="P53">
        <f t="shared" si="6"/>
        <v>20.748704416188914</v>
      </c>
      <c r="Q53">
        <f t="shared" si="7"/>
        <v>5.3631427353744749</v>
      </c>
      <c r="S53" t="s">
        <v>64</v>
      </c>
    </row>
    <row r="54" spans="1:19" x14ac:dyDescent="0.3">
      <c r="A54">
        <f t="shared" si="8"/>
        <v>53</v>
      </c>
      <c r="B54" s="1">
        <v>-1.44</v>
      </c>
      <c r="C54" s="1">
        <v>4.42</v>
      </c>
      <c r="D54" s="1">
        <v>1.9</v>
      </c>
      <c r="E54" s="1">
        <v>1.9</v>
      </c>
      <c r="G54">
        <f t="shared" si="10"/>
        <v>1.8857442650367298</v>
      </c>
      <c r="H54">
        <f t="shared" si="1"/>
        <v>1.1827951200619016</v>
      </c>
      <c r="I54">
        <f t="shared" si="11"/>
        <v>5.0219518117958879</v>
      </c>
      <c r="K54">
        <f t="shared" si="2"/>
        <v>108.04518762760394</v>
      </c>
      <c r="L54">
        <f t="shared" si="3"/>
        <v>67.769168408216444</v>
      </c>
      <c r="M54">
        <f t="shared" si="4"/>
        <v>5.0219518117958879</v>
      </c>
      <c r="N54">
        <f t="shared" si="9"/>
        <v>53</v>
      </c>
      <c r="O54">
        <f t="shared" si="5"/>
        <v>108.04518762760394</v>
      </c>
      <c r="P54">
        <f t="shared" si="6"/>
        <v>22.230831591783556</v>
      </c>
      <c r="Q54">
        <f t="shared" si="7"/>
        <v>5.0219518117958879</v>
      </c>
      <c r="S54" t="s">
        <v>65</v>
      </c>
    </row>
    <row r="55" spans="1:19" x14ac:dyDescent="0.3">
      <c r="A55">
        <f t="shared" si="8"/>
        <v>54</v>
      </c>
      <c r="B55" s="1">
        <v>-0.49</v>
      </c>
      <c r="C55" s="1">
        <v>4.42</v>
      </c>
      <c r="D55" s="1">
        <v>1.9</v>
      </c>
      <c r="E55" s="1">
        <v>1.9</v>
      </c>
      <c r="G55">
        <f t="shared" si="10"/>
        <v>1.6812052241596427</v>
      </c>
      <c r="H55">
        <f t="shared" si="1"/>
        <v>1.1670241052643981</v>
      </c>
      <c r="I55">
        <f t="shared" si="11"/>
        <v>4.8359590568986413</v>
      </c>
      <c r="K55">
        <f t="shared" si="2"/>
        <v>96.325963839693031</v>
      </c>
      <c r="L55">
        <f t="shared" si="3"/>
        <v>66.865555821681127</v>
      </c>
      <c r="M55">
        <f t="shared" si="4"/>
        <v>4.8359590568986413</v>
      </c>
      <c r="N55">
        <f t="shared" si="9"/>
        <v>54</v>
      </c>
      <c r="O55">
        <f t="shared" si="5"/>
        <v>96.325963839693031</v>
      </c>
      <c r="P55">
        <f t="shared" si="6"/>
        <v>23.134444178318873</v>
      </c>
      <c r="Q55">
        <f t="shared" si="7"/>
        <v>4.8359590568986413</v>
      </c>
      <c r="S55" t="s">
        <v>66</v>
      </c>
    </row>
    <row r="56" spans="1:19" x14ac:dyDescent="0.3">
      <c r="A56">
        <f t="shared" si="8"/>
        <v>55</v>
      </c>
      <c r="B56" s="1">
        <v>0.5</v>
      </c>
      <c r="C56" s="1">
        <v>4.42</v>
      </c>
      <c r="D56" s="1">
        <v>1.9</v>
      </c>
      <c r="E56" s="1">
        <v>1.9</v>
      </c>
      <c r="G56">
        <f t="shared" si="10"/>
        <v>1.4581530109136678</v>
      </c>
      <c r="H56">
        <f t="shared" si="1"/>
        <v>1.1671145061340502</v>
      </c>
      <c r="I56">
        <f t="shared" si="11"/>
        <v>4.8369825304625609</v>
      </c>
      <c r="K56">
        <f t="shared" si="2"/>
        <v>83.546013409646633</v>
      </c>
      <c r="L56">
        <f t="shared" si="3"/>
        <v>66.870735409976504</v>
      </c>
      <c r="M56">
        <f t="shared" si="4"/>
        <v>4.8369825304625609</v>
      </c>
      <c r="N56">
        <f t="shared" si="9"/>
        <v>55</v>
      </c>
      <c r="O56">
        <f t="shared" si="5"/>
        <v>83.546013409646633</v>
      </c>
      <c r="P56">
        <f t="shared" si="6"/>
        <v>23.129264590023496</v>
      </c>
      <c r="Q56">
        <f t="shared" si="7"/>
        <v>4.8369825304625609</v>
      </c>
      <c r="S56" t="s">
        <v>67</v>
      </c>
    </row>
    <row r="57" spans="1:19" x14ac:dyDescent="0.3">
      <c r="A57">
        <f t="shared" si="8"/>
        <v>56</v>
      </c>
      <c r="B57" s="1">
        <v>1.44</v>
      </c>
      <c r="C57" s="1">
        <v>4.42</v>
      </c>
      <c r="D57" s="1">
        <v>1.9</v>
      </c>
      <c r="E57" s="1">
        <v>1.9</v>
      </c>
      <c r="G57">
        <f t="shared" si="10"/>
        <v>1.2558483885530634</v>
      </c>
      <c r="H57">
        <f t="shared" si="1"/>
        <v>1.1827951200619016</v>
      </c>
      <c r="I57">
        <f t="shared" si="11"/>
        <v>5.0219518117958879</v>
      </c>
      <c r="K57">
        <f t="shared" si="2"/>
        <v>71.954812372396063</v>
      </c>
      <c r="L57">
        <f t="shared" si="3"/>
        <v>67.769168408216444</v>
      </c>
      <c r="M57">
        <f t="shared" si="4"/>
        <v>5.0219518117958879</v>
      </c>
      <c r="N57">
        <f t="shared" si="9"/>
        <v>56</v>
      </c>
      <c r="O57">
        <f t="shared" si="5"/>
        <v>71.954812372396063</v>
      </c>
      <c r="P57">
        <f t="shared" si="6"/>
        <v>22.230831591783556</v>
      </c>
      <c r="Q57">
        <f t="shared" si="7"/>
        <v>5.0219518117958879</v>
      </c>
      <c r="S57" t="s">
        <v>68</v>
      </c>
    </row>
    <row r="58" spans="1:19" x14ac:dyDescent="0.3">
      <c r="A58">
        <f t="shared" si="8"/>
        <v>57</v>
      </c>
      <c r="B58" s="1">
        <v>2.37</v>
      </c>
      <c r="C58" s="1">
        <v>4.42</v>
      </c>
      <c r="D58" s="1">
        <v>1.9</v>
      </c>
      <c r="E58" s="1">
        <v>1.9</v>
      </c>
      <c r="G58">
        <f t="shared" si="10"/>
        <v>1.0786105266321784</v>
      </c>
      <c r="H58">
        <f t="shared" si="1"/>
        <v>1.2086631192093122</v>
      </c>
      <c r="I58">
        <f t="shared" si="11"/>
        <v>5.3631427353744749</v>
      </c>
      <c r="K58">
        <f t="shared" si="2"/>
        <v>61.799830914406904</v>
      </c>
      <c r="L58">
        <f t="shared" si="3"/>
        <v>69.251295583811086</v>
      </c>
      <c r="M58">
        <f t="shared" si="4"/>
        <v>5.3631427353744749</v>
      </c>
      <c r="N58">
        <f t="shared" si="9"/>
        <v>57</v>
      </c>
      <c r="O58">
        <f t="shared" si="5"/>
        <v>61.799830914406904</v>
      </c>
      <c r="P58">
        <f t="shared" si="6"/>
        <v>20.748704416188914</v>
      </c>
      <c r="Q58">
        <f t="shared" si="7"/>
        <v>5.3631427353744749</v>
      </c>
      <c r="S58" t="s">
        <v>69</v>
      </c>
    </row>
    <row r="59" spans="1:19" x14ac:dyDescent="0.3">
      <c r="A59">
        <f t="shared" si="8"/>
        <v>58</v>
      </c>
      <c r="B59" s="1">
        <v>3.33</v>
      </c>
      <c r="C59" s="1">
        <v>4.42</v>
      </c>
      <c r="D59" s="1">
        <v>1.9</v>
      </c>
      <c r="E59" s="1">
        <v>1.9</v>
      </c>
      <c r="G59">
        <f t="shared" si="10"/>
        <v>0.92512680795607816</v>
      </c>
      <c r="H59">
        <f t="shared" si="1"/>
        <v>1.2400747321590881</v>
      </c>
      <c r="I59">
        <f t="shared" si="11"/>
        <v>5.8510939148162713</v>
      </c>
      <c r="K59">
        <f t="shared" si="2"/>
        <v>53.00586161029311</v>
      </c>
      <c r="L59">
        <f t="shared" si="3"/>
        <v>71.051048433531733</v>
      </c>
      <c r="M59">
        <f t="shared" si="4"/>
        <v>5.8510939148162713</v>
      </c>
      <c r="N59">
        <f t="shared" si="9"/>
        <v>58</v>
      </c>
      <c r="O59">
        <f t="shared" si="5"/>
        <v>53.00586161029311</v>
      </c>
      <c r="P59">
        <f t="shared" si="6"/>
        <v>18.948951566468267</v>
      </c>
      <c r="Q59">
        <f t="shared" si="7"/>
        <v>5.8510939148162713</v>
      </c>
      <c r="S59" t="s">
        <v>70</v>
      </c>
    </row>
    <row r="60" spans="1:19" x14ac:dyDescent="0.3">
      <c r="A60">
        <f t="shared" si="8"/>
        <v>59</v>
      </c>
      <c r="B60" s="1">
        <v>4.1500000000000004</v>
      </c>
      <c r="C60" s="1">
        <v>4.4000000000000004</v>
      </c>
      <c r="D60" s="1">
        <v>0.3</v>
      </c>
      <c r="E60" s="1">
        <v>0.3</v>
      </c>
      <c r="G60">
        <f t="shared" si="10"/>
        <v>0.81462960076966862</v>
      </c>
      <c r="H60">
        <f t="shared" si="1"/>
        <v>1.5212366125270202</v>
      </c>
      <c r="I60">
        <f t="shared" si="11"/>
        <v>6.0557823606863561</v>
      </c>
      <c r="K60">
        <f t="shared" si="2"/>
        <v>46.674837990529213</v>
      </c>
      <c r="L60">
        <f t="shared" si="3"/>
        <v>87.160437538576403</v>
      </c>
      <c r="M60">
        <f t="shared" si="4"/>
        <v>6.0557823606863561</v>
      </c>
      <c r="N60">
        <v>1</v>
      </c>
      <c r="O60">
        <f t="shared" si="5"/>
        <v>46.674837990529213</v>
      </c>
      <c r="P60">
        <f t="shared" si="6"/>
        <v>2.839562461423597</v>
      </c>
      <c r="Q60">
        <f t="shared" si="7"/>
        <v>6.0557823606863561</v>
      </c>
      <c r="S60" t="s">
        <v>71</v>
      </c>
    </row>
    <row r="61" spans="1:19" x14ac:dyDescent="0.3">
      <c r="A61">
        <f t="shared" si="8"/>
        <v>60</v>
      </c>
      <c r="B61" s="1">
        <v>4.1500000000000004</v>
      </c>
      <c r="C61" s="1">
        <v>-4.55</v>
      </c>
      <c r="D61" s="1">
        <v>0.3</v>
      </c>
      <c r="E61" s="1">
        <v>0.3</v>
      </c>
      <c r="G61">
        <f t="shared" si="10"/>
        <v>-0.83134281920556796</v>
      </c>
      <c r="H61">
        <f t="shared" si="1"/>
        <v>1.5221202832832608</v>
      </c>
      <c r="I61">
        <f t="shared" si="11"/>
        <v>6.1656305435859515</v>
      </c>
      <c r="K61">
        <f t="shared" si="2"/>
        <v>-47.632434868986479</v>
      </c>
      <c r="L61">
        <f t="shared" si="3"/>
        <v>87.211068143388118</v>
      </c>
      <c r="M61">
        <f t="shared" si="4"/>
        <v>6.1656305435859515</v>
      </c>
      <c r="N61">
        <f t="shared" si="9"/>
        <v>2</v>
      </c>
      <c r="O61">
        <f t="shared" si="5"/>
        <v>-47.632434868986479</v>
      </c>
      <c r="P61">
        <f t="shared" si="6"/>
        <v>2.7889318566118817</v>
      </c>
      <c r="Q61">
        <f t="shared" si="7"/>
        <v>6.1656305435859515</v>
      </c>
      <c r="S61" t="s">
        <v>72</v>
      </c>
    </row>
    <row r="62" spans="1:19" x14ac:dyDescent="0.3">
      <c r="A62">
        <f t="shared" si="8"/>
        <v>61</v>
      </c>
      <c r="B62" s="1">
        <v>-4.1500000000000004</v>
      </c>
      <c r="C62" s="1">
        <v>-4.55</v>
      </c>
      <c r="D62" s="1">
        <v>0.3</v>
      </c>
      <c r="E62" s="1">
        <v>0.3</v>
      </c>
      <c r="G62">
        <f t="shared" si="10"/>
        <v>-2.310249834384225</v>
      </c>
      <c r="H62">
        <f t="shared" si="1"/>
        <v>1.5221202832832608</v>
      </c>
      <c r="I62">
        <f t="shared" si="11"/>
        <v>6.1656305435859515</v>
      </c>
      <c r="K62">
        <f t="shared" si="2"/>
        <v>-132.36756513101352</v>
      </c>
      <c r="L62">
        <f t="shared" si="3"/>
        <v>87.211068143388118</v>
      </c>
      <c r="M62">
        <f t="shared" si="4"/>
        <v>6.1656305435859515</v>
      </c>
      <c r="N62">
        <f t="shared" si="9"/>
        <v>3</v>
      </c>
      <c r="O62">
        <f t="shared" si="5"/>
        <v>-132.36756513101352</v>
      </c>
      <c r="P62">
        <f t="shared" si="6"/>
        <v>2.7889318566118817</v>
      </c>
      <c r="Q62">
        <f t="shared" si="7"/>
        <v>6.1656305435859515</v>
      </c>
      <c r="S62" t="s">
        <v>73</v>
      </c>
    </row>
    <row r="63" spans="1:19" x14ac:dyDescent="0.3">
      <c r="A63">
        <f t="shared" si="8"/>
        <v>62</v>
      </c>
      <c r="B63" s="1">
        <v>-4.1500000000000004</v>
      </c>
      <c r="C63" s="1">
        <v>4.4000000000000004</v>
      </c>
      <c r="D63" s="1">
        <v>0.3</v>
      </c>
      <c r="E63" s="1">
        <v>0.3</v>
      </c>
      <c r="G63">
        <f t="shared" si="10"/>
        <v>2.3269630528201244</v>
      </c>
      <c r="H63">
        <f t="shared" si="1"/>
        <v>1.5212366125270202</v>
      </c>
      <c r="I63">
        <f t="shared" si="11"/>
        <v>6.0557823606863561</v>
      </c>
      <c r="K63">
        <f t="shared" si="2"/>
        <v>133.32516200947077</v>
      </c>
      <c r="L63">
        <f t="shared" si="3"/>
        <v>87.160437538576403</v>
      </c>
      <c r="M63">
        <f t="shared" si="4"/>
        <v>6.0557823606863561</v>
      </c>
      <c r="N63">
        <f t="shared" si="9"/>
        <v>4</v>
      </c>
      <c r="O63">
        <f t="shared" si="5"/>
        <v>133.32516200947077</v>
      </c>
      <c r="P63">
        <f t="shared" si="6"/>
        <v>2.839562461423597</v>
      </c>
      <c r="Q63">
        <f t="shared" si="7"/>
        <v>6.0557823606863561</v>
      </c>
      <c r="S63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2018-11-09T16:06:33Z</dcterms:created>
  <dcterms:modified xsi:type="dcterms:W3CDTF">2018-11-14T12:18:22Z</dcterms:modified>
</cp:coreProperties>
</file>